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48fb0f601a64d9/Documents/"/>
    </mc:Choice>
  </mc:AlternateContent>
  <xr:revisionPtr revIDLastSave="768" documentId="8_{A2ACB523-33F8-4484-A5AD-F22B6C85C555}" xr6:coauthVersionLast="47" xr6:coauthVersionMax="47" xr10:uidLastSave="{D56FD493-7295-4DD7-8C2E-7462230F6F06}"/>
  <bookViews>
    <workbookView xWindow="-108" yWindow="-108" windowWidth="23256" windowHeight="14616" tabRatio="826" activeTab="3" xr2:uid="{8635326A-E8AF-4D9B-94B4-6D450667F9EA}"/>
  </bookViews>
  <sheets>
    <sheet name="SampleSuperstore" sheetId="1" r:id="rId1"/>
    <sheet name="Insights " sheetId="8" r:id="rId2"/>
    <sheet name="Category wise Sales" sheetId="10" r:id="rId3"/>
    <sheet name="Region Sales" sheetId="11" r:id="rId4"/>
    <sheet name="Profit By Segment" sheetId="13" r:id="rId5"/>
    <sheet name="Category Performance" sheetId="15" r:id="rId6"/>
    <sheet name="Ship Mode" sheetId="17" r:id="rId7"/>
    <sheet name="Sub-Category Analysis" sheetId="16" r:id="rId8"/>
    <sheet name="Dashboard" sheetId="18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2" i="1"/>
  <c r="X19" i="1"/>
  <c r="X18" i="1"/>
  <c r="X17" i="1"/>
  <c r="X16" i="1"/>
  <c r="X15" i="1"/>
  <c r="X14" i="1"/>
  <c r="X13" i="1"/>
  <c r="X12" i="1"/>
  <c r="X1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2" i="1"/>
  <c r="X10" i="1"/>
  <c r="X9" i="1"/>
  <c r="X8" i="1"/>
  <c r="X7" i="1"/>
  <c r="X6" i="1"/>
  <c r="X5" i="1"/>
  <c r="X4" i="1"/>
  <c r="X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2" i="1"/>
</calcChain>
</file>

<file path=xl/sharedStrings.xml><?xml version="1.0" encoding="utf-8"?>
<sst xmlns="http://schemas.openxmlformats.org/spreadsheetml/2006/main" count="80081" uniqueCount="653">
  <si>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</si>
  <si>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</si>
  <si>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</si>
  <si>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</si>
  <si>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</si>
  <si>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</si>
  <si>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</si>
  <si>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</si>
  <si>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</si>
  <si>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</si>
  <si>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</si>
  <si>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</si>
  <si>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</si>
  <si>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</si>
  <si>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</si>
  <si>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</si>
  <si>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</si>
  <si>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</si>
  <si>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</si>
  <si>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</si>
  <si>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</si>
  <si>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</si>
  <si>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</si>
  <si>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</si>
  <si>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</si>
  <si>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</si>
  <si>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</si>
  <si>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</si>
  <si>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</si>
  <si>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</si>
  <si>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</si>
  <si>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</si>
  <si>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</si>
  <si>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</si>
  <si>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</si>
  <si>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</si>
  <si>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</si>
  <si>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</si>
  <si>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</si>
  <si>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</si>
  <si>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</si>
  <si>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</si>
  <si>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</si>
  <si>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</si>
  <si>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</si>
  <si>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</si>
  <si>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</si>
  <si>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</si>
  <si>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</si>
  <si>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</si>
  <si>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</si>
  <si>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</si>
  <si>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</si>
  <si>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</si>
  <si>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</si>
  <si>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</si>
  <si>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</si>
  <si>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</si>
  <si>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</si>
  <si>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</si>
  <si>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</si>
  <si>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</si>
  <si>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</si>
  <si>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</si>
  <si>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</si>
  <si>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</si>
  <si>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</si>
  <si>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</si>
  <si>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</si>
  <si>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</si>
  <si>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</si>
  <si>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</si>
  <si>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</si>
  <si>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</si>
  <si>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</si>
  <si>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</si>
  <si>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</si>
  <si>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</si>
  <si>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</si>
  <si>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</si>
  <si>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</si>
  <si>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</si>
  <si>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</si>
  <si>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</si>
  <si>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</si>
  <si>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</si>
  <si>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</si>
  <si>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</si>
  <si>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</si>
  <si>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</si>
  <si>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</si>
  <si>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</si>
  <si>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</si>
  <si>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</si>
  <si>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</si>
  <si>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</si>
  <si>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</si>
  <si>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</si>
  <si>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</si>
  <si>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</si>
  <si>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</si>
  <si>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</si>
  <si>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</si>
  <si>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</si>
  <si>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</si>
  <si>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</si>
  <si>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</si>
  <si>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</si>
  <si>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</si>
  <si>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</si>
  <si>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</si>
  <si>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</si>
  <si>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</si>
  <si>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</si>
  <si>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</si>
  <si>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</si>
  <si>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</si>
  <si>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</si>
  <si>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</si>
  <si>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</si>
  <si>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</si>
  <si>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</si>
  <si>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</si>
  <si>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</si>
  <si>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</si>
  <si>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</si>
  <si>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</si>
  <si>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</si>
  <si>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</si>
  <si>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</si>
  <si>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</si>
  <si>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</si>
  <si>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</si>
  <si>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</si>
  <si>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</si>
  <si>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</si>
  <si>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</si>
  <si>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</si>
  <si>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</si>
  <si>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</si>
  <si>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</si>
  <si>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</si>
  <si>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</si>
  <si>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</si>
  <si>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</si>
  <si>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</si>
  <si>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</si>
  <si>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</si>
  <si>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</si>
  <si>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</si>
  <si>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</si>
  <si>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</si>
  <si>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</si>
  <si>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</si>
  <si>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</si>
  <si>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</si>
  <si>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</si>
  <si>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</si>
  <si>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</si>
  <si>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</si>
  <si>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</si>
  <si>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</si>
  <si>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</si>
  <si>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</si>
  <si>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</si>
  <si>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</si>
  <si>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</si>
  <si>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</si>
  <si>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</si>
  <si>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</si>
  <si>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</si>
  <si>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</si>
  <si>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</si>
  <si>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</si>
  <si>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</si>
  <si>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</si>
  <si>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</si>
  <si>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</si>
  <si>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</si>
  <si>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</si>
  <si>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</si>
  <si>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</si>
  <si>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</si>
  <si>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</si>
  <si>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</si>
  <si>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</si>
  <si>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</si>
  <si>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</si>
  <si>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</si>
  <si>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</si>
  <si>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</si>
  <si>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</si>
  <si>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</si>
  <si>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</si>
  <si>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</si>
  <si>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</si>
  <si>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</si>
  <si>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</si>
  <si>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</si>
  <si>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</si>
  <si>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</si>
  <si>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</si>
  <si>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</si>
  <si>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</si>
  <si>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</si>
  <si>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</si>
  <si>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</si>
  <si>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</si>
  <si>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</si>
  <si>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</si>
  <si>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</si>
  <si>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</si>
  <si>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</si>
  <si>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</si>
  <si>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</si>
  <si>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</si>
  <si>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</si>
  <si>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</si>
  <si>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</si>
  <si>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</si>
  <si>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</si>
  <si>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</si>
  <si>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</si>
  <si>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</si>
  <si>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</si>
  <si>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</si>
  <si>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</si>
  <si>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</si>
  <si>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</si>
  <si>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</si>
  <si>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</si>
  <si>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</si>
  <si>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</si>
  <si>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</si>
  <si>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</si>
  <si>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</si>
  <si>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</si>
  <si>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</si>
  <si>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</si>
  <si>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</si>
  <si>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</si>
  <si>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</si>
  <si>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</si>
  <si>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</si>
  <si>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</si>
  <si>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</si>
  <si>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</si>
  <si>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</si>
  <si>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</si>
  <si>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</si>
  <si>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</si>
  <si>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</si>
  <si>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</si>
  <si>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</si>
  <si>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</si>
  <si>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</si>
  <si>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</si>
  <si>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</si>
  <si>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</si>
  <si>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</si>
  <si>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</si>
  <si>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</si>
  <si>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</si>
  <si>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</si>
  <si>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</si>
  <si>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</si>
  <si>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</si>
  <si>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</si>
  <si>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</si>
  <si>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</si>
  <si>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</si>
  <si>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</si>
  <si>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</si>
  <si>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</si>
  <si>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</si>
  <si>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</si>
  <si>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</si>
  <si>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</si>
  <si>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</si>
  <si>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</si>
  <si>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</si>
  <si>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</si>
  <si>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</si>
  <si>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</si>
  <si>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</si>
  <si>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</si>
  <si>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</si>
  <si>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</si>
  <si>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</si>
  <si>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</si>
  <si>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</si>
  <si>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</si>
  <si>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</si>
  <si>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</si>
  <si>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</si>
  <si>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</si>
  <si>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</si>
  <si>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</si>
  <si>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</si>
  <si>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</si>
  <si>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</si>
  <si>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</si>
  <si>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</si>
  <si>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</si>
  <si>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</si>
  <si>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</si>
  <si>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</si>
  <si>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</si>
  <si>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</si>
  <si>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</si>
  <si>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</si>
  <si>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</si>
  <si>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</si>
  <si>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</si>
  <si>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</si>
  <si>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</si>
  <si>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</si>
  <si>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</si>
  <si>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</si>
  <si>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</si>
  <si>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</si>
  <si>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</si>
  <si>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</si>
  <si>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</si>
  <si>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</si>
  <si>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</si>
  <si>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</si>
  <si>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</si>
  <si>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</si>
  <si>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</si>
  <si>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</si>
  <si>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</si>
  <si>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</si>
  <si>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</si>
  <si>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</si>
  <si>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</si>
  <si>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</si>
  <si>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</si>
  <si>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</si>
  <si>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</si>
  <si>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</si>
  <si>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</si>
  <si>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</si>
  <si>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</si>
  <si>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</si>
  <si>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</si>
  <si>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</si>
  <si>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</si>
  <si>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</si>
  <si>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</si>
  <si>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</si>
  <si>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</si>
  <si>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</si>
  <si>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</si>
  <si>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</si>
  <si>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</si>
  <si>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</si>
  <si>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</si>
  <si>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</si>
  <si>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</si>
  <si>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</si>
  <si>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</si>
  <si>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</si>
  <si>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</si>
  <si>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</si>
  <si>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</si>
  <si>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</si>
  <si>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</si>
  <si>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</si>
  <si>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</si>
  <si>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</si>
  <si>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</si>
  <si>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</si>
  <si>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</si>
  <si>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</si>
  <si>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</si>
  <si>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</si>
  <si>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</si>
  <si>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</si>
  <si>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</si>
  <si>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</si>
  <si>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</si>
  <si>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</si>
  <si>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</si>
  <si>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</si>
  <si>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</si>
  <si>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</si>
  <si>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</si>
  <si>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</si>
  <si>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</si>
  <si>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</si>
  <si>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</si>
  <si>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</si>
  <si>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</si>
  <si>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</si>
  <si>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</si>
  <si>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</si>
  <si>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</si>
  <si>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</si>
  <si>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</si>
  <si>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</si>
  <si>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</si>
  <si>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</si>
  <si>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</si>
  <si>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</si>
  <si>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</si>
  <si>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</si>
  <si>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</si>
  <si>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</si>
  <si>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</si>
  <si>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</si>
  <si>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</si>
  <si>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</si>
  <si>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</si>
  <si>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</si>
  <si>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</si>
  <si>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</si>
  <si>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</si>
  <si>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</si>
  <si>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</si>
  <si>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</si>
  <si>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</si>
  <si>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</si>
  <si>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</si>
  <si>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</si>
  <si>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</si>
  <si>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</si>
  <si>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</si>
  <si>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</si>
  <si>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</si>
  <si>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</si>
  <si>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</si>
  <si>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</si>
  <si>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</si>
  <si>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</si>
  <si>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</si>
  <si>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</si>
  <si>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</si>
  <si>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</si>
  <si>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</si>
  <si>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</si>
  <si>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</si>
  <si>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</si>
  <si>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</si>
  <si>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</si>
  <si>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</si>
  <si>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</si>
  <si>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</si>
  <si>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</si>
  <si>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</si>
  <si>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</si>
  <si>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</si>
  <si>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</si>
  <si>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</si>
  <si>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</si>
  <si>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</si>
  <si>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</si>
  <si>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</si>
  <si>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</si>
  <si>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</si>
  <si>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</si>
  <si>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</si>
  <si>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</si>
  <si>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</si>
  <si>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</si>
  <si>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</si>
  <si>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</si>
  <si>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</si>
  <si>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</si>
  <si>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</si>
  <si>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</si>
  <si>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</si>
  <si>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</si>
  <si>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</si>
  <si>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</si>
  <si>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</si>
  <si>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</si>
  <si>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</si>
  <si>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</si>
  <si>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</si>
  <si>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</si>
  <si>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</si>
  <si>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</si>
  <si>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</si>
  <si>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</si>
  <si>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</si>
  <si>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</si>
  <si>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</si>
  <si>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</si>
  <si>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</si>
  <si>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</si>
  <si>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</si>
  <si>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</si>
  <si>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</si>
  <si>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</si>
  <si>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</si>
  <si>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</si>
  <si>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</si>
  <si>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</si>
  <si>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</si>
  <si>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</si>
  <si>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</si>
  <si>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</si>
  <si>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</si>
  <si>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</si>
  <si>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</si>
  <si>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</si>
  <si>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</si>
  <si>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</si>
  <si>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</si>
  <si>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</si>
  <si>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</si>
  <si>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</si>
  <si>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</si>
  <si>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</si>
  <si>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</si>
  <si>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</si>
  <si>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</si>
  <si>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</si>
  <si>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</si>
  <si>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</si>
  <si>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</si>
  <si>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</si>
  <si>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</si>
  <si>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</si>
  <si>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</si>
  <si>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</si>
  <si>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</si>
  <si>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</si>
  <si>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</si>
  <si>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</si>
  <si>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</si>
  <si>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</si>
  <si>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</si>
  <si>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</si>
  <si>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</si>
  <si>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</si>
  <si>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</si>
  <si>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</si>
  <si>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</si>
  <si>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</si>
  <si>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</si>
  <si>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</si>
  <si>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</si>
  <si>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</si>
  <si>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</si>
  <si>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</si>
  <si>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</si>
  <si>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</si>
  <si>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</si>
  <si>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</si>
  <si>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</si>
  <si>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</si>
  <si>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</si>
  <si>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</si>
  <si>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</si>
  <si>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</si>
  <si>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</si>
  <si>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</si>
  <si>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</si>
  <si>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</si>
  <si>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</si>
  <si>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</si>
  <si>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</si>
  <si>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</si>
  <si>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</si>
  <si>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</si>
  <si>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</si>
  <si>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</si>
  <si>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</si>
  <si>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</si>
  <si>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</si>
  <si>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</si>
  <si>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</si>
  <si>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</si>
  <si>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</si>
  <si>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</si>
  <si>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</si>
  <si>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</si>
  <si>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</si>
  <si>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</si>
  <si>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</si>
  <si>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</si>
  <si>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</si>
  <si>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</si>
  <si>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</si>
  <si>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</si>
  <si>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</si>
  <si>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</si>
  <si>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</si>
  <si>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</si>
  <si>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</si>
  <si>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</si>
  <si>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</si>
  <si>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</si>
  <si>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</si>
  <si>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</si>
  <si>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</si>
  <si>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</si>
  <si>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</si>
  <si>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</si>
  <si>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</si>
  <si>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</si>
  <si>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</si>
  <si>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</si>
  <si>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</si>
  <si>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</si>
  <si>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</si>
  <si>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</si>
  <si>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</si>
  <si>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</si>
  <si>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</si>
  <si>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</si>
  <si>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</si>
  <si>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</si>
  <si>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</si>
  <si>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</si>
  <si>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</si>
  <si>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</si>
  <si>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</si>
  <si>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</si>
  <si>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</si>
  <si>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</si>
  <si>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</si>
  <si>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Profit/Loss</t>
  </si>
  <si>
    <t>SUMMARY</t>
  </si>
  <si>
    <t>Total Sales</t>
  </si>
  <si>
    <t>Total Profit</t>
  </si>
  <si>
    <t>Average Sales</t>
  </si>
  <si>
    <t>Higest Sales</t>
  </si>
  <si>
    <t>Lowest Profit</t>
  </si>
  <si>
    <t>Number of Orders</t>
  </si>
  <si>
    <t>Technology Sales</t>
  </si>
  <si>
    <t>Furniture Orders</t>
  </si>
  <si>
    <t>Discount Type</t>
  </si>
  <si>
    <t>Average Discount</t>
  </si>
  <si>
    <t>West Region Total</t>
  </si>
  <si>
    <t>Furniture Total</t>
  </si>
  <si>
    <t>East Average Sales</t>
  </si>
  <si>
    <t xml:space="preserve">west Average Sales  </t>
  </si>
  <si>
    <t>Central  Average Sales</t>
  </si>
  <si>
    <r>
      <rPr>
        <b/>
        <sz val="11"/>
        <color theme="1"/>
        <rFont val="Aptos Narrow"/>
        <family val="2"/>
        <scheme val="minor"/>
      </rPr>
      <t>South Average Sales</t>
    </r>
    <r>
      <rPr>
        <sz val="11"/>
        <color theme="1"/>
        <rFont val="Aptos Narrow"/>
        <family val="2"/>
        <scheme val="minor"/>
      </rPr>
      <t xml:space="preserve"> </t>
    </r>
  </si>
  <si>
    <t xml:space="preserve">South Average Sales </t>
  </si>
  <si>
    <t>Business Performance Summary</t>
  </si>
  <si>
    <t>Row Labels</t>
  </si>
  <si>
    <t>Grand Total</t>
  </si>
  <si>
    <t>Sum of Sales</t>
  </si>
  <si>
    <t>Sales By Category</t>
  </si>
  <si>
    <t>Sum of Profit</t>
  </si>
  <si>
    <t>Sum of Quantity</t>
  </si>
  <si>
    <t xml:space="preserve">Sales Category </t>
  </si>
  <si>
    <t>Region Lookup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</si>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</sst>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6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21" xfId="0" applyFill="1" applyBorder="1"/>
    <xf numFmtId="0" fontId="0" fillId="36" borderId="22" xfId="0" applyFill="1" applyBorder="1"/>
    <xf numFmtId="0" fontId="0" fillId="36" borderId="23" xfId="0" applyFill="1" applyBorder="1"/>
    <xf numFmtId="0" fontId="0" fillId="36" borderId="0" xfId="0" applyFill="1" applyBorder="1"/>
    <xf numFmtId="0" fontId="0" fillId="36" borderId="24" xfId="0" applyFill="1" applyBorder="1"/>
    <xf numFmtId="0" fontId="0" fillId="36" borderId="25" xfId="0" applyFill="1" applyBorder="1"/>
    <xf numFmtId="0" fontId="0" fillId="36" borderId="26" xfId="0" applyFill="1" applyBorder="1"/>
    <xf numFmtId="0" fontId="0" fillId="36" borderId="27" xfId="0" applyFill="1" applyBorder="1"/>
    <xf numFmtId="0" fontId="0" fillId="36" borderId="21" xfId="0" applyFill="1" applyBorder="1" applyAlignment="1">
      <alignment horizontal="center"/>
    </xf>
    <xf numFmtId="0" fontId="0" fillId="36" borderId="23" xfId="0" applyFill="1" applyBorder="1" applyAlignment="1">
      <alignment horizontal="center"/>
    </xf>
    <xf numFmtId="0" fontId="0" fillId="36" borderId="0" xfId="0" applyFill="1" applyBorder="1" applyAlignment="1">
      <alignment horizontal="center"/>
    </xf>
    <xf numFmtId="0" fontId="18" fillId="36" borderId="20" xfId="0" applyFont="1" applyFill="1" applyBorder="1" applyAlignment="1">
      <alignment horizontal="center"/>
    </xf>
    <xf numFmtId="0" fontId="0" fillId="36" borderId="10" xfId="0" applyFill="1" applyBorder="1"/>
    <xf numFmtId="0" fontId="0" fillId="36" borderId="29" xfId="0" applyFill="1" applyBorder="1" applyAlignment="1">
      <alignment horizontal="center"/>
    </xf>
    <xf numFmtId="0" fontId="19" fillId="36" borderId="28" xfId="0" applyFont="1" applyFill="1" applyBorder="1" applyAlignment="1">
      <alignment horizontal="center"/>
    </xf>
    <xf numFmtId="0" fontId="16" fillId="36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[SampleSuperstore.xlsx]Category wise Sales!PivotTable2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2596242157027"/>
          <c:y val="0.24700815177704619"/>
          <c:w val="0.75830552022904907"/>
          <c:h val="0.533883823841565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'Category wise Sales'!$C$4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 Sales'!$B$5:$B$8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Sales'!$C$5:$C$8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4-4621-8645-98C67D35E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446527"/>
        <c:axId val="1728623151"/>
      </c:barChart>
      <c:catAx>
        <c:axId val="208344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623151"/>
        <c:crosses val="autoZero"/>
        <c:auto val="1"/>
        <c:lblAlgn val="ctr"/>
        <c:lblOffset val="100"/>
        <c:noMultiLvlLbl val="0"/>
      </c:catAx>
      <c:valAx>
        <c:axId val="17286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[SampleSuperstore.xlsx]Region Sales!PivotTable3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002712160979877"/>
          <c:y val="0.26328484981044037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'Region Sales'!$C$3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3F-41A0-A5AF-F6007DCA5B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3F-41A0-A5AF-F6007DCA5B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3F-41A0-A5AF-F6007DCA5B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F-41A0-A5AF-F6007DCA5B2A}"/>
              </c:ext>
            </c:extLst>
          </c:dPt>
          <c:cat>
            <c:strRef>
              <c:f>'Region Sales'!$B$4:$B$8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Sales'!$C$4:$C$8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D-4609-B004-7B7578D89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[SampleSuperstore.xlsx]Profit By Segment!PivotTable4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From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 By Segment'!$B$4:$B$7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F-42DB-BD9F-4C2466965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835615"/>
        <c:axId val="137250607"/>
      </c:barChart>
      <c:catAx>
        <c:axId val="15083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0607"/>
        <c:crosses val="autoZero"/>
        <c:auto val="1"/>
        <c:lblAlgn val="ctr"/>
        <c:lblOffset val="100"/>
        <c:noMultiLvlLbl val="0"/>
      </c:catAx>
      <c:valAx>
        <c:axId val="1372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3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[SampleSuperstore.xlsx]Category Performance!PivotTable1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'Category Performance'!$B$3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4-4B9E-8CCB-36DB8B200F5E}"/>
            </c:ext>
          </c:extLst>
        </c:ser>
        <c:ser>
          <c:idx val="1"/>
          <c:order val="1"/>
          <c:tx>
            <c:strRef>
              <c:f>'Category Performance'!$C$3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4-4B9E-8CCB-36DB8B200F5E}"/>
            </c:ext>
          </c:extLst>
        </c:ser>
        <c:ser>
          <c:idx val="2"/>
          <c:order val="2"/>
          <c:tx>
            <c:strRef>
              <c:f>'Category Performance'!$D$3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Performance'!$D$4:$D$7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4-4B9E-8CCB-36DB8B200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[SampleSuperstore.xlsx]Ship Mode!PivotTable3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'Ship Mode'!$B$3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3D-472B-BB75-9843B3BCD8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3D-472B-BB75-9843B3BCD8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3D-472B-BB75-9843B3BCD8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3D-472B-BB75-9843B3BCD870}"/>
              </c:ext>
            </c:extLst>
          </c:dPt>
          <c:cat>
            <c:strRef>
              <c:f>'Ship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Mode'!$B$4:$B$8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5-40BD-AE29-7D487377AF39}"/>
            </c:ext>
          </c:extLst>
        </c:ser>
        <c:ser>
          <c:idx val="1"/>
          <c:order val="1"/>
          <c:tx>
            <c:strRef>
              <c:f>'Ship Mode'!$C$3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3D-472B-BB75-9843B3BCD8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3D-472B-BB75-9843B3BCD8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3D-472B-BB75-9843B3BCD8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3D-472B-BB75-9843B3BCD870}"/>
              </c:ext>
            </c:extLst>
          </c:dPt>
          <c:cat>
            <c:strRef>
              <c:f>'Ship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Mode'!$C$4:$C$8</c:f>
              <c:numCache>
                <c:formatCode>General</c:formatCode>
                <c:ptCount val="4"/>
                <c:pt idx="0">
                  <c:v>5693</c:v>
                </c:pt>
                <c:pt idx="1">
                  <c:v>1960</c:v>
                </c:pt>
                <c:pt idx="2">
                  <c:v>7423</c:v>
                </c:pt>
                <c:pt idx="3">
                  <c:v>22797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5-40BD-AE29-7D487377A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[SampleSuperstore.xlsx]Sub-Category Analysis!PivotTable2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'Sub-Category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'Sub-Category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Analysis'!$B$4:$B$21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4-410B-91B8-81D7062703A1}"/>
            </c:ext>
          </c:extLst>
        </c:ser>
        <c:ser>
          <c:idx val="1"/>
          <c:order val="1"/>
          <c:tx>
            <c:strRef>
              <c:f>'Sub-Category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'Sub-Category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Analysis'!$C$4:$C$21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4-410B-91B8-81D706270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8620927"/>
        <c:axId val="998614687"/>
        <c:axId val="0"/>
      </c:bar3DChart>
      <c:catAx>
        <c:axId val="99862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14687"/>
        <c:crosses val="autoZero"/>
        <c:auto val="1"/>
        <c:lblAlgn val="ctr"/>
        <c:lblOffset val="100"/>
        <c:noMultiLvlLbl val="0"/>
      </c:catAx>
      <c:valAx>
        <c:axId val="99861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2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[SampleSuperstore.xlsx]Category wise Sales!PivotTable2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2596242157027"/>
          <c:y val="0.24700815177704619"/>
          <c:w val="0.75830552022904907"/>
          <c:h val="0.533883823841565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'Category wise Sales'!$C$4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 Sales'!$B$5:$B$8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Sales'!$C$5:$C$8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4-4C5B-BE19-0A0C90F29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446527"/>
        <c:axId val="1728623151"/>
      </c:barChart>
      <c:catAx>
        <c:axId val="208344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623151"/>
        <c:crosses val="autoZero"/>
        <c:auto val="1"/>
        <c:lblAlgn val="ctr"/>
        <c:lblOffset val="100"/>
        <c:noMultiLvlLbl val="0"/>
      </c:catAx>
      <c:valAx>
        <c:axId val="17286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[SampleSuperstore.xlsx]Region Sales!PivotTable3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002712160979877"/>
          <c:y val="0.26328484981044037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'Region Sales'!$C$3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88-43AB-9DF2-1B7915F624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88-43AB-9DF2-1B7915F624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88-43AB-9DF2-1B7915F624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88-43AB-9DF2-1B7915F624D4}"/>
              </c:ext>
            </c:extLst>
          </c:dPt>
          <c:cat>
            <c:strRef>
              <c:f>'Region Sales'!$B$4:$B$8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Sales'!$C$4:$C$8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88-43AB-9DF2-1B7915F62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[SampleSuperstore.xlsx]Profit By Segment!PivotTable4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From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316657418609829E-2"/>
          <c:y val="0.23848523672097369"/>
          <c:w val="0.7912450837364754"/>
          <c:h val="0.581620691704694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 By Segment'!$B$4:$B$7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C-4599-902A-D9170B1E5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835615"/>
        <c:axId val="137250607"/>
      </c:barChart>
      <c:catAx>
        <c:axId val="15083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0607"/>
        <c:crosses val="autoZero"/>
        <c:auto val="1"/>
        <c:lblAlgn val="ctr"/>
        <c:lblOffset val="100"/>
        <c:noMultiLvlLbl val="0"/>
      </c:catAx>
      <c:valAx>
        <c:axId val="1372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3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[SampleSuperstore.xlsx]Sub-Category Analysis!PivotTable2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'Sub-Category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'Sub-Category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Analysis'!$B$4:$B$21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6-4F02-B66F-504A2FA383E4}"/>
            </c:ext>
          </c:extLst>
        </c:ser>
        <c:ser>
          <c:idx val="1"/>
          <c:order val="1"/>
          <c:tx>
            <c:strRef>
              <c:f>'Sub-Category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'Sub-Category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Analysis'!$C$4:$C$21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6-4F02-B66F-504A2FA38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8620927"/>
        <c:axId val="998614687"/>
        <c:axId val="0"/>
      </c:bar3DChart>
      <c:catAx>
        <c:axId val="99862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14687"/>
        <c:crosses val="autoZero"/>
        <c:auto val="1"/>
        <c:lblAlgn val="ctr"/>
        <c:lblOffset val="100"/>
        <c:noMultiLvlLbl val="0"/>
      </c:catAx>
      <c:valAx>
        <c:axId val="99861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2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18859</xdr:colOff>
      <xdr:row>9</xdr:row>
      <xdr:rowOff>158434</xdr:rowOff>
    </xdr:from>
    <xdr:to>
      <xdr:col>13</xdr:col>
      <xdr:colOff>7543</xdr:colOff>
      <xdr:row>24</xdr:row>
      <xdr:rowOff>160698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F7DA2-4B79-3064-4517-AC0C9DAC2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16213</xdr:colOff>
      <xdr:row>8</xdr:row>
      <xdr:rowOff>178341</xdr:rowOff>
    </xdr:from>
    <xdr:to>
      <xdr:col>10</xdr:col>
      <xdr:colOff>591766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A45D4-6213-670F-84DB-A6694A437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6</xdr:row>
      <xdr:rowOff>0</xdr:rowOff>
    </xdr:from>
    <xdr:to>
      <xdr:col>11</xdr:col>
      <xdr:colOff>601980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4D64F-1662-B0A9-548A-557175B45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967740</xdr:colOff>
      <xdr:row>9</xdr:row>
      <xdr:rowOff>160020</xdr:rowOff>
    </xdr:from>
    <xdr:to>
      <xdr:col>11</xdr:col>
      <xdr:colOff>297180</xdr:colOff>
      <xdr:row>24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3B152B-14DF-CA8E-B4FD-A9FCFC8EA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8</xdr:row>
      <xdr:rowOff>83820</xdr:rowOff>
    </xdr:from>
    <xdr:to>
      <xdr:col>12</xdr:col>
      <xdr:colOff>373380</xdr:colOff>
      <xdr:row>23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E9895F-9C45-7788-9FEE-140B71605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9</xdr:row>
      <xdr:rowOff>99060</xdr:rowOff>
    </xdr:from>
    <xdr:to>
      <xdr:col>13</xdr:col>
      <xdr:colOff>327660</xdr:colOff>
      <xdr:row>24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D8064-054D-6C53-4A51-B39BBC167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97693</xdr:colOff>
      <xdr:row>8</xdr:row>
      <xdr:rowOff>146539</xdr:rowOff>
    </xdr:from>
    <xdr:to>
      <xdr:col>11</xdr:col>
      <xdr:colOff>90284</xdr:colOff>
      <xdr:row>23</xdr:row>
      <xdr:rowOff>148802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B54FBE-7CD9-482E-A064-A181CB92E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19540</xdr:colOff>
      <xdr:row>8</xdr:row>
      <xdr:rowOff>78154</xdr:rowOff>
    </xdr:from>
    <xdr:to>
      <xdr:col>20</xdr:col>
      <xdr:colOff>221992</xdr:colOff>
      <xdr:row>23</xdr:row>
      <xdr:rowOff>98731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4EDAD7-E572-44BE-AF63-EE0EFBE8E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420078</xdr:colOff>
      <xdr:row>25</xdr:row>
      <xdr:rowOff>117232</xdr:rowOff>
    </xdr:from>
    <xdr:to>
      <xdr:col>11</xdr:col>
      <xdr:colOff>97693</xdr:colOff>
      <xdr:row>41</xdr:row>
      <xdr:rowOff>175846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3E4A2B-5E9C-46FD-B770-3CDE77B7C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107461</xdr:colOff>
      <xdr:row>26</xdr:row>
      <xdr:rowOff>19538</xdr:rowOff>
    </xdr:from>
    <xdr:to>
      <xdr:col>20</xdr:col>
      <xdr:colOff>439615</xdr:colOff>
      <xdr:row>40</xdr:row>
      <xdr:rowOff>164123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144305-AE31-44CA-A629-2AAFEC5E1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216.947131828703" createdVersion="8" refreshedVersion="8" minRefreshableVersion="3" recordCount="9994" xr:uid="{A7D6271D-82A4-4227-9CBA-712CD9A9FD27}">
  <cacheSource type="worksheet">
    <worksheetSource ref="A1:O9995" sheet="SampleSuperstore"/>
  </cacheSource>
  <cacheFields count="15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/Loss" numFmtId="0">
      <sharedItems/>
    </cacheField>
    <cacheField name="Discount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233.76842685185" createdVersion="8" refreshedVersion="8" minRefreshableVersion="3" recordCount="53" xr:uid="{691D61D4-18BD-45F3-9EC1-EA51E59E3057}">
  <cacheSource type="worksheet">
    <worksheetSource ref="A1:XFD1048576" sheet="Ship Mode"/>
  </cacheSource>
  <cacheFields count="16384">
    <cacheField name="Field1" caption="Field1" numFmtId="0">
      <sharedItems containsBlank="1"/>
    </cacheField>
    <cacheField name="Field2" caption="Field2" numFmtId="0">
      <sharedItems containsBlank="1" containsMixedTypes="1" containsNumber="1" minValue="-25729.356299999999" maxValue="286397.02170000027"/>
    </cacheField>
    <cacheField name="Field3" caption="Field3" numFmtId="0">
      <sharedItems containsNonDate="0" containsString="0" containsBlank="1"/>
    </cacheField>
    <cacheField name="Field4" caption="Field4" numFmtId="0">
      <sharedItems containsNonDate="0" containsString="0" containsBlank="1"/>
    </cacheField>
    <cacheField name="Field5" caption="Field5" numFmtId="0">
      <sharedItems containsNonDate="0" containsString="0" containsBlank="1"/>
    </cacheField>
    <cacheField name="Field6" caption="Field6" numFmtId="0">
      <sharedItems containsNonDate="0" containsString="0" containsBlank="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s v="United States"/>
    <s v="Henderson"/>
    <x v="0"/>
    <n v="42420"/>
    <x v="0"/>
    <x v="0"/>
    <x v="0"/>
    <x v="0"/>
    <n v="2"/>
    <n v="0"/>
    <n v="41.913600000000002"/>
    <s v="Profit"/>
    <s v="Normal"/>
  </r>
  <r>
    <x v="0"/>
    <x v="0"/>
    <s v="United States"/>
    <s v="Henderson"/>
    <x v="0"/>
    <n v="42420"/>
    <x v="0"/>
    <x v="0"/>
    <x v="1"/>
    <x v="1"/>
    <n v="3"/>
    <n v="0"/>
    <n v="219.58199999999999"/>
    <s v="Profit"/>
    <s v="Normal"/>
  </r>
  <r>
    <x v="0"/>
    <x v="1"/>
    <s v="United States"/>
    <s v="Los Angeles"/>
    <x v="1"/>
    <n v="90036"/>
    <x v="1"/>
    <x v="1"/>
    <x v="2"/>
    <x v="2"/>
    <n v="2"/>
    <n v="0"/>
    <n v="6.8714000000000004"/>
    <s v="Profit"/>
    <s v="Normal"/>
  </r>
  <r>
    <x v="1"/>
    <x v="0"/>
    <s v="United States"/>
    <s v="Fort Lauderdale"/>
    <x v="2"/>
    <n v="33311"/>
    <x v="0"/>
    <x v="0"/>
    <x v="3"/>
    <x v="3"/>
    <n v="5"/>
    <n v="0.45"/>
    <n v="-383.03100000000001"/>
    <s v="Loss"/>
    <s v="Normal"/>
  </r>
  <r>
    <x v="1"/>
    <x v="0"/>
    <s v="United States"/>
    <s v="Fort Lauderdale"/>
    <x v="2"/>
    <n v="33311"/>
    <x v="0"/>
    <x v="1"/>
    <x v="4"/>
    <x v="4"/>
    <n v="2"/>
    <n v="0.2"/>
    <n v="2.5164"/>
    <s v="Profit"/>
    <s v="Normal"/>
  </r>
  <r>
    <x v="1"/>
    <x v="0"/>
    <s v="United States"/>
    <s v="Los Angeles"/>
    <x v="1"/>
    <n v="90032"/>
    <x v="1"/>
    <x v="0"/>
    <x v="5"/>
    <x v="5"/>
    <n v="7"/>
    <n v="0"/>
    <n v="14.1694"/>
    <s v="Profit"/>
    <s v="Normal"/>
  </r>
  <r>
    <x v="1"/>
    <x v="0"/>
    <s v="United States"/>
    <s v="Los Angeles"/>
    <x v="1"/>
    <n v="90032"/>
    <x v="1"/>
    <x v="1"/>
    <x v="6"/>
    <x v="6"/>
    <n v="4"/>
    <n v="0"/>
    <n v="1.9656"/>
    <s v="Profit"/>
    <s v="Normal"/>
  </r>
  <r>
    <x v="1"/>
    <x v="0"/>
    <s v="United States"/>
    <s v="Los Angeles"/>
    <x v="1"/>
    <n v="90032"/>
    <x v="1"/>
    <x v="2"/>
    <x v="7"/>
    <x v="7"/>
    <n v="6"/>
    <n v="0.2"/>
    <n v="90.715199999999996"/>
    <s v="Profit"/>
    <s v="Normal"/>
  </r>
  <r>
    <x v="1"/>
    <x v="0"/>
    <s v="United States"/>
    <s v="Los Angeles"/>
    <x v="1"/>
    <n v="90032"/>
    <x v="1"/>
    <x v="1"/>
    <x v="8"/>
    <x v="8"/>
    <n v="3"/>
    <n v="0.2"/>
    <n v="5.7824999999999998"/>
    <s v="Profit"/>
    <s v="Normal"/>
  </r>
  <r>
    <x v="1"/>
    <x v="0"/>
    <s v="United States"/>
    <s v="Los Angeles"/>
    <x v="1"/>
    <n v="90032"/>
    <x v="1"/>
    <x v="1"/>
    <x v="9"/>
    <x v="9"/>
    <n v="5"/>
    <n v="0"/>
    <n v="34.47"/>
    <s v="Profit"/>
    <s v="Normal"/>
  </r>
  <r>
    <x v="1"/>
    <x v="0"/>
    <s v="United States"/>
    <s v="Los Angeles"/>
    <x v="1"/>
    <n v="90032"/>
    <x v="1"/>
    <x v="0"/>
    <x v="3"/>
    <x v="10"/>
    <n v="9"/>
    <n v="0.2"/>
    <n v="85.309200000000004"/>
    <s v="Profit"/>
    <s v="Normal"/>
  </r>
  <r>
    <x v="1"/>
    <x v="0"/>
    <s v="United States"/>
    <s v="Los Angeles"/>
    <x v="1"/>
    <n v="90032"/>
    <x v="1"/>
    <x v="2"/>
    <x v="7"/>
    <x v="11"/>
    <n v="4"/>
    <n v="0.2"/>
    <n v="68.356800000000007"/>
    <s v="Profit"/>
    <s v="Normal"/>
  </r>
  <r>
    <x v="1"/>
    <x v="0"/>
    <s v="United States"/>
    <s v="Concord"/>
    <x v="3"/>
    <n v="28027"/>
    <x v="0"/>
    <x v="1"/>
    <x v="10"/>
    <x v="12"/>
    <n v="3"/>
    <n v="0.2"/>
    <n v="5.4432"/>
    <s v="Profit"/>
    <s v="Normal"/>
  </r>
  <r>
    <x v="1"/>
    <x v="0"/>
    <s v="United States"/>
    <s v="Seattle"/>
    <x v="4"/>
    <n v="98103"/>
    <x v="1"/>
    <x v="1"/>
    <x v="8"/>
    <x v="13"/>
    <n v="3"/>
    <n v="0.2"/>
    <n v="132.59219999999999"/>
    <s v="Profit"/>
    <s v="Normal"/>
  </r>
  <r>
    <x v="1"/>
    <x v="2"/>
    <s v="United States"/>
    <s v="Fort Worth"/>
    <x v="5"/>
    <n v="76106"/>
    <x v="2"/>
    <x v="1"/>
    <x v="9"/>
    <x v="14"/>
    <n v="5"/>
    <n v="0.8"/>
    <n v="-123.858"/>
    <s v="Loss"/>
    <s v="High Discount"/>
  </r>
  <r>
    <x v="1"/>
    <x v="2"/>
    <s v="United States"/>
    <s v="Fort Worth"/>
    <x v="5"/>
    <n v="76106"/>
    <x v="2"/>
    <x v="1"/>
    <x v="8"/>
    <x v="15"/>
    <n v="3"/>
    <n v="0.8"/>
    <n v="-3.8159999999999998"/>
    <s v="Loss"/>
    <s v="High Discount"/>
  </r>
  <r>
    <x v="1"/>
    <x v="0"/>
    <s v="United States"/>
    <s v="Madison"/>
    <x v="6"/>
    <n v="53711"/>
    <x v="2"/>
    <x v="1"/>
    <x v="4"/>
    <x v="16"/>
    <n v="6"/>
    <n v="0"/>
    <n v="13.317600000000001"/>
    <s v="Profit"/>
    <s v="Normal"/>
  </r>
  <r>
    <x v="0"/>
    <x v="0"/>
    <s v="United States"/>
    <s v="West Jordan"/>
    <x v="7"/>
    <n v="84084"/>
    <x v="1"/>
    <x v="1"/>
    <x v="4"/>
    <x v="17"/>
    <n v="2"/>
    <n v="0"/>
    <n v="9.99"/>
    <s v="Profit"/>
    <s v="Normal"/>
  </r>
  <r>
    <x v="0"/>
    <x v="0"/>
    <s v="United States"/>
    <s v="San Francisco"/>
    <x v="1"/>
    <n v="94109"/>
    <x v="1"/>
    <x v="1"/>
    <x v="6"/>
    <x v="18"/>
    <n v="2"/>
    <n v="0"/>
    <n v="2.4824000000000002"/>
    <s v="Profit"/>
    <s v="Normal"/>
  </r>
  <r>
    <x v="0"/>
    <x v="0"/>
    <s v="United States"/>
    <s v="San Francisco"/>
    <x v="1"/>
    <n v="94109"/>
    <x v="1"/>
    <x v="2"/>
    <x v="7"/>
    <x v="19"/>
    <n v="3"/>
    <n v="0.2"/>
    <n v="16.010999999999999"/>
    <s v="Profit"/>
    <s v="Normal"/>
  </r>
  <r>
    <x v="0"/>
    <x v="0"/>
    <s v="United States"/>
    <s v="San Francisco"/>
    <x v="1"/>
    <n v="94109"/>
    <x v="1"/>
    <x v="1"/>
    <x v="8"/>
    <x v="20"/>
    <n v="4"/>
    <n v="0.2"/>
    <n v="7.3840000000000003"/>
    <s v="Profit"/>
    <s v="Normal"/>
  </r>
  <r>
    <x v="1"/>
    <x v="1"/>
    <s v="United States"/>
    <s v="Fremont"/>
    <x v="8"/>
    <n v="68025"/>
    <x v="2"/>
    <x v="1"/>
    <x v="6"/>
    <x v="21"/>
    <n v="7"/>
    <n v="0"/>
    <n v="5.0595999999999997"/>
    <s v="Profit"/>
    <s v="Normal"/>
  </r>
  <r>
    <x v="1"/>
    <x v="1"/>
    <s v="United States"/>
    <s v="Fremont"/>
    <x v="8"/>
    <n v="68025"/>
    <x v="2"/>
    <x v="1"/>
    <x v="9"/>
    <x v="22"/>
    <n v="7"/>
    <n v="0"/>
    <n v="15.6884"/>
    <s v="Profit"/>
    <s v="Normal"/>
  </r>
  <r>
    <x v="0"/>
    <x v="0"/>
    <s v="United States"/>
    <s v="Philadelphia"/>
    <x v="9"/>
    <n v="19140"/>
    <x v="3"/>
    <x v="0"/>
    <x v="1"/>
    <x v="23"/>
    <n v="2"/>
    <n v="0.3"/>
    <n v="-1.0196000000000001"/>
    <s v="Loss"/>
    <s v="Normal"/>
  </r>
  <r>
    <x v="1"/>
    <x v="0"/>
    <s v="United States"/>
    <s v="Orem"/>
    <x v="7"/>
    <n v="84057"/>
    <x v="1"/>
    <x v="0"/>
    <x v="3"/>
    <x v="24"/>
    <n v="3"/>
    <n v="0"/>
    <n v="240.26490000000001"/>
    <s v="Profit"/>
    <s v="Normal"/>
  </r>
  <r>
    <x v="0"/>
    <x v="0"/>
    <s v="United States"/>
    <s v="Los Angeles"/>
    <x v="1"/>
    <n v="90049"/>
    <x v="1"/>
    <x v="1"/>
    <x v="8"/>
    <x v="25"/>
    <n v="2"/>
    <n v="0.2"/>
    <n v="4.2224000000000004"/>
    <s v="Profit"/>
    <s v="Normal"/>
  </r>
  <r>
    <x v="0"/>
    <x v="0"/>
    <s v="United States"/>
    <s v="Los Angeles"/>
    <x v="1"/>
    <n v="90049"/>
    <x v="1"/>
    <x v="2"/>
    <x v="11"/>
    <x v="26"/>
    <n v="3"/>
    <n v="0"/>
    <n v="11.774100000000001"/>
    <s v="Profit"/>
    <s v="Normal"/>
  </r>
  <r>
    <x v="1"/>
    <x v="0"/>
    <s v="United States"/>
    <s v="Philadelphia"/>
    <x v="9"/>
    <n v="19140"/>
    <x v="3"/>
    <x v="0"/>
    <x v="0"/>
    <x v="27"/>
    <n v="7"/>
    <n v="0.5"/>
    <n v="-1665.0522000000001"/>
    <s v="Loss"/>
    <s v="Normal"/>
  </r>
  <r>
    <x v="1"/>
    <x v="0"/>
    <s v="United States"/>
    <s v="Philadelphia"/>
    <x v="9"/>
    <n v="19140"/>
    <x v="3"/>
    <x v="1"/>
    <x v="8"/>
    <x v="28"/>
    <n v="2"/>
    <n v="0.7"/>
    <n v="-7.0532000000000004"/>
    <s v="Loss"/>
    <s v="High Discount"/>
  </r>
  <r>
    <x v="1"/>
    <x v="0"/>
    <s v="United States"/>
    <s v="Philadelphia"/>
    <x v="9"/>
    <n v="19140"/>
    <x v="3"/>
    <x v="0"/>
    <x v="5"/>
    <x v="29"/>
    <n v="3"/>
    <n v="0.2"/>
    <n v="15.525"/>
    <s v="Profit"/>
    <s v="Normal"/>
  </r>
  <r>
    <x v="1"/>
    <x v="0"/>
    <s v="United States"/>
    <s v="Philadelphia"/>
    <x v="9"/>
    <n v="19140"/>
    <x v="3"/>
    <x v="1"/>
    <x v="12"/>
    <x v="30"/>
    <n v="2"/>
    <n v="0.2"/>
    <n v="1.1015999999999999"/>
    <s v="Profit"/>
    <s v="Normal"/>
  </r>
  <r>
    <x v="1"/>
    <x v="0"/>
    <s v="United States"/>
    <s v="Philadelphia"/>
    <x v="9"/>
    <n v="19140"/>
    <x v="3"/>
    <x v="1"/>
    <x v="6"/>
    <x v="31"/>
    <n v="6"/>
    <n v="0.2"/>
    <n v="9.7091999999999992"/>
    <s v="Profit"/>
    <s v="Normal"/>
  </r>
  <r>
    <x v="1"/>
    <x v="0"/>
    <s v="United States"/>
    <s v="Philadelphia"/>
    <x v="9"/>
    <n v="19140"/>
    <x v="3"/>
    <x v="1"/>
    <x v="8"/>
    <x v="32"/>
    <n v="6"/>
    <n v="0.7"/>
    <n v="-5.7149999999999999"/>
    <s v="Loss"/>
    <s v="High Discount"/>
  </r>
  <r>
    <x v="1"/>
    <x v="0"/>
    <s v="United States"/>
    <s v="Philadelphia"/>
    <x v="9"/>
    <n v="19140"/>
    <x v="3"/>
    <x v="1"/>
    <x v="6"/>
    <x v="33"/>
    <n v="2"/>
    <n v="0.2"/>
    <n v="3.5459999999999998"/>
    <s v="Profit"/>
    <s v="Normal"/>
  </r>
  <r>
    <x v="0"/>
    <x v="2"/>
    <s v="United States"/>
    <s v="Houston"/>
    <x v="5"/>
    <n v="77095"/>
    <x v="2"/>
    <x v="1"/>
    <x v="10"/>
    <x v="34"/>
    <n v="3"/>
    <n v="0.2"/>
    <n v="9.9467999999999996"/>
    <s v="Profit"/>
    <s v="Normal"/>
  </r>
  <r>
    <x v="2"/>
    <x v="1"/>
    <s v="United States"/>
    <s v="Richardson"/>
    <x v="5"/>
    <n v="75080"/>
    <x v="2"/>
    <x v="2"/>
    <x v="7"/>
    <x v="35"/>
    <n v="7"/>
    <n v="0.2"/>
    <n v="123.47369999999999"/>
    <s v="Profit"/>
    <s v="Normal"/>
  </r>
  <r>
    <x v="2"/>
    <x v="1"/>
    <s v="United States"/>
    <s v="Richardson"/>
    <x v="5"/>
    <n v="75080"/>
    <x v="2"/>
    <x v="0"/>
    <x v="5"/>
    <x v="36"/>
    <n v="5"/>
    <n v="0.6"/>
    <n v="-147.96299999999999"/>
    <s v="Loss"/>
    <s v="High Discount"/>
  </r>
  <r>
    <x v="1"/>
    <x v="2"/>
    <s v="United States"/>
    <s v="Houston"/>
    <x v="5"/>
    <n v="77041"/>
    <x v="2"/>
    <x v="1"/>
    <x v="12"/>
    <x v="37"/>
    <n v="9"/>
    <n v="0.2"/>
    <n v="35.414999999999999"/>
    <s v="Profit"/>
    <s v="Normal"/>
  </r>
  <r>
    <x v="1"/>
    <x v="2"/>
    <s v="United States"/>
    <s v="Houston"/>
    <x v="5"/>
    <n v="77041"/>
    <x v="2"/>
    <x v="0"/>
    <x v="0"/>
    <x v="38"/>
    <n v="3"/>
    <n v="0.32"/>
    <n v="-46.976399999999998"/>
    <s v="Loss"/>
    <s v="Normal"/>
  </r>
  <r>
    <x v="1"/>
    <x v="2"/>
    <s v="United States"/>
    <s v="Houston"/>
    <x v="5"/>
    <n v="77041"/>
    <x v="2"/>
    <x v="0"/>
    <x v="1"/>
    <x v="39"/>
    <n v="3"/>
    <n v="0.3"/>
    <n v="-15.147"/>
    <s v="Loss"/>
    <s v="Normal"/>
  </r>
  <r>
    <x v="1"/>
    <x v="2"/>
    <s v="United States"/>
    <s v="Houston"/>
    <x v="5"/>
    <n v="77041"/>
    <x v="2"/>
    <x v="2"/>
    <x v="7"/>
    <x v="40"/>
    <n v="4"/>
    <n v="0.2"/>
    <n v="41.756399999999999"/>
    <s v="Profit"/>
    <s v="Normal"/>
  </r>
  <r>
    <x v="1"/>
    <x v="1"/>
    <s v="United States"/>
    <s v="Naperville"/>
    <x v="10"/>
    <n v="60540"/>
    <x v="2"/>
    <x v="2"/>
    <x v="7"/>
    <x v="41"/>
    <n v="4"/>
    <n v="0.2"/>
    <n v="16.5564"/>
    <s v="Profit"/>
    <s v="Normal"/>
  </r>
  <r>
    <x v="1"/>
    <x v="1"/>
    <s v="United States"/>
    <s v="Los Angeles"/>
    <x v="1"/>
    <n v="90049"/>
    <x v="1"/>
    <x v="1"/>
    <x v="4"/>
    <x v="42"/>
    <n v="2"/>
    <n v="0"/>
    <n v="3.8940000000000001"/>
    <s v="Profit"/>
    <s v="Normal"/>
  </r>
  <r>
    <x v="1"/>
    <x v="1"/>
    <s v="United States"/>
    <s v="Melbourne"/>
    <x v="2"/>
    <n v="32935"/>
    <x v="0"/>
    <x v="1"/>
    <x v="4"/>
    <x v="43"/>
    <n v="2"/>
    <n v="0.2"/>
    <n v="9.5616000000000003"/>
    <s v="Profit"/>
    <s v="Normal"/>
  </r>
  <r>
    <x v="2"/>
    <x v="1"/>
    <s v="United States"/>
    <s v="Eagan"/>
    <x v="11"/>
    <n v="55122"/>
    <x v="2"/>
    <x v="2"/>
    <x v="11"/>
    <x v="44"/>
    <n v="2"/>
    <n v="0"/>
    <n v="19.7714"/>
    <s v="Profit"/>
    <s v="Normal"/>
  </r>
  <r>
    <x v="2"/>
    <x v="1"/>
    <s v="United States"/>
    <s v="Eagan"/>
    <x v="11"/>
    <n v="55122"/>
    <x v="2"/>
    <x v="1"/>
    <x v="8"/>
    <x v="45"/>
    <n v="2"/>
    <n v="0"/>
    <n v="8.2062000000000008"/>
    <s v="Profit"/>
    <s v="Normal"/>
  </r>
  <r>
    <x v="0"/>
    <x v="0"/>
    <s v="United States"/>
    <s v="Westland"/>
    <x v="12"/>
    <n v="48185"/>
    <x v="2"/>
    <x v="1"/>
    <x v="4"/>
    <x v="46"/>
    <n v="4"/>
    <n v="0"/>
    <n v="8.4784000000000006"/>
    <s v="Profit"/>
    <s v="Normal"/>
  </r>
  <r>
    <x v="1"/>
    <x v="0"/>
    <s v="United States"/>
    <s v="Dover"/>
    <x v="13"/>
    <n v="19901"/>
    <x v="3"/>
    <x v="2"/>
    <x v="11"/>
    <x v="47"/>
    <n v="3"/>
    <n v="0"/>
    <n v="4.95"/>
    <s v="Profit"/>
    <s v="Normal"/>
  </r>
  <r>
    <x v="1"/>
    <x v="0"/>
    <s v="United States"/>
    <s v="Dover"/>
    <x v="13"/>
    <n v="19901"/>
    <x v="3"/>
    <x v="2"/>
    <x v="7"/>
    <x v="48"/>
    <n v="2"/>
    <n v="0"/>
    <n v="6.1040000000000001"/>
    <s v="Profit"/>
    <s v="Normal"/>
  </r>
  <r>
    <x v="1"/>
    <x v="0"/>
    <s v="United States"/>
    <s v="New Albany"/>
    <x v="14"/>
    <n v="47150"/>
    <x v="2"/>
    <x v="1"/>
    <x v="8"/>
    <x v="49"/>
    <n v="6"/>
    <n v="0"/>
    <n v="17.9634"/>
    <s v="Profit"/>
    <s v="Normal"/>
  </r>
  <r>
    <x v="1"/>
    <x v="0"/>
    <s v="United States"/>
    <s v="New Albany"/>
    <x v="14"/>
    <n v="47150"/>
    <x v="2"/>
    <x v="1"/>
    <x v="2"/>
    <x v="50"/>
    <n v="6"/>
    <n v="0"/>
    <n v="35.334600000000002"/>
    <s v="Profit"/>
    <s v="Normal"/>
  </r>
  <r>
    <x v="1"/>
    <x v="0"/>
    <s v="United States"/>
    <s v="New Albany"/>
    <x v="14"/>
    <n v="47150"/>
    <x v="2"/>
    <x v="0"/>
    <x v="5"/>
    <x v="51"/>
    <n v="2"/>
    <n v="0"/>
    <n v="2.9567999999999999"/>
    <s v="Profit"/>
    <s v="Normal"/>
  </r>
  <r>
    <x v="1"/>
    <x v="0"/>
    <s v="United States"/>
    <s v="New Albany"/>
    <x v="14"/>
    <n v="47150"/>
    <x v="2"/>
    <x v="0"/>
    <x v="1"/>
    <x v="52"/>
    <n v="1"/>
    <n v="0"/>
    <n v="17.098099999999999"/>
    <s v="Profit"/>
    <s v="Normal"/>
  </r>
  <r>
    <x v="1"/>
    <x v="1"/>
    <s v="United States"/>
    <s v="New York City"/>
    <x v="15"/>
    <n v="10024"/>
    <x v="3"/>
    <x v="1"/>
    <x v="13"/>
    <x v="53"/>
    <n v="7"/>
    <n v="0"/>
    <n v="6.2565999999999997"/>
    <s v="Profit"/>
    <s v="Normal"/>
  </r>
  <r>
    <x v="1"/>
    <x v="1"/>
    <s v="United States"/>
    <s v="New York City"/>
    <x v="15"/>
    <n v="10024"/>
    <x v="3"/>
    <x v="2"/>
    <x v="7"/>
    <x v="54"/>
    <n v="5"/>
    <n v="0"/>
    <n v="298.68549999999999"/>
    <s v="Profit"/>
    <s v="Normal"/>
  </r>
  <r>
    <x v="2"/>
    <x v="0"/>
    <s v="United States"/>
    <s v="Troy"/>
    <x v="15"/>
    <n v="12180"/>
    <x v="3"/>
    <x v="1"/>
    <x v="4"/>
    <x v="55"/>
    <n v="6"/>
    <n v="0"/>
    <n v="52.14"/>
    <s v="Profit"/>
    <s v="Normal"/>
  </r>
  <r>
    <x v="2"/>
    <x v="0"/>
    <s v="United States"/>
    <s v="Troy"/>
    <x v="15"/>
    <n v="12180"/>
    <x v="3"/>
    <x v="1"/>
    <x v="10"/>
    <x v="56"/>
    <n v="5"/>
    <n v="0"/>
    <n v="15.552"/>
    <s v="Profit"/>
    <s v="Normal"/>
  </r>
  <r>
    <x v="2"/>
    <x v="0"/>
    <s v="United States"/>
    <s v="Troy"/>
    <x v="15"/>
    <n v="12180"/>
    <x v="3"/>
    <x v="0"/>
    <x v="1"/>
    <x v="57"/>
    <n v="5"/>
    <n v="0.1"/>
    <n v="7.0979999999999999"/>
    <s v="Profit"/>
    <s v="Normal"/>
  </r>
  <r>
    <x v="2"/>
    <x v="0"/>
    <s v="United States"/>
    <s v="Troy"/>
    <x v="15"/>
    <n v="12180"/>
    <x v="3"/>
    <x v="1"/>
    <x v="10"/>
    <x v="58"/>
    <n v="2"/>
    <n v="0"/>
    <n v="6.9888000000000003"/>
    <s v="Profit"/>
    <s v="Normal"/>
  </r>
  <r>
    <x v="2"/>
    <x v="0"/>
    <s v="United States"/>
    <s v="Troy"/>
    <x v="15"/>
    <n v="12180"/>
    <x v="3"/>
    <x v="2"/>
    <x v="11"/>
    <x v="59"/>
    <n v="2"/>
    <n v="0"/>
    <n v="3.3"/>
    <s v="Profit"/>
    <s v="Normal"/>
  </r>
  <r>
    <x v="2"/>
    <x v="0"/>
    <s v="United States"/>
    <s v="Troy"/>
    <x v="15"/>
    <n v="12180"/>
    <x v="3"/>
    <x v="1"/>
    <x v="8"/>
    <x v="60"/>
    <n v="4"/>
    <n v="0.2"/>
    <n v="16.361999999999998"/>
    <s v="Profit"/>
    <s v="Normal"/>
  </r>
  <r>
    <x v="2"/>
    <x v="0"/>
    <s v="United States"/>
    <s v="Troy"/>
    <x v="15"/>
    <n v="12180"/>
    <x v="3"/>
    <x v="1"/>
    <x v="6"/>
    <x v="61"/>
    <n v="1"/>
    <n v="0"/>
    <n v="0.84"/>
    <s v="Profit"/>
    <s v="Normal"/>
  </r>
  <r>
    <x v="1"/>
    <x v="0"/>
    <s v="United States"/>
    <s v="Los Angeles"/>
    <x v="1"/>
    <n v="90004"/>
    <x v="1"/>
    <x v="2"/>
    <x v="11"/>
    <x v="62"/>
    <n v="2"/>
    <n v="0"/>
    <n v="6.1512000000000002"/>
    <s v="Profit"/>
    <s v="Normal"/>
  </r>
  <r>
    <x v="1"/>
    <x v="0"/>
    <s v="United States"/>
    <s v="Los Angeles"/>
    <x v="1"/>
    <n v="90004"/>
    <x v="1"/>
    <x v="1"/>
    <x v="8"/>
    <x v="63"/>
    <n v="6"/>
    <n v="0.2"/>
    <n v="9.3612000000000002"/>
    <s v="Profit"/>
    <s v="Normal"/>
  </r>
  <r>
    <x v="1"/>
    <x v="0"/>
    <s v="United States"/>
    <s v="Los Angeles"/>
    <x v="1"/>
    <n v="90004"/>
    <x v="1"/>
    <x v="1"/>
    <x v="10"/>
    <x v="64"/>
    <n v="3"/>
    <n v="0"/>
    <n v="68.963099999999997"/>
    <s v="Profit"/>
    <s v="Normal"/>
  </r>
  <r>
    <x v="1"/>
    <x v="0"/>
    <s v="United States"/>
    <s v="Los Angeles"/>
    <x v="1"/>
    <n v="90004"/>
    <x v="1"/>
    <x v="0"/>
    <x v="5"/>
    <x v="65"/>
    <n v="4"/>
    <n v="0"/>
    <n v="22.332799999999999"/>
    <s v="Profit"/>
    <s v="Normal"/>
  </r>
  <r>
    <x v="1"/>
    <x v="2"/>
    <s v="United States"/>
    <s v="Chicago"/>
    <x v="10"/>
    <n v="60610"/>
    <x v="2"/>
    <x v="0"/>
    <x v="1"/>
    <x v="66"/>
    <n v="5"/>
    <n v="0.3"/>
    <n v="-15.2225"/>
    <s v="Loss"/>
    <s v="Normal"/>
  </r>
  <r>
    <x v="1"/>
    <x v="1"/>
    <s v="United States"/>
    <s v="Gilbert"/>
    <x v="16"/>
    <n v="85234"/>
    <x v="1"/>
    <x v="1"/>
    <x v="6"/>
    <x v="67"/>
    <n v="8"/>
    <n v="0.2"/>
    <n v="111.30240000000001"/>
    <s v="Profit"/>
    <s v="Normal"/>
  </r>
  <r>
    <x v="1"/>
    <x v="1"/>
    <s v="United States"/>
    <s v="Gilbert"/>
    <x v="16"/>
    <n v="85234"/>
    <x v="1"/>
    <x v="2"/>
    <x v="7"/>
    <x v="68"/>
    <n v="4"/>
    <n v="0.2"/>
    <n v="62.988"/>
    <s v="Profit"/>
    <s v="Normal"/>
  </r>
  <r>
    <x v="2"/>
    <x v="0"/>
    <s v="United States"/>
    <s v="Springfield"/>
    <x v="17"/>
    <n v="22153"/>
    <x v="0"/>
    <x v="1"/>
    <x v="10"/>
    <x v="69"/>
    <n v="2"/>
    <n v="0"/>
    <n v="35.663600000000002"/>
    <s v="Profit"/>
    <s v="Normal"/>
  </r>
  <r>
    <x v="1"/>
    <x v="0"/>
    <s v="United States"/>
    <s v="New York City"/>
    <x v="15"/>
    <n v="10009"/>
    <x v="3"/>
    <x v="1"/>
    <x v="8"/>
    <x v="70"/>
    <n v="1"/>
    <n v="0.2"/>
    <n v="1.7310000000000001"/>
    <s v="Profit"/>
    <s v="Normal"/>
  </r>
  <r>
    <x v="0"/>
    <x v="0"/>
    <s v="United States"/>
    <s v="Jackson"/>
    <x v="12"/>
    <n v="49201"/>
    <x v="2"/>
    <x v="1"/>
    <x v="10"/>
    <x v="71"/>
    <n v="3"/>
    <n v="0"/>
    <n v="8.7629999999999999"/>
    <s v="Profit"/>
    <s v="Normal"/>
  </r>
  <r>
    <x v="1"/>
    <x v="0"/>
    <s v="United States"/>
    <s v="Memphis"/>
    <x v="18"/>
    <n v="38109"/>
    <x v="0"/>
    <x v="0"/>
    <x v="1"/>
    <x v="72"/>
    <n v="8"/>
    <n v="0.2"/>
    <n v="-114.3912"/>
    <s v="Loss"/>
    <s v="Normal"/>
  </r>
  <r>
    <x v="1"/>
    <x v="0"/>
    <s v="United States"/>
    <s v="Memphis"/>
    <x v="18"/>
    <n v="38109"/>
    <x v="0"/>
    <x v="0"/>
    <x v="5"/>
    <x v="73"/>
    <n v="2"/>
    <n v="0.2"/>
    <n v="1.2130000000000001"/>
    <s v="Profit"/>
    <s v="Normal"/>
  </r>
  <r>
    <x v="1"/>
    <x v="0"/>
    <s v="United States"/>
    <s v="Memphis"/>
    <x v="18"/>
    <n v="38109"/>
    <x v="0"/>
    <x v="1"/>
    <x v="4"/>
    <x v="74"/>
    <n v="1"/>
    <n v="0.2"/>
    <n v="-18.196000000000002"/>
    <s v="Loss"/>
    <s v="Normal"/>
  </r>
  <r>
    <x v="2"/>
    <x v="1"/>
    <s v="United States"/>
    <s v="Houston"/>
    <x v="5"/>
    <n v="77041"/>
    <x v="2"/>
    <x v="1"/>
    <x v="8"/>
    <x v="75"/>
    <n v="3"/>
    <n v="0.8"/>
    <n v="-1.9343999999999999"/>
    <s v="Loss"/>
    <s v="High Discount"/>
  </r>
  <r>
    <x v="2"/>
    <x v="1"/>
    <s v="United States"/>
    <s v="Houston"/>
    <x v="5"/>
    <n v="77041"/>
    <x v="2"/>
    <x v="0"/>
    <x v="5"/>
    <x v="76"/>
    <n v="3"/>
    <n v="0.6"/>
    <n v="-5.8247999999999998"/>
    <s v="Loss"/>
    <s v="High Discount"/>
  </r>
  <r>
    <x v="2"/>
    <x v="1"/>
    <s v="United States"/>
    <s v="Houston"/>
    <x v="5"/>
    <n v="77041"/>
    <x v="2"/>
    <x v="1"/>
    <x v="4"/>
    <x v="77"/>
    <n v="3"/>
    <n v="0.2"/>
    <n v="2.7240000000000002"/>
    <s v="Profit"/>
    <s v="Normal"/>
  </r>
  <r>
    <x v="0"/>
    <x v="0"/>
    <s v="United States"/>
    <s v="Houston"/>
    <x v="5"/>
    <n v="77070"/>
    <x v="2"/>
    <x v="0"/>
    <x v="5"/>
    <x v="78"/>
    <n v="5"/>
    <n v="0.6"/>
    <n v="-14.475"/>
    <s v="Loss"/>
    <s v="High Discount"/>
  </r>
  <r>
    <x v="2"/>
    <x v="1"/>
    <s v="United States"/>
    <s v="Decatur"/>
    <x v="19"/>
    <n v="35601"/>
    <x v="0"/>
    <x v="1"/>
    <x v="9"/>
    <x v="79"/>
    <n v="1"/>
    <n v="0"/>
    <n v="56.203200000000002"/>
    <s v="Profit"/>
    <s v="Normal"/>
  </r>
  <r>
    <x v="2"/>
    <x v="1"/>
    <s v="United States"/>
    <s v="Decatur"/>
    <x v="19"/>
    <n v="35601"/>
    <x v="0"/>
    <x v="1"/>
    <x v="8"/>
    <x v="80"/>
    <n v="3"/>
    <n v="0"/>
    <n v="8.0351999999999997"/>
    <s v="Profit"/>
    <s v="Normal"/>
  </r>
  <r>
    <x v="1"/>
    <x v="0"/>
    <s v="United States"/>
    <s v="San Francisco"/>
    <x v="1"/>
    <n v="94122"/>
    <x v="1"/>
    <x v="1"/>
    <x v="6"/>
    <x v="81"/>
    <n v="5"/>
    <n v="0"/>
    <n v="4.1719999999999997"/>
    <s v="Profit"/>
    <s v="Normal"/>
  </r>
  <r>
    <x v="1"/>
    <x v="0"/>
    <s v="United States"/>
    <s v="San Francisco"/>
    <x v="1"/>
    <n v="94122"/>
    <x v="1"/>
    <x v="1"/>
    <x v="4"/>
    <x v="82"/>
    <n v="1"/>
    <n v="0"/>
    <n v="6.2031000000000001"/>
    <s v="Profit"/>
    <s v="Normal"/>
  </r>
  <r>
    <x v="1"/>
    <x v="1"/>
    <s v="United States"/>
    <s v="Durham"/>
    <x v="3"/>
    <n v="27707"/>
    <x v="0"/>
    <x v="1"/>
    <x v="12"/>
    <x v="83"/>
    <n v="7"/>
    <n v="0.2"/>
    <n v="62.807499999999997"/>
    <s v="Profit"/>
    <s v="Normal"/>
  </r>
  <r>
    <x v="2"/>
    <x v="2"/>
    <s v="United States"/>
    <s v="Chicago"/>
    <x v="10"/>
    <n v="60623"/>
    <x v="2"/>
    <x v="1"/>
    <x v="4"/>
    <x v="84"/>
    <n v="3"/>
    <n v="0.2"/>
    <n v="-48.954900000000002"/>
    <s v="Loss"/>
    <s v="Normal"/>
  </r>
  <r>
    <x v="0"/>
    <x v="0"/>
    <s v="United States"/>
    <s v="Columbia"/>
    <x v="20"/>
    <n v="29203"/>
    <x v="0"/>
    <x v="0"/>
    <x v="1"/>
    <x v="85"/>
    <n v="2"/>
    <n v="0"/>
    <n v="33.215600000000002"/>
    <s v="Profit"/>
    <s v="Normal"/>
  </r>
  <r>
    <x v="1"/>
    <x v="0"/>
    <s v="United States"/>
    <s v="Rochester"/>
    <x v="11"/>
    <n v="55901"/>
    <x v="2"/>
    <x v="2"/>
    <x v="11"/>
    <x v="86"/>
    <n v="1"/>
    <n v="0"/>
    <n v="6.7965999999999998"/>
    <s v="Profit"/>
    <s v="Normal"/>
  </r>
  <r>
    <x v="1"/>
    <x v="0"/>
    <s v="United States"/>
    <s v="Rochester"/>
    <x v="11"/>
    <n v="55901"/>
    <x v="2"/>
    <x v="1"/>
    <x v="2"/>
    <x v="51"/>
    <n v="2"/>
    <n v="0"/>
    <n v="2.9567999999999999"/>
    <s v="Profit"/>
    <s v="Normal"/>
  </r>
  <r>
    <x v="0"/>
    <x v="2"/>
    <s v="United States"/>
    <s v="Houston"/>
    <x v="5"/>
    <n v="77095"/>
    <x v="2"/>
    <x v="1"/>
    <x v="4"/>
    <x v="87"/>
    <n v="7"/>
    <n v="0.2"/>
    <n v="13.857200000000001"/>
    <s v="Profit"/>
    <s v="Normal"/>
  </r>
  <r>
    <x v="1"/>
    <x v="1"/>
    <s v="United States"/>
    <s v="Los Angeles"/>
    <x v="1"/>
    <n v="90036"/>
    <x v="1"/>
    <x v="1"/>
    <x v="6"/>
    <x v="88"/>
    <n v="3"/>
    <n v="0"/>
    <n v="6.633"/>
    <s v="Profit"/>
    <s v="Normal"/>
  </r>
  <r>
    <x v="1"/>
    <x v="1"/>
    <s v="United States"/>
    <s v="Los Angeles"/>
    <x v="1"/>
    <n v="90036"/>
    <x v="1"/>
    <x v="2"/>
    <x v="7"/>
    <x v="89"/>
    <n v="2"/>
    <n v="0.2"/>
    <n v="8.2782"/>
    <s v="Profit"/>
    <s v="Normal"/>
  </r>
  <r>
    <x v="1"/>
    <x v="1"/>
    <s v="United States"/>
    <s v="Los Angeles"/>
    <x v="1"/>
    <n v="90036"/>
    <x v="1"/>
    <x v="1"/>
    <x v="10"/>
    <x v="90"/>
    <n v="1"/>
    <n v="0"/>
    <n v="3.1103999999999998"/>
    <s v="Profit"/>
    <s v="Normal"/>
  </r>
  <r>
    <x v="0"/>
    <x v="0"/>
    <s v="United States"/>
    <s v="Minneapolis"/>
    <x v="11"/>
    <n v="55407"/>
    <x v="2"/>
    <x v="1"/>
    <x v="10"/>
    <x v="91"/>
    <n v="2"/>
    <n v="0"/>
    <n v="6.2207999999999997"/>
    <s v="Profit"/>
    <s v="Normal"/>
  </r>
  <r>
    <x v="0"/>
    <x v="0"/>
    <s v="United States"/>
    <s v="Minneapolis"/>
    <x v="11"/>
    <n v="55407"/>
    <x v="2"/>
    <x v="0"/>
    <x v="5"/>
    <x v="92"/>
    <n v="3"/>
    <n v="0"/>
    <n v="16.535399999999999"/>
    <s v="Profit"/>
    <s v="Normal"/>
  </r>
  <r>
    <x v="0"/>
    <x v="0"/>
    <s v="United States"/>
    <s v="Minneapolis"/>
    <x v="11"/>
    <n v="55407"/>
    <x v="2"/>
    <x v="1"/>
    <x v="8"/>
    <x v="93"/>
    <n v="2"/>
    <n v="0"/>
    <n v="16.150400000000001"/>
    <s v="Profit"/>
    <s v="Normal"/>
  </r>
  <r>
    <x v="1"/>
    <x v="2"/>
    <s v="United States"/>
    <s v="Portland"/>
    <x v="21"/>
    <n v="97206"/>
    <x v="1"/>
    <x v="1"/>
    <x v="8"/>
    <x v="94"/>
    <n v="1"/>
    <n v="0.7"/>
    <n v="-3.7879999999999998"/>
    <s v="Loss"/>
    <s v="High Discount"/>
  </r>
  <r>
    <x v="0"/>
    <x v="2"/>
    <s v="United States"/>
    <s v="New York City"/>
    <x v="15"/>
    <n v="10009"/>
    <x v="3"/>
    <x v="0"/>
    <x v="5"/>
    <x v="95"/>
    <n v="7"/>
    <n v="0"/>
    <n v="40.5426"/>
    <s v="Profit"/>
    <s v="Normal"/>
  </r>
  <r>
    <x v="2"/>
    <x v="0"/>
    <s v="United States"/>
    <s v="San Francisco"/>
    <x v="1"/>
    <n v="94122"/>
    <x v="1"/>
    <x v="1"/>
    <x v="8"/>
    <x v="96"/>
    <n v="3"/>
    <n v="0.2"/>
    <n v="17.959199999999999"/>
    <s v="Profit"/>
    <s v="Normal"/>
  </r>
  <r>
    <x v="1"/>
    <x v="1"/>
    <s v="United States"/>
    <s v="Saint Paul"/>
    <x v="11"/>
    <n v="55106"/>
    <x v="2"/>
    <x v="1"/>
    <x v="9"/>
    <x v="42"/>
    <n v="6"/>
    <n v="0"/>
    <n v="22.5852"/>
    <s v="Profit"/>
    <s v="Normal"/>
  </r>
  <r>
    <x v="1"/>
    <x v="2"/>
    <s v="United States"/>
    <s v="Chicago"/>
    <x v="10"/>
    <n v="60610"/>
    <x v="2"/>
    <x v="1"/>
    <x v="10"/>
    <x v="97"/>
    <n v="7"/>
    <n v="0.2"/>
    <n v="22.618400000000001"/>
    <s v="Profit"/>
    <s v="Normal"/>
  </r>
  <r>
    <x v="1"/>
    <x v="2"/>
    <s v="United States"/>
    <s v="Chicago"/>
    <x v="10"/>
    <n v="60610"/>
    <x v="2"/>
    <x v="2"/>
    <x v="11"/>
    <x v="98"/>
    <n v="3"/>
    <n v="0.2"/>
    <n v="-10.7973"/>
    <s v="Loss"/>
    <s v="Normal"/>
  </r>
  <r>
    <x v="1"/>
    <x v="2"/>
    <s v="United States"/>
    <s v="Chicago"/>
    <x v="10"/>
    <n v="60610"/>
    <x v="2"/>
    <x v="1"/>
    <x v="8"/>
    <x v="99"/>
    <n v="3"/>
    <n v="0.8"/>
    <n v="-3.0396000000000001"/>
    <s v="Loss"/>
    <s v="High Discount"/>
  </r>
  <r>
    <x v="0"/>
    <x v="0"/>
    <s v="United States"/>
    <s v="Rochester"/>
    <x v="11"/>
    <n v="55901"/>
    <x v="2"/>
    <x v="1"/>
    <x v="10"/>
    <x v="100"/>
    <n v="4"/>
    <n v="0"/>
    <n v="11.720800000000001"/>
    <s v="Profit"/>
    <s v="Normal"/>
  </r>
  <r>
    <x v="1"/>
    <x v="0"/>
    <s v="United States"/>
    <s v="Aurora"/>
    <x v="22"/>
    <n v="80013"/>
    <x v="1"/>
    <x v="2"/>
    <x v="11"/>
    <x v="101"/>
    <n v="6"/>
    <n v="0.2"/>
    <n v="-26.875800000000002"/>
    <s v="Loss"/>
    <s v="Normal"/>
  </r>
  <r>
    <x v="1"/>
    <x v="0"/>
    <s v="United States"/>
    <s v="Aurora"/>
    <x v="22"/>
    <n v="80013"/>
    <x v="1"/>
    <x v="0"/>
    <x v="5"/>
    <x v="102"/>
    <n v="3"/>
    <n v="0.2"/>
    <n v="-3.8384999999999998"/>
    <s v="Loss"/>
    <s v="Normal"/>
  </r>
  <r>
    <x v="1"/>
    <x v="0"/>
    <s v="United States"/>
    <s v="Aurora"/>
    <x v="22"/>
    <n v="80013"/>
    <x v="1"/>
    <x v="1"/>
    <x v="8"/>
    <x v="103"/>
    <n v="3"/>
    <n v="0.7"/>
    <n v="-25.817399999999999"/>
    <s v="Loss"/>
    <s v="High Discount"/>
  </r>
  <r>
    <x v="1"/>
    <x v="0"/>
    <s v="United States"/>
    <s v="Charlotte"/>
    <x v="3"/>
    <n v="28205"/>
    <x v="0"/>
    <x v="2"/>
    <x v="11"/>
    <x v="104"/>
    <n v="8"/>
    <n v="0.2"/>
    <n v="17.601600000000001"/>
    <s v="Profit"/>
    <s v="Normal"/>
  </r>
  <r>
    <x v="1"/>
    <x v="0"/>
    <s v="United States"/>
    <s v="Charlotte"/>
    <x v="3"/>
    <n v="28205"/>
    <x v="0"/>
    <x v="2"/>
    <x v="7"/>
    <x v="105"/>
    <n v="1"/>
    <n v="0.2"/>
    <n v="2.0994000000000002"/>
    <s v="Profit"/>
    <s v="Normal"/>
  </r>
  <r>
    <x v="1"/>
    <x v="0"/>
    <s v="United States"/>
    <s v="Charlotte"/>
    <x v="3"/>
    <n v="28205"/>
    <x v="0"/>
    <x v="1"/>
    <x v="6"/>
    <x v="106"/>
    <n v="1"/>
    <n v="0.2"/>
    <n v="1.0738000000000001"/>
    <s v="Profit"/>
    <s v="Normal"/>
  </r>
  <r>
    <x v="1"/>
    <x v="2"/>
    <s v="United States"/>
    <s v="Orland Park"/>
    <x v="10"/>
    <n v="60462"/>
    <x v="2"/>
    <x v="2"/>
    <x v="11"/>
    <x v="107"/>
    <n v="5"/>
    <n v="0.2"/>
    <n v="67.992000000000004"/>
    <s v="Profit"/>
    <s v="Normal"/>
  </r>
  <r>
    <x v="1"/>
    <x v="1"/>
    <s v="United States"/>
    <s v="New York City"/>
    <x v="15"/>
    <n v="10035"/>
    <x v="3"/>
    <x v="0"/>
    <x v="5"/>
    <x v="108"/>
    <n v="2"/>
    <n v="0"/>
    <n v="10.909599999999999"/>
    <s v="Profit"/>
    <s v="Normal"/>
  </r>
  <r>
    <x v="1"/>
    <x v="0"/>
    <s v="United States"/>
    <s v="Urbandale"/>
    <x v="23"/>
    <n v="50322"/>
    <x v="2"/>
    <x v="1"/>
    <x v="6"/>
    <x v="109"/>
    <n v="2"/>
    <n v="0"/>
    <n v="22.788"/>
    <s v="Profit"/>
    <s v="Normal"/>
  </r>
  <r>
    <x v="1"/>
    <x v="0"/>
    <s v="United States"/>
    <s v="Urbandale"/>
    <x v="23"/>
    <n v="50322"/>
    <x v="2"/>
    <x v="1"/>
    <x v="8"/>
    <x v="77"/>
    <n v="6"/>
    <n v="0"/>
    <n v="13.3476"/>
    <s v="Profit"/>
    <s v="Normal"/>
  </r>
  <r>
    <x v="0"/>
    <x v="0"/>
    <s v="United States"/>
    <s v="Columbus"/>
    <x v="24"/>
    <n v="43229"/>
    <x v="3"/>
    <x v="1"/>
    <x v="13"/>
    <x v="110"/>
    <n v="14"/>
    <n v="0.2"/>
    <n v="14.534800000000001"/>
    <s v="Profit"/>
    <s v="Normal"/>
  </r>
  <r>
    <x v="0"/>
    <x v="0"/>
    <s v="United States"/>
    <s v="Columbus"/>
    <x v="24"/>
    <n v="43229"/>
    <x v="3"/>
    <x v="1"/>
    <x v="12"/>
    <x v="111"/>
    <n v="2"/>
    <n v="0.2"/>
    <n v="1.6519999999999999"/>
    <s v="Profit"/>
    <s v="Normal"/>
  </r>
  <r>
    <x v="0"/>
    <x v="0"/>
    <s v="United States"/>
    <s v="Columbus"/>
    <x v="24"/>
    <n v="43229"/>
    <x v="3"/>
    <x v="1"/>
    <x v="10"/>
    <x v="112"/>
    <n v="3"/>
    <n v="0.2"/>
    <n v="7.4924999999999997"/>
    <s v="Profit"/>
    <s v="Normal"/>
  </r>
  <r>
    <x v="0"/>
    <x v="0"/>
    <s v="United States"/>
    <s v="Columbus"/>
    <x v="24"/>
    <n v="43229"/>
    <x v="3"/>
    <x v="1"/>
    <x v="12"/>
    <x v="113"/>
    <n v="6"/>
    <n v="0.2"/>
    <n v="44.031599999999997"/>
    <s v="Profit"/>
    <s v="Normal"/>
  </r>
  <r>
    <x v="1"/>
    <x v="0"/>
    <s v="United States"/>
    <s v="Seattle"/>
    <x v="4"/>
    <n v="98103"/>
    <x v="1"/>
    <x v="0"/>
    <x v="3"/>
    <x v="114"/>
    <n v="3"/>
    <n v="0"/>
    <n v="165.38130000000001"/>
    <s v="Profit"/>
    <s v="Normal"/>
  </r>
  <r>
    <x v="1"/>
    <x v="1"/>
    <s v="United States"/>
    <s v="Bristol"/>
    <x v="18"/>
    <n v="37620"/>
    <x v="0"/>
    <x v="1"/>
    <x v="8"/>
    <x v="115"/>
    <n v="1"/>
    <n v="0.7"/>
    <n v="-115.71559999999999"/>
    <s v="Loss"/>
    <s v="High Discount"/>
  </r>
  <r>
    <x v="2"/>
    <x v="0"/>
    <s v="United States"/>
    <s v="Wilmington"/>
    <x v="13"/>
    <n v="19805"/>
    <x v="3"/>
    <x v="0"/>
    <x v="5"/>
    <x v="116"/>
    <n v="3"/>
    <n v="0"/>
    <n v="18.345600000000001"/>
    <s v="Profit"/>
    <s v="Normal"/>
  </r>
  <r>
    <x v="2"/>
    <x v="0"/>
    <s v="United States"/>
    <s v="Wilmington"/>
    <x v="13"/>
    <n v="19805"/>
    <x v="3"/>
    <x v="1"/>
    <x v="8"/>
    <x v="117"/>
    <n v="4"/>
    <n v="0"/>
    <n v="13.878"/>
    <s v="Profit"/>
    <s v="Normal"/>
  </r>
  <r>
    <x v="2"/>
    <x v="0"/>
    <s v="United States"/>
    <s v="Wilmington"/>
    <x v="13"/>
    <n v="19805"/>
    <x v="3"/>
    <x v="1"/>
    <x v="4"/>
    <x v="118"/>
    <n v="6"/>
    <n v="0"/>
    <n v="63.436799999999998"/>
    <s v="Profit"/>
    <s v="Normal"/>
  </r>
  <r>
    <x v="2"/>
    <x v="0"/>
    <s v="United States"/>
    <s v="Wilmington"/>
    <x v="13"/>
    <n v="19805"/>
    <x v="3"/>
    <x v="1"/>
    <x v="12"/>
    <x v="119"/>
    <n v="9"/>
    <n v="0"/>
    <n v="51.759"/>
    <s v="Profit"/>
    <s v="Normal"/>
  </r>
  <r>
    <x v="2"/>
    <x v="0"/>
    <s v="United States"/>
    <s v="Wilmington"/>
    <x v="13"/>
    <n v="19805"/>
    <x v="3"/>
    <x v="2"/>
    <x v="7"/>
    <x v="120"/>
    <n v="7"/>
    <n v="0"/>
    <n v="19.7316"/>
    <s v="Profit"/>
    <s v="Normal"/>
  </r>
  <r>
    <x v="0"/>
    <x v="2"/>
    <s v="United States"/>
    <s v="Houston"/>
    <x v="5"/>
    <n v="77041"/>
    <x v="2"/>
    <x v="0"/>
    <x v="1"/>
    <x v="121"/>
    <n v="3"/>
    <n v="0.3"/>
    <n v="-8.5793999999999997"/>
    <s v="Loss"/>
    <s v="Normal"/>
  </r>
  <r>
    <x v="1"/>
    <x v="0"/>
    <s v="United States"/>
    <s v="Bloomington"/>
    <x v="10"/>
    <n v="61701"/>
    <x v="2"/>
    <x v="0"/>
    <x v="3"/>
    <x v="122"/>
    <n v="6"/>
    <n v="0.5"/>
    <n v="-407.68200000000002"/>
    <s v="Loss"/>
    <s v="Normal"/>
  </r>
  <r>
    <x v="1"/>
    <x v="0"/>
    <s v="United States"/>
    <s v="Phoenix"/>
    <x v="16"/>
    <n v="85023"/>
    <x v="1"/>
    <x v="1"/>
    <x v="8"/>
    <x v="123"/>
    <n v="2"/>
    <n v="0.7"/>
    <n v="-1.8308"/>
    <s v="Loss"/>
    <s v="High Discount"/>
  </r>
  <r>
    <x v="1"/>
    <x v="0"/>
    <s v="United States"/>
    <s v="Phoenix"/>
    <x v="16"/>
    <n v="85023"/>
    <x v="1"/>
    <x v="1"/>
    <x v="4"/>
    <x v="124"/>
    <n v="7"/>
    <n v="0.2"/>
    <n v="30.498999999999999"/>
    <s v="Profit"/>
    <s v="Normal"/>
  </r>
  <r>
    <x v="0"/>
    <x v="2"/>
    <s v="United States"/>
    <s v="Los Angeles"/>
    <x v="1"/>
    <n v="90004"/>
    <x v="1"/>
    <x v="0"/>
    <x v="1"/>
    <x v="125"/>
    <n v="2"/>
    <n v="0.2"/>
    <n v="-9.1601999999999997"/>
    <s v="Loss"/>
    <s v="Normal"/>
  </r>
  <r>
    <x v="0"/>
    <x v="2"/>
    <s v="United States"/>
    <s v="Los Angeles"/>
    <x v="1"/>
    <n v="90004"/>
    <x v="1"/>
    <x v="0"/>
    <x v="5"/>
    <x v="126"/>
    <n v="3"/>
    <n v="0"/>
    <n v="26.241599999999998"/>
    <s v="Profit"/>
    <s v="Normal"/>
  </r>
  <r>
    <x v="2"/>
    <x v="1"/>
    <s v="United States"/>
    <s v="Columbus"/>
    <x v="24"/>
    <n v="43229"/>
    <x v="3"/>
    <x v="2"/>
    <x v="7"/>
    <x v="127"/>
    <n v="5"/>
    <n v="0.4"/>
    <n v="-11.994"/>
    <s v="Loss"/>
    <s v="Normal"/>
  </r>
  <r>
    <x v="2"/>
    <x v="1"/>
    <s v="United States"/>
    <s v="Columbus"/>
    <x v="24"/>
    <n v="43229"/>
    <x v="3"/>
    <x v="1"/>
    <x v="10"/>
    <x v="128"/>
    <n v="2"/>
    <n v="0.2"/>
    <n v="29.364000000000001"/>
    <s v="Profit"/>
    <s v="Normal"/>
  </r>
  <r>
    <x v="2"/>
    <x v="1"/>
    <s v="United States"/>
    <s v="Columbus"/>
    <x v="24"/>
    <n v="43229"/>
    <x v="3"/>
    <x v="1"/>
    <x v="13"/>
    <x v="129"/>
    <n v="9"/>
    <n v="0.2"/>
    <n v="6.9732000000000003"/>
    <s v="Profit"/>
    <s v="Normal"/>
  </r>
  <r>
    <x v="1"/>
    <x v="0"/>
    <s v="United States"/>
    <s v="Roseville"/>
    <x v="1"/>
    <n v="95661"/>
    <x v="1"/>
    <x v="1"/>
    <x v="10"/>
    <x v="130"/>
    <n v="3"/>
    <n v="0"/>
    <n v="9.6191999999999993"/>
    <s v="Profit"/>
    <s v="Normal"/>
  </r>
  <r>
    <x v="1"/>
    <x v="0"/>
    <s v="United States"/>
    <s v="Roseville"/>
    <x v="1"/>
    <n v="95661"/>
    <x v="1"/>
    <x v="1"/>
    <x v="10"/>
    <x v="131"/>
    <n v="1"/>
    <n v="0"/>
    <n v="16.6568"/>
    <s v="Profit"/>
    <s v="Normal"/>
  </r>
  <r>
    <x v="1"/>
    <x v="0"/>
    <s v="United States"/>
    <s v="Roseville"/>
    <x v="1"/>
    <n v="95661"/>
    <x v="1"/>
    <x v="1"/>
    <x v="6"/>
    <x v="132"/>
    <n v="4"/>
    <n v="0"/>
    <n v="3.456"/>
    <s v="Profit"/>
    <s v="Normal"/>
  </r>
  <r>
    <x v="1"/>
    <x v="0"/>
    <s v="United States"/>
    <s v="Roseville"/>
    <x v="1"/>
    <n v="95661"/>
    <x v="1"/>
    <x v="1"/>
    <x v="13"/>
    <x v="133"/>
    <n v="2"/>
    <n v="0"/>
    <n v="1.9698"/>
    <s v="Profit"/>
    <s v="Normal"/>
  </r>
  <r>
    <x v="1"/>
    <x v="0"/>
    <s v="United States"/>
    <s v="Roseville"/>
    <x v="1"/>
    <n v="95661"/>
    <x v="1"/>
    <x v="1"/>
    <x v="8"/>
    <x v="134"/>
    <n v="3"/>
    <n v="0.2"/>
    <n v="26.6616"/>
    <s v="Profit"/>
    <s v="Normal"/>
  </r>
  <r>
    <x v="1"/>
    <x v="0"/>
    <s v="United States"/>
    <s v="Roseville"/>
    <x v="1"/>
    <n v="95661"/>
    <x v="1"/>
    <x v="1"/>
    <x v="14"/>
    <x v="135"/>
    <n v="6"/>
    <n v="0"/>
    <n v="18.446400000000001"/>
    <s v="Profit"/>
    <s v="Normal"/>
  </r>
  <r>
    <x v="1"/>
    <x v="0"/>
    <s v="United States"/>
    <s v="Roseville"/>
    <x v="1"/>
    <n v="95661"/>
    <x v="1"/>
    <x v="0"/>
    <x v="5"/>
    <x v="136"/>
    <n v="14"/>
    <n v="0"/>
    <n v="20.697600000000001"/>
    <s v="Profit"/>
    <s v="Normal"/>
  </r>
  <r>
    <x v="0"/>
    <x v="1"/>
    <s v="United States"/>
    <s v="Philadelphia"/>
    <x v="9"/>
    <n v="19140"/>
    <x v="3"/>
    <x v="0"/>
    <x v="5"/>
    <x v="137"/>
    <n v="2"/>
    <n v="0.2"/>
    <n v="10.35"/>
    <s v="Profit"/>
    <s v="Normal"/>
  </r>
  <r>
    <x v="1"/>
    <x v="1"/>
    <s v="United States"/>
    <s v="San Francisco"/>
    <x v="1"/>
    <n v="94122"/>
    <x v="1"/>
    <x v="1"/>
    <x v="6"/>
    <x v="138"/>
    <n v="3"/>
    <n v="0"/>
    <n v="2.3814000000000002"/>
    <s v="Profit"/>
    <s v="Normal"/>
  </r>
  <r>
    <x v="1"/>
    <x v="1"/>
    <s v="United States"/>
    <s v="San Francisco"/>
    <x v="1"/>
    <n v="94122"/>
    <x v="1"/>
    <x v="1"/>
    <x v="12"/>
    <x v="139"/>
    <n v="3"/>
    <n v="0"/>
    <n v="5.1041999999999996"/>
    <s v="Profit"/>
    <s v="Normal"/>
  </r>
  <r>
    <x v="1"/>
    <x v="1"/>
    <s v="United States"/>
    <s v="San Francisco"/>
    <x v="1"/>
    <n v="94122"/>
    <x v="1"/>
    <x v="1"/>
    <x v="10"/>
    <x v="140"/>
    <n v="3"/>
    <n v="0"/>
    <n v="68.975999999999999"/>
    <s v="Profit"/>
    <s v="Normal"/>
  </r>
  <r>
    <x v="1"/>
    <x v="0"/>
    <s v="United States"/>
    <s v="Independence"/>
    <x v="25"/>
    <n v="64055"/>
    <x v="2"/>
    <x v="1"/>
    <x v="9"/>
    <x v="141"/>
    <n v="3"/>
    <n v="0"/>
    <n v="218.2518"/>
    <s v="Profit"/>
    <s v="Normal"/>
  </r>
  <r>
    <x v="1"/>
    <x v="0"/>
    <s v="United States"/>
    <s v="Pasadena"/>
    <x v="1"/>
    <n v="91104"/>
    <x v="1"/>
    <x v="1"/>
    <x v="4"/>
    <x v="142"/>
    <n v="7"/>
    <n v="0"/>
    <n v="20.157900000000001"/>
    <s v="Profit"/>
    <s v="Normal"/>
  </r>
  <r>
    <x v="1"/>
    <x v="2"/>
    <s v="United States"/>
    <s v="Newark"/>
    <x v="24"/>
    <n v="43055"/>
    <x v="3"/>
    <x v="0"/>
    <x v="5"/>
    <x v="143"/>
    <n v="4"/>
    <n v="0.2"/>
    <n v="12.909599999999999"/>
    <s v="Profit"/>
    <s v="Normal"/>
  </r>
  <r>
    <x v="1"/>
    <x v="1"/>
    <s v="United States"/>
    <s v="Franklin"/>
    <x v="6"/>
    <n v="53132"/>
    <x v="2"/>
    <x v="2"/>
    <x v="7"/>
    <x v="144"/>
    <n v="11"/>
    <n v="0"/>
    <n v="103.8015"/>
    <s v="Profit"/>
    <s v="Normal"/>
  </r>
  <r>
    <x v="1"/>
    <x v="1"/>
    <s v="United States"/>
    <s v="Franklin"/>
    <x v="6"/>
    <n v="53132"/>
    <x v="2"/>
    <x v="2"/>
    <x v="7"/>
    <x v="145"/>
    <n v="3"/>
    <n v="0"/>
    <n v="5.9988000000000001"/>
    <s v="Profit"/>
    <s v="Normal"/>
  </r>
  <r>
    <x v="1"/>
    <x v="1"/>
    <s v="United States"/>
    <s v="Franklin"/>
    <x v="6"/>
    <n v="53132"/>
    <x v="2"/>
    <x v="0"/>
    <x v="1"/>
    <x v="146"/>
    <n v="8"/>
    <n v="0"/>
    <n v="585.55200000000002"/>
    <s v="Profit"/>
    <s v="Normal"/>
  </r>
  <r>
    <x v="1"/>
    <x v="1"/>
    <s v="United States"/>
    <s v="Franklin"/>
    <x v="6"/>
    <n v="53132"/>
    <x v="2"/>
    <x v="1"/>
    <x v="8"/>
    <x v="147"/>
    <n v="5"/>
    <n v="0"/>
    <n v="80.628500000000003"/>
    <s v="Profit"/>
    <s v="Normal"/>
  </r>
  <r>
    <x v="2"/>
    <x v="2"/>
    <s v="United States"/>
    <s v="Scottsdale"/>
    <x v="16"/>
    <n v="85254"/>
    <x v="1"/>
    <x v="1"/>
    <x v="9"/>
    <x v="148"/>
    <n v="5"/>
    <n v="0.2"/>
    <n v="17.765999999999998"/>
    <s v="Profit"/>
    <s v="Normal"/>
  </r>
  <r>
    <x v="2"/>
    <x v="2"/>
    <s v="United States"/>
    <s v="Scottsdale"/>
    <x v="16"/>
    <n v="85254"/>
    <x v="1"/>
    <x v="2"/>
    <x v="7"/>
    <x v="149"/>
    <n v="2"/>
    <n v="0.2"/>
    <n v="15.238799999999999"/>
    <s v="Profit"/>
    <s v="Normal"/>
  </r>
  <r>
    <x v="2"/>
    <x v="1"/>
    <s v="United States"/>
    <s v="San Jose"/>
    <x v="1"/>
    <n v="95123"/>
    <x v="1"/>
    <x v="1"/>
    <x v="10"/>
    <x v="150"/>
    <n v="7"/>
    <n v="0"/>
    <n v="26.271000000000001"/>
    <s v="Profit"/>
    <s v="Normal"/>
  </r>
  <r>
    <x v="2"/>
    <x v="1"/>
    <s v="United States"/>
    <s v="San Jose"/>
    <x v="1"/>
    <n v="95123"/>
    <x v="1"/>
    <x v="1"/>
    <x v="10"/>
    <x v="151"/>
    <n v="4"/>
    <n v="0"/>
    <n v="48.539200000000001"/>
    <s v="Profit"/>
    <s v="Normal"/>
  </r>
  <r>
    <x v="2"/>
    <x v="1"/>
    <s v="United States"/>
    <s v="San Jose"/>
    <x v="1"/>
    <n v="95123"/>
    <x v="1"/>
    <x v="1"/>
    <x v="4"/>
    <x v="152"/>
    <n v="6"/>
    <n v="0"/>
    <n v="21.0288"/>
    <s v="Profit"/>
    <s v="Normal"/>
  </r>
  <r>
    <x v="1"/>
    <x v="2"/>
    <s v="United States"/>
    <s v="Seattle"/>
    <x v="4"/>
    <n v="98105"/>
    <x v="1"/>
    <x v="1"/>
    <x v="6"/>
    <x v="153"/>
    <n v="3"/>
    <n v="0"/>
    <n v="1.7901"/>
    <s v="Profit"/>
    <s v="Normal"/>
  </r>
  <r>
    <x v="0"/>
    <x v="0"/>
    <s v="United States"/>
    <s v="Seattle"/>
    <x v="4"/>
    <n v="98115"/>
    <x v="1"/>
    <x v="0"/>
    <x v="1"/>
    <x v="154"/>
    <n v="2"/>
    <n v="0.2"/>
    <n v="51.476399999999998"/>
    <s v="Profit"/>
    <s v="Normal"/>
  </r>
  <r>
    <x v="1"/>
    <x v="0"/>
    <s v="United States"/>
    <s v="Edmond"/>
    <x v="26"/>
    <n v="73034"/>
    <x v="2"/>
    <x v="1"/>
    <x v="2"/>
    <x v="2"/>
    <n v="2"/>
    <n v="0"/>
    <n v="6.8714000000000004"/>
    <s v="Profit"/>
    <s v="Normal"/>
  </r>
  <r>
    <x v="1"/>
    <x v="0"/>
    <s v="United States"/>
    <s v="Edmond"/>
    <x v="26"/>
    <n v="73034"/>
    <x v="2"/>
    <x v="2"/>
    <x v="7"/>
    <x v="155"/>
    <n v="7"/>
    <n v="0"/>
    <n v="236.23249999999999"/>
    <s v="Profit"/>
    <s v="Normal"/>
  </r>
  <r>
    <x v="2"/>
    <x v="0"/>
    <s v="United States"/>
    <s v="Los Angeles"/>
    <x v="1"/>
    <n v="90045"/>
    <x v="1"/>
    <x v="1"/>
    <x v="10"/>
    <x v="156"/>
    <n v="1"/>
    <n v="0"/>
    <n v="2.6909999999999998"/>
    <s v="Profit"/>
    <s v="Normal"/>
  </r>
  <r>
    <x v="0"/>
    <x v="0"/>
    <s v="United States"/>
    <s v="Philadelphia"/>
    <x v="9"/>
    <n v="19134"/>
    <x v="3"/>
    <x v="2"/>
    <x v="11"/>
    <x v="157"/>
    <n v="2"/>
    <n v="0.2"/>
    <n v="1.3595999999999999"/>
    <s v="Profit"/>
    <s v="Normal"/>
  </r>
  <r>
    <x v="1"/>
    <x v="0"/>
    <s v="United States"/>
    <s v="Carlsbad"/>
    <x v="27"/>
    <n v="88220"/>
    <x v="1"/>
    <x v="1"/>
    <x v="12"/>
    <x v="158"/>
    <n v="5"/>
    <n v="0"/>
    <n v="13.348000000000001"/>
    <s v="Profit"/>
    <s v="Normal"/>
  </r>
  <r>
    <x v="1"/>
    <x v="0"/>
    <s v="United States"/>
    <s v="Seattle"/>
    <x v="4"/>
    <n v="98115"/>
    <x v="1"/>
    <x v="1"/>
    <x v="8"/>
    <x v="159"/>
    <n v="2"/>
    <n v="0.2"/>
    <n v="9.6880000000000006"/>
    <s v="Profit"/>
    <s v="Normal"/>
  </r>
  <r>
    <x v="1"/>
    <x v="0"/>
    <s v="United States"/>
    <s v="San Antonio"/>
    <x v="5"/>
    <n v="78207"/>
    <x v="2"/>
    <x v="1"/>
    <x v="6"/>
    <x v="160"/>
    <n v="3"/>
    <n v="0.2"/>
    <n v="2.7324000000000002"/>
    <s v="Profit"/>
    <s v="Normal"/>
  </r>
  <r>
    <x v="1"/>
    <x v="0"/>
    <s v="United States"/>
    <s v="San Antonio"/>
    <x v="5"/>
    <n v="78207"/>
    <x v="2"/>
    <x v="2"/>
    <x v="15"/>
    <x v="161"/>
    <n v="8"/>
    <n v="0.4"/>
    <n v="-1359.992"/>
    <s v="Loss"/>
    <s v="Normal"/>
  </r>
  <r>
    <x v="1"/>
    <x v="0"/>
    <s v="United States"/>
    <s v="San Antonio"/>
    <x v="5"/>
    <n v="78207"/>
    <x v="2"/>
    <x v="1"/>
    <x v="4"/>
    <x v="162"/>
    <n v="3"/>
    <n v="0.2"/>
    <n v="-58.634700000000002"/>
    <s v="Loss"/>
    <s v="Normal"/>
  </r>
  <r>
    <x v="1"/>
    <x v="0"/>
    <s v="United States"/>
    <s v="San Antonio"/>
    <x v="5"/>
    <n v="78207"/>
    <x v="2"/>
    <x v="0"/>
    <x v="1"/>
    <x v="163"/>
    <n v="9"/>
    <n v="0.3"/>
    <n v="-24.858000000000001"/>
    <s v="Loss"/>
    <s v="Normal"/>
  </r>
  <r>
    <x v="1"/>
    <x v="0"/>
    <s v="United States"/>
    <s v="San Antonio"/>
    <x v="5"/>
    <n v="78207"/>
    <x v="2"/>
    <x v="1"/>
    <x v="6"/>
    <x v="164"/>
    <n v="6"/>
    <n v="0.2"/>
    <n v="6.8136000000000001"/>
    <s v="Profit"/>
    <s v="Normal"/>
  </r>
  <r>
    <x v="1"/>
    <x v="0"/>
    <s v="United States"/>
    <s v="San Antonio"/>
    <x v="5"/>
    <n v="78207"/>
    <x v="2"/>
    <x v="1"/>
    <x v="9"/>
    <x v="165"/>
    <n v="5"/>
    <n v="0.8"/>
    <n v="-453.84899999999999"/>
    <s v="Loss"/>
    <s v="High Discount"/>
  </r>
  <r>
    <x v="1"/>
    <x v="0"/>
    <s v="United States"/>
    <s v="San Antonio"/>
    <x v="5"/>
    <n v="78207"/>
    <x v="2"/>
    <x v="2"/>
    <x v="7"/>
    <x v="166"/>
    <n v="3"/>
    <n v="0.2"/>
    <n v="8.9984999999999999"/>
    <s v="Profit"/>
    <s v="Normal"/>
  </r>
  <r>
    <x v="1"/>
    <x v="0"/>
    <s v="United States"/>
    <s v="Los Angeles"/>
    <x v="1"/>
    <n v="90004"/>
    <x v="1"/>
    <x v="1"/>
    <x v="10"/>
    <x v="167"/>
    <n v="3"/>
    <n v="0"/>
    <n v="9.8417999999999992"/>
    <s v="Profit"/>
    <s v="Normal"/>
  </r>
  <r>
    <x v="1"/>
    <x v="0"/>
    <s v="United States"/>
    <s v="Los Angeles"/>
    <x v="1"/>
    <n v="90004"/>
    <x v="1"/>
    <x v="1"/>
    <x v="10"/>
    <x v="168"/>
    <n v="2"/>
    <n v="0"/>
    <n v="53.260800000000003"/>
    <s v="Profit"/>
    <s v="Normal"/>
  </r>
  <r>
    <x v="1"/>
    <x v="0"/>
    <s v="United States"/>
    <s v="Los Angeles"/>
    <x v="1"/>
    <n v="90004"/>
    <x v="1"/>
    <x v="0"/>
    <x v="1"/>
    <x v="169"/>
    <n v="7"/>
    <n v="0.2"/>
    <n v="21.259"/>
    <s v="Profit"/>
    <s v="Normal"/>
  </r>
  <r>
    <x v="1"/>
    <x v="1"/>
    <s v="United States"/>
    <s v="Chicago"/>
    <x v="10"/>
    <n v="60623"/>
    <x v="2"/>
    <x v="1"/>
    <x v="9"/>
    <x v="170"/>
    <n v="2"/>
    <n v="0.8"/>
    <n v="-131.12"/>
    <s v="Loss"/>
    <s v="High Discount"/>
  </r>
  <r>
    <x v="1"/>
    <x v="1"/>
    <s v="United States"/>
    <s v="Chicago"/>
    <x v="10"/>
    <n v="60623"/>
    <x v="2"/>
    <x v="1"/>
    <x v="2"/>
    <x v="171"/>
    <n v="4"/>
    <n v="0.2"/>
    <n v="6.5519999999999996"/>
    <s v="Profit"/>
    <s v="Normal"/>
  </r>
  <r>
    <x v="0"/>
    <x v="0"/>
    <s v="United States"/>
    <s v="Houston"/>
    <x v="5"/>
    <n v="77036"/>
    <x v="2"/>
    <x v="1"/>
    <x v="9"/>
    <x v="172"/>
    <n v="4"/>
    <n v="0.8"/>
    <n v="-243.16"/>
    <s v="Loss"/>
    <s v="High Discount"/>
  </r>
  <r>
    <x v="0"/>
    <x v="0"/>
    <s v="United States"/>
    <s v="Newark"/>
    <x v="24"/>
    <n v="43055"/>
    <x v="3"/>
    <x v="0"/>
    <x v="1"/>
    <x v="173"/>
    <n v="7"/>
    <n v="0.3"/>
    <n v="-11.337199999999999"/>
    <s v="Loss"/>
    <s v="Normal"/>
  </r>
  <r>
    <x v="0"/>
    <x v="0"/>
    <s v="United States"/>
    <s v="Newark"/>
    <x v="24"/>
    <n v="43055"/>
    <x v="3"/>
    <x v="1"/>
    <x v="14"/>
    <x v="174"/>
    <n v="5"/>
    <n v="0.2"/>
    <n v="-3.7715000000000001"/>
    <s v="Loss"/>
    <s v="Normal"/>
  </r>
  <r>
    <x v="1"/>
    <x v="2"/>
    <s v="United States"/>
    <s v="New York City"/>
    <x v="15"/>
    <n v="10009"/>
    <x v="3"/>
    <x v="1"/>
    <x v="6"/>
    <x v="175"/>
    <n v="1"/>
    <n v="0"/>
    <n v="1.4104000000000001"/>
    <s v="Profit"/>
    <s v="Normal"/>
  </r>
  <r>
    <x v="0"/>
    <x v="1"/>
    <s v="United States"/>
    <s v="Decatur"/>
    <x v="10"/>
    <n v="62521"/>
    <x v="2"/>
    <x v="1"/>
    <x v="4"/>
    <x v="176"/>
    <n v="2"/>
    <n v="0.2"/>
    <n v="1.8612"/>
    <s v="Profit"/>
    <s v="Normal"/>
  </r>
  <r>
    <x v="0"/>
    <x v="1"/>
    <s v="United States"/>
    <s v="Decatur"/>
    <x v="10"/>
    <n v="62521"/>
    <x v="2"/>
    <x v="2"/>
    <x v="11"/>
    <x v="177"/>
    <n v="7"/>
    <n v="0.2"/>
    <n v="76.639499999999998"/>
    <s v="Profit"/>
    <s v="Normal"/>
  </r>
  <r>
    <x v="0"/>
    <x v="2"/>
    <s v="United States"/>
    <s v="Monroe"/>
    <x v="28"/>
    <n v="71203"/>
    <x v="0"/>
    <x v="2"/>
    <x v="7"/>
    <x v="178"/>
    <n v="4"/>
    <n v="0"/>
    <n v="131.02959999999999"/>
    <s v="Profit"/>
    <s v="Normal"/>
  </r>
  <r>
    <x v="0"/>
    <x v="2"/>
    <s v="United States"/>
    <s v="Monroe"/>
    <x v="28"/>
    <n v="71203"/>
    <x v="0"/>
    <x v="2"/>
    <x v="7"/>
    <x v="179"/>
    <n v="5"/>
    <n v="0"/>
    <n v="41.985999999999997"/>
    <s v="Profit"/>
    <s v="Normal"/>
  </r>
  <r>
    <x v="0"/>
    <x v="2"/>
    <s v="United States"/>
    <s v="Monroe"/>
    <x v="28"/>
    <n v="71203"/>
    <x v="0"/>
    <x v="2"/>
    <x v="11"/>
    <x v="180"/>
    <n v="2"/>
    <n v="0"/>
    <n v="7.25"/>
    <s v="Profit"/>
    <s v="Normal"/>
  </r>
  <r>
    <x v="1"/>
    <x v="0"/>
    <s v="United States"/>
    <s v="Fairfield"/>
    <x v="29"/>
    <n v="6824"/>
    <x v="3"/>
    <x v="1"/>
    <x v="8"/>
    <x v="181"/>
    <n v="2"/>
    <n v="0"/>
    <n v="3.4367999999999999"/>
    <s v="Profit"/>
    <s v="Normal"/>
  </r>
  <r>
    <x v="1"/>
    <x v="2"/>
    <s v="United States"/>
    <s v="Los Angeles"/>
    <x v="1"/>
    <n v="90032"/>
    <x v="1"/>
    <x v="2"/>
    <x v="11"/>
    <x v="182"/>
    <n v="8"/>
    <n v="0"/>
    <n v="22.984000000000002"/>
    <s v="Profit"/>
    <s v="Normal"/>
  </r>
  <r>
    <x v="1"/>
    <x v="1"/>
    <s v="United States"/>
    <s v="Grand Prairie"/>
    <x v="5"/>
    <n v="75051"/>
    <x v="2"/>
    <x v="1"/>
    <x v="4"/>
    <x v="183"/>
    <n v="3"/>
    <n v="0.2"/>
    <n v="3.7223999999999999"/>
    <s v="Profit"/>
    <s v="Normal"/>
  </r>
  <r>
    <x v="1"/>
    <x v="1"/>
    <s v="United States"/>
    <s v="Grand Prairie"/>
    <x v="5"/>
    <n v="75051"/>
    <x v="2"/>
    <x v="1"/>
    <x v="10"/>
    <x v="184"/>
    <n v="3"/>
    <n v="0.2"/>
    <n v="6.2549999999999999"/>
    <s v="Profit"/>
    <s v="Normal"/>
  </r>
  <r>
    <x v="2"/>
    <x v="2"/>
    <s v="United States"/>
    <s v="New York City"/>
    <x v="15"/>
    <n v="10035"/>
    <x v="3"/>
    <x v="0"/>
    <x v="0"/>
    <x v="185"/>
    <n v="4"/>
    <n v="0.2"/>
    <n v="112.392"/>
    <s v="Profit"/>
    <s v="Normal"/>
  </r>
  <r>
    <x v="2"/>
    <x v="2"/>
    <s v="United States"/>
    <s v="New York City"/>
    <x v="15"/>
    <n v="10035"/>
    <x v="3"/>
    <x v="2"/>
    <x v="7"/>
    <x v="186"/>
    <n v="6"/>
    <n v="0"/>
    <n v="20.0928"/>
    <s v="Profit"/>
    <s v="Normal"/>
  </r>
  <r>
    <x v="2"/>
    <x v="2"/>
    <s v="United States"/>
    <s v="New York City"/>
    <x v="15"/>
    <n v="10035"/>
    <x v="3"/>
    <x v="1"/>
    <x v="10"/>
    <x v="187"/>
    <n v="8"/>
    <n v="0"/>
    <n v="24.883199999999999"/>
    <s v="Profit"/>
    <s v="Normal"/>
  </r>
  <r>
    <x v="2"/>
    <x v="2"/>
    <s v="United States"/>
    <s v="New York City"/>
    <x v="15"/>
    <n v="10035"/>
    <x v="3"/>
    <x v="0"/>
    <x v="0"/>
    <x v="188"/>
    <n v="3"/>
    <n v="0.2"/>
    <n v="46.976399999999998"/>
    <s v="Profit"/>
    <s v="Normal"/>
  </r>
  <r>
    <x v="2"/>
    <x v="2"/>
    <s v="United States"/>
    <s v="New York City"/>
    <x v="15"/>
    <n v="10035"/>
    <x v="3"/>
    <x v="1"/>
    <x v="6"/>
    <x v="189"/>
    <n v="5"/>
    <n v="0"/>
    <n v="6.5670000000000002"/>
    <s v="Profit"/>
    <s v="Normal"/>
  </r>
  <r>
    <x v="1"/>
    <x v="1"/>
    <s v="United States"/>
    <s v="Redlands"/>
    <x v="1"/>
    <n v="92374"/>
    <x v="1"/>
    <x v="1"/>
    <x v="12"/>
    <x v="190"/>
    <n v="7"/>
    <n v="0"/>
    <n v="6.7115999999999998"/>
    <s v="Profit"/>
    <s v="Normal"/>
  </r>
  <r>
    <x v="1"/>
    <x v="0"/>
    <s v="United States"/>
    <s v="Hamilton"/>
    <x v="24"/>
    <n v="45011"/>
    <x v="3"/>
    <x v="1"/>
    <x v="6"/>
    <x v="191"/>
    <n v="2"/>
    <n v="0.2"/>
    <n v="1.2038"/>
    <s v="Profit"/>
    <s v="Normal"/>
  </r>
  <r>
    <x v="1"/>
    <x v="0"/>
    <s v="United States"/>
    <s v="Hamilton"/>
    <x v="24"/>
    <n v="45011"/>
    <x v="3"/>
    <x v="1"/>
    <x v="6"/>
    <x v="192"/>
    <n v="3"/>
    <n v="0.2"/>
    <n v="1.5875999999999999"/>
    <s v="Profit"/>
    <s v="Normal"/>
  </r>
  <r>
    <x v="1"/>
    <x v="2"/>
    <s v="United States"/>
    <s v="Westfield"/>
    <x v="30"/>
    <n v="7090"/>
    <x v="3"/>
    <x v="1"/>
    <x v="4"/>
    <x v="193"/>
    <n v="3"/>
    <n v="0"/>
    <n v="12.0276"/>
    <s v="Profit"/>
    <s v="Normal"/>
  </r>
  <r>
    <x v="1"/>
    <x v="1"/>
    <s v="United States"/>
    <s v="Philadelphia"/>
    <x v="9"/>
    <n v="19120"/>
    <x v="3"/>
    <x v="1"/>
    <x v="8"/>
    <x v="194"/>
    <n v="2"/>
    <n v="0.7"/>
    <n v="-2.2585999999999999"/>
    <s v="Loss"/>
    <s v="High Discount"/>
  </r>
  <r>
    <x v="1"/>
    <x v="1"/>
    <s v="United States"/>
    <s v="Philadelphia"/>
    <x v="9"/>
    <n v="19120"/>
    <x v="3"/>
    <x v="1"/>
    <x v="10"/>
    <x v="195"/>
    <n v="3"/>
    <n v="0.2"/>
    <n v="5.8202999999999996"/>
    <s v="Profit"/>
    <s v="Normal"/>
  </r>
  <r>
    <x v="1"/>
    <x v="0"/>
    <s v="United States"/>
    <s v="Akron"/>
    <x v="24"/>
    <n v="44312"/>
    <x v="3"/>
    <x v="1"/>
    <x v="10"/>
    <x v="196"/>
    <n v="3"/>
    <n v="0.2"/>
    <n v="6.7949999999999999"/>
    <s v="Profit"/>
    <s v="Normal"/>
  </r>
  <r>
    <x v="2"/>
    <x v="0"/>
    <s v="United States"/>
    <s v="Denver"/>
    <x v="22"/>
    <n v="80219"/>
    <x v="1"/>
    <x v="0"/>
    <x v="3"/>
    <x v="197"/>
    <n v="2"/>
    <n v="0.5"/>
    <n v="-161.875"/>
    <s v="Loss"/>
    <s v="Normal"/>
  </r>
  <r>
    <x v="2"/>
    <x v="0"/>
    <s v="United States"/>
    <s v="Denver"/>
    <x v="22"/>
    <n v="80219"/>
    <x v="1"/>
    <x v="1"/>
    <x v="9"/>
    <x v="198"/>
    <n v="1"/>
    <n v="0.2"/>
    <n v="0.29249999999999998"/>
    <s v="Profit"/>
    <s v="Normal"/>
  </r>
  <r>
    <x v="0"/>
    <x v="0"/>
    <s v="United States"/>
    <s v="Dallas"/>
    <x v="5"/>
    <n v="75220"/>
    <x v="2"/>
    <x v="1"/>
    <x v="9"/>
    <x v="199"/>
    <n v="2"/>
    <n v="0.8"/>
    <n v="-178.96680000000001"/>
    <s v="Loss"/>
    <s v="High Discount"/>
  </r>
  <r>
    <x v="1"/>
    <x v="1"/>
    <s v="United States"/>
    <s v="Franklin"/>
    <x v="18"/>
    <n v="37064"/>
    <x v="0"/>
    <x v="0"/>
    <x v="5"/>
    <x v="200"/>
    <n v="7"/>
    <n v="0.2"/>
    <n v="9.6712000000000007"/>
    <s v="Profit"/>
    <s v="Normal"/>
  </r>
  <r>
    <x v="1"/>
    <x v="0"/>
    <s v="United States"/>
    <s v="Whittier"/>
    <x v="1"/>
    <n v="90604"/>
    <x v="1"/>
    <x v="2"/>
    <x v="7"/>
    <x v="201"/>
    <n v="4"/>
    <n v="0.2"/>
    <n v="44.476799999999997"/>
    <s v="Profit"/>
    <s v="Normal"/>
  </r>
  <r>
    <x v="1"/>
    <x v="0"/>
    <s v="United States"/>
    <s v="Saginaw"/>
    <x v="12"/>
    <n v="48601"/>
    <x v="2"/>
    <x v="1"/>
    <x v="4"/>
    <x v="202"/>
    <n v="4"/>
    <n v="0"/>
    <n v="5.8743999999999996"/>
    <s v="Profit"/>
    <s v="Normal"/>
  </r>
  <r>
    <x v="1"/>
    <x v="0"/>
    <s v="United States"/>
    <s v="Saginaw"/>
    <x v="12"/>
    <n v="48601"/>
    <x v="2"/>
    <x v="2"/>
    <x v="7"/>
    <x v="203"/>
    <n v="2"/>
    <n v="0"/>
    <n v="35.634599999999999"/>
    <s v="Profit"/>
    <s v="Normal"/>
  </r>
  <r>
    <x v="1"/>
    <x v="0"/>
    <s v="United States"/>
    <s v="Saginaw"/>
    <x v="12"/>
    <n v="48601"/>
    <x v="2"/>
    <x v="1"/>
    <x v="8"/>
    <x v="204"/>
    <n v="4"/>
    <n v="0"/>
    <n v="7.4824000000000002"/>
    <s v="Profit"/>
    <s v="Normal"/>
  </r>
  <r>
    <x v="1"/>
    <x v="0"/>
    <s v="United States"/>
    <s v="Saginaw"/>
    <x v="12"/>
    <n v="48601"/>
    <x v="2"/>
    <x v="1"/>
    <x v="13"/>
    <x v="205"/>
    <n v="9"/>
    <n v="0"/>
    <n v="16.209900000000001"/>
    <s v="Profit"/>
    <s v="Normal"/>
  </r>
  <r>
    <x v="1"/>
    <x v="0"/>
    <s v="United States"/>
    <s v="Saginaw"/>
    <x v="12"/>
    <n v="48601"/>
    <x v="2"/>
    <x v="1"/>
    <x v="4"/>
    <x v="206"/>
    <n v="1"/>
    <n v="0"/>
    <n v="3.6796000000000002"/>
    <s v="Profit"/>
    <s v="Normal"/>
  </r>
  <r>
    <x v="0"/>
    <x v="1"/>
    <s v="United States"/>
    <s v="Dallas"/>
    <x v="5"/>
    <n v="75220"/>
    <x v="2"/>
    <x v="2"/>
    <x v="11"/>
    <x v="207"/>
    <n v="2"/>
    <n v="0.2"/>
    <n v="6.5"/>
    <s v="Profit"/>
    <s v="Normal"/>
  </r>
  <r>
    <x v="1"/>
    <x v="1"/>
    <s v="United States"/>
    <s v="Medina"/>
    <x v="24"/>
    <n v="44256"/>
    <x v="3"/>
    <x v="1"/>
    <x v="2"/>
    <x v="208"/>
    <n v="2"/>
    <n v="0.2"/>
    <n v="8.8800000000000008"/>
    <s v="Profit"/>
    <s v="Normal"/>
  </r>
  <r>
    <x v="1"/>
    <x v="1"/>
    <s v="United States"/>
    <s v="Medina"/>
    <x v="24"/>
    <n v="44256"/>
    <x v="3"/>
    <x v="0"/>
    <x v="0"/>
    <x v="209"/>
    <n v="5"/>
    <n v="0.5"/>
    <n v="-244.32300000000001"/>
    <s v="Loss"/>
    <s v="Normal"/>
  </r>
  <r>
    <x v="1"/>
    <x v="1"/>
    <s v="United States"/>
    <s v="Medina"/>
    <x v="24"/>
    <n v="44256"/>
    <x v="3"/>
    <x v="2"/>
    <x v="7"/>
    <x v="210"/>
    <n v="3"/>
    <n v="0.4"/>
    <n v="-14.6958"/>
    <s v="Loss"/>
    <s v="Normal"/>
  </r>
  <r>
    <x v="1"/>
    <x v="1"/>
    <s v="United States"/>
    <s v="Medina"/>
    <x v="24"/>
    <n v="44256"/>
    <x v="3"/>
    <x v="2"/>
    <x v="15"/>
    <x v="211"/>
    <n v="9"/>
    <n v="0.7"/>
    <n v="-950.4"/>
    <s v="Loss"/>
    <s v="High Discount"/>
  </r>
  <r>
    <x v="1"/>
    <x v="1"/>
    <s v="United States"/>
    <s v="Medina"/>
    <x v="24"/>
    <n v="44256"/>
    <x v="3"/>
    <x v="2"/>
    <x v="11"/>
    <x v="212"/>
    <n v="2"/>
    <n v="0.2"/>
    <n v="4.4791999999999996"/>
    <s v="Profit"/>
    <s v="Normal"/>
  </r>
  <r>
    <x v="1"/>
    <x v="0"/>
    <s v="United States"/>
    <s v="Los Angeles"/>
    <x v="1"/>
    <n v="90032"/>
    <x v="1"/>
    <x v="1"/>
    <x v="4"/>
    <x v="213"/>
    <n v="6"/>
    <n v="0"/>
    <n v="26.056799999999999"/>
    <s v="Profit"/>
    <s v="Normal"/>
  </r>
  <r>
    <x v="1"/>
    <x v="0"/>
    <s v="United States"/>
    <s v="Los Angeles"/>
    <x v="1"/>
    <n v="90032"/>
    <x v="1"/>
    <x v="2"/>
    <x v="7"/>
    <x v="214"/>
    <n v="3"/>
    <n v="0.2"/>
    <n v="22.6782"/>
    <s v="Profit"/>
    <s v="Normal"/>
  </r>
  <r>
    <x v="2"/>
    <x v="0"/>
    <s v="United States"/>
    <s v="Dublin"/>
    <x v="24"/>
    <n v="43017"/>
    <x v="3"/>
    <x v="1"/>
    <x v="13"/>
    <x v="215"/>
    <n v="2"/>
    <n v="0.2"/>
    <n v="1.8148"/>
    <s v="Profit"/>
    <s v="Normal"/>
  </r>
  <r>
    <x v="2"/>
    <x v="0"/>
    <s v="United States"/>
    <s v="Dublin"/>
    <x v="24"/>
    <n v="43017"/>
    <x v="3"/>
    <x v="1"/>
    <x v="10"/>
    <x v="216"/>
    <n v="6"/>
    <n v="0.2"/>
    <n v="8.2302"/>
    <s v="Profit"/>
    <s v="Normal"/>
  </r>
  <r>
    <x v="2"/>
    <x v="0"/>
    <s v="United States"/>
    <s v="Dublin"/>
    <x v="24"/>
    <n v="43017"/>
    <x v="3"/>
    <x v="1"/>
    <x v="8"/>
    <x v="217"/>
    <n v="4"/>
    <n v="0.7"/>
    <n v="-13.8432"/>
    <s v="Loss"/>
    <s v="High Discount"/>
  </r>
  <r>
    <x v="2"/>
    <x v="0"/>
    <s v="United States"/>
    <s v="Dublin"/>
    <x v="24"/>
    <n v="43017"/>
    <x v="3"/>
    <x v="0"/>
    <x v="5"/>
    <x v="218"/>
    <n v="4"/>
    <n v="0.2"/>
    <n v="19.084800000000001"/>
    <s v="Profit"/>
    <s v="Normal"/>
  </r>
  <r>
    <x v="2"/>
    <x v="0"/>
    <s v="United States"/>
    <s v="Dublin"/>
    <x v="24"/>
    <n v="43017"/>
    <x v="3"/>
    <x v="2"/>
    <x v="15"/>
    <x v="219"/>
    <n v="4"/>
    <n v="0.7"/>
    <n v="-383.99040000000002"/>
    <s v="Loss"/>
    <s v="High Discount"/>
  </r>
  <r>
    <x v="2"/>
    <x v="0"/>
    <s v="United States"/>
    <s v="Dublin"/>
    <x v="24"/>
    <n v="43017"/>
    <x v="3"/>
    <x v="1"/>
    <x v="6"/>
    <x v="220"/>
    <n v="2"/>
    <n v="0.2"/>
    <n v="2.7168000000000001"/>
    <s v="Profit"/>
    <s v="Normal"/>
  </r>
  <r>
    <x v="1"/>
    <x v="1"/>
    <s v="United States"/>
    <s v="Detroit"/>
    <x v="12"/>
    <n v="48227"/>
    <x v="2"/>
    <x v="1"/>
    <x v="6"/>
    <x v="221"/>
    <n v="1"/>
    <n v="0"/>
    <n v="0.96799999999999997"/>
    <s v="Profit"/>
    <s v="Normal"/>
  </r>
  <r>
    <x v="1"/>
    <x v="1"/>
    <s v="United States"/>
    <s v="Detroit"/>
    <x v="12"/>
    <n v="48227"/>
    <x v="2"/>
    <x v="0"/>
    <x v="3"/>
    <x v="222"/>
    <n v="5"/>
    <n v="0"/>
    <n v="136.93899999999999"/>
    <s v="Profit"/>
    <s v="Normal"/>
  </r>
  <r>
    <x v="1"/>
    <x v="1"/>
    <s v="United States"/>
    <s v="Detroit"/>
    <x v="12"/>
    <n v="48227"/>
    <x v="2"/>
    <x v="1"/>
    <x v="4"/>
    <x v="223"/>
    <n v="1"/>
    <n v="0"/>
    <n v="0.2198"/>
    <s v="Profit"/>
    <s v="Normal"/>
  </r>
  <r>
    <x v="1"/>
    <x v="0"/>
    <s v="United States"/>
    <s v="Columbia"/>
    <x v="18"/>
    <n v="38401"/>
    <x v="0"/>
    <x v="0"/>
    <x v="1"/>
    <x v="224"/>
    <n v="2"/>
    <n v="0.2"/>
    <n v="-28.2744"/>
    <s v="Loss"/>
    <s v="Normal"/>
  </r>
  <r>
    <x v="1"/>
    <x v="0"/>
    <s v="United States"/>
    <s v="Columbia"/>
    <x v="18"/>
    <n v="38401"/>
    <x v="0"/>
    <x v="0"/>
    <x v="1"/>
    <x v="225"/>
    <n v="8"/>
    <n v="0.2"/>
    <n v="43.840800000000002"/>
    <s v="Profit"/>
    <s v="Normal"/>
  </r>
  <r>
    <x v="1"/>
    <x v="1"/>
    <s v="United States"/>
    <s v="Charlotte"/>
    <x v="3"/>
    <n v="28205"/>
    <x v="0"/>
    <x v="1"/>
    <x v="8"/>
    <x v="226"/>
    <n v="7"/>
    <n v="0.7"/>
    <n v="-12.432"/>
    <s v="Loss"/>
    <s v="High Discount"/>
  </r>
  <r>
    <x v="1"/>
    <x v="2"/>
    <s v="United States"/>
    <s v="Tampa"/>
    <x v="2"/>
    <n v="33614"/>
    <x v="0"/>
    <x v="0"/>
    <x v="3"/>
    <x v="227"/>
    <n v="2"/>
    <n v="0.45"/>
    <n v="-102.048"/>
    <s v="Loss"/>
    <s v="Normal"/>
  </r>
  <r>
    <x v="1"/>
    <x v="2"/>
    <s v="United States"/>
    <s v="Tampa"/>
    <x v="2"/>
    <n v="33614"/>
    <x v="0"/>
    <x v="0"/>
    <x v="3"/>
    <x v="228"/>
    <n v="3"/>
    <n v="0.45"/>
    <n v="-248.2458"/>
    <s v="Loss"/>
    <s v="Normal"/>
  </r>
  <r>
    <x v="1"/>
    <x v="2"/>
    <s v="United States"/>
    <s v="Tampa"/>
    <x v="2"/>
    <n v="33614"/>
    <x v="0"/>
    <x v="1"/>
    <x v="8"/>
    <x v="229"/>
    <n v="2"/>
    <n v="0.7"/>
    <n v="-3.552"/>
    <s v="Loss"/>
    <s v="High Discount"/>
  </r>
  <r>
    <x v="1"/>
    <x v="2"/>
    <s v="United States"/>
    <s v="Tampa"/>
    <x v="2"/>
    <n v="33614"/>
    <x v="0"/>
    <x v="0"/>
    <x v="5"/>
    <x v="230"/>
    <n v="3"/>
    <n v="0.2"/>
    <n v="0"/>
    <s v="Loss"/>
    <s v="Normal"/>
  </r>
  <r>
    <x v="1"/>
    <x v="2"/>
    <s v="United States"/>
    <s v="Tampa"/>
    <x v="2"/>
    <n v="33614"/>
    <x v="0"/>
    <x v="2"/>
    <x v="11"/>
    <x v="231"/>
    <n v="3"/>
    <n v="0.2"/>
    <n v="-7.7247000000000003"/>
    <s v="Loss"/>
    <s v="Normal"/>
  </r>
  <r>
    <x v="1"/>
    <x v="1"/>
    <s v="United States"/>
    <s v="Santa Clara"/>
    <x v="1"/>
    <n v="95051"/>
    <x v="1"/>
    <x v="1"/>
    <x v="10"/>
    <x v="232"/>
    <n v="2"/>
    <n v="0"/>
    <n v="4.7519999999999998"/>
    <s v="Profit"/>
    <s v="Normal"/>
  </r>
  <r>
    <x v="0"/>
    <x v="0"/>
    <s v="United States"/>
    <s v="Chicago"/>
    <x v="10"/>
    <n v="60610"/>
    <x v="2"/>
    <x v="1"/>
    <x v="10"/>
    <x v="233"/>
    <n v="5"/>
    <n v="0.2"/>
    <n v="9.3960000000000008"/>
    <s v="Profit"/>
    <s v="Normal"/>
  </r>
  <r>
    <x v="0"/>
    <x v="0"/>
    <s v="United States"/>
    <s v="Chicago"/>
    <x v="10"/>
    <n v="60610"/>
    <x v="2"/>
    <x v="0"/>
    <x v="5"/>
    <x v="234"/>
    <n v="5"/>
    <n v="0.6"/>
    <n v="-356.72800000000001"/>
    <s v="Loss"/>
    <s v="High Discount"/>
  </r>
  <r>
    <x v="0"/>
    <x v="0"/>
    <s v="United States"/>
    <s v="Chicago"/>
    <x v="10"/>
    <n v="60610"/>
    <x v="2"/>
    <x v="0"/>
    <x v="5"/>
    <x v="235"/>
    <n v="3"/>
    <n v="0.6"/>
    <n v="-4.6752000000000002"/>
    <s v="Loss"/>
    <s v="High Discount"/>
  </r>
  <r>
    <x v="0"/>
    <x v="0"/>
    <s v="United States"/>
    <s v="Chicago"/>
    <x v="10"/>
    <n v="60610"/>
    <x v="2"/>
    <x v="2"/>
    <x v="7"/>
    <x v="236"/>
    <n v="2"/>
    <n v="0.2"/>
    <n v="11.1944"/>
    <s v="Profit"/>
    <s v="Normal"/>
  </r>
  <r>
    <x v="0"/>
    <x v="0"/>
    <s v="United States"/>
    <s v="Chicago"/>
    <x v="10"/>
    <n v="60610"/>
    <x v="2"/>
    <x v="0"/>
    <x v="3"/>
    <x v="237"/>
    <n v="5"/>
    <n v="0.5"/>
    <n v="-120.51300000000001"/>
    <s v="Loss"/>
    <s v="Normal"/>
  </r>
  <r>
    <x v="0"/>
    <x v="0"/>
    <s v="United States"/>
    <s v="Chicago"/>
    <x v="10"/>
    <n v="60610"/>
    <x v="2"/>
    <x v="0"/>
    <x v="5"/>
    <x v="238"/>
    <n v="3"/>
    <n v="0.6"/>
    <n v="-2.8308"/>
    <s v="Loss"/>
    <s v="High Discount"/>
  </r>
  <r>
    <x v="0"/>
    <x v="0"/>
    <s v="United States"/>
    <s v="Chicago"/>
    <x v="10"/>
    <n v="60610"/>
    <x v="2"/>
    <x v="1"/>
    <x v="6"/>
    <x v="191"/>
    <n v="2"/>
    <n v="0.2"/>
    <n v="1.2038"/>
    <s v="Profit"/>
    <s v="Normal"/>
  </r>
  <r>
    <x v="0"/>
    <x v="2"/>
    <s v="United States"/>
    <s v="Lakeville"/>
    <x v="11"/>
    <n v="55044"/>
    <x v="2"/>
    <x v="0"/>
    <x v="1"/>
    <x v="239"/>
    <n v="7"/>
    <n v="0"/>
    <n v="580.5394"/>
    <s v="Profit"/>
    <s v="Normal"/>
  </r>
  <r>
    <x v="0"/>
    <x v="2"/>
    <s v="United States"/>
    <s v="Lakeville"/>
    <x v="11"/>
    <n v="55044"/>
    <x v="2"/>
    <x v="1"/>
    <x v="4"/>
    <x v="240"/>
    <n v="2"/>
    <n v="0"/>
    <n v="41.68"/>
    <s v="Profit"/>
    <s v="Normal"/>
  </r>
  <r>
    <x v="0"/>
    <x v="2"/>
    <s v="United States"/>
    <s v="Lakeville"/>
    <x v="11"/>
    <n v="55044"/>
    <x v="2"/>
    <x v="1"/>
    <x v="10"/>
    <x v="241"/>
    <n v="6"/>
    <n v="0"/>
    <n v="23.94"/>
    <s v="Profit"/>
    <s v="Normal"/>
  </r>
  <r>
    <x v="0"/>
    <x v="2"/>
    <s v="United States"/>
    <s v="Lakeville"/>
    <x v="11"/>
    <n v="55044"/>
    <x v="2"/>
    <x v="1"/>
    <x v="9"/>
    <x v="242"/>
    <n v="5"/>
    <n v="0"/>
    <n v="496.07249999999999"/>
    <s v="Profit"/>
    <s v="Normal"/>
  </r>
  <r>
    <x v="0"/>
    <x v="2"/>
    <s v="United States"/>
    <s v="Lakeville"/>
    <x v="11"/>
    <n v="55044"/>
    <x v="2"/>
    <x v="1"/>
    <x v="10"/>
    <x v="233"/>
    <n v="4"/>
    <n v="0"/>
    <n v="12.441599999999999"/>
    <s v="Profit"/>
    <s v="Normal"/>
  </r>
  <r>
    <x v="0"/>
    <x v="0"/>
    <s v="United States"/>
    <s v="San Francisco"/>
    <x v="1"/>
    <n v="94109"/>
    <x v="1"/>
    <x v="0"/>
    <x v="1"/>
    <x v="243"/>
    <n v="2"/>
    <n v="0.2"/>
    <n v="28.1372"/>
    <s v="Profit"/>
    <s v="Normal"/>
  </r>
  <r>
    <x v="1"/>
    <x v="0"/>
    <s v="United States"/>
    <s v="San Diego"/>
    <x v="1"/>
    <n v="92037"/>
    <x v="1"/>
    <x v="1"/>
    <x v="10"/>
    <x v="244"/>
    <n v="1"/>
    <n v="0"/>
    <n v="3.5767000000000002"/>
    <s v="Profit"/>
    <s v="Normal"/>
  </r>
  <r>
    <x v="1"/>
    <x v="0"/>
    <s v="United States"/>
    <s v="San Diego"/>
    <x v="1"/>
    <n v="92037"/>
    <x v="1"/>
    <x v="2"/>
    <x v="11"/>
    <x v="245"/>
    <n v="13"/>
    <n v="0"/>
    <n v="636.00030000000004"/>
    <s v="Profit"/>
    <s v="Normal"/>
  </r>
  <r>
    <x v="2"/>
    <x v="0"/>
    <s v="United States"/>
    <s v="New York City"/>
    <x v="15"/>
    <n v="10024"/>
    <x v="3"/>
    <x v="1"/>
    <x v="4"/>
    <x v="246"/>
    <n v="6"/>
    <n v="0"/>
    <n v="22.5624"/>
    <s v="Profit"/>
    <s v="Normal"/>
  </r>
  <r>
    <x v="2"/>
    <x v="0"/>
    <s v="United States"/>
    <s v="New York City"/>
    <x v="15"/>
    <n v="10024"/>
    <x v="3"/>
    <x v="1"/>
    <x v="12"/>
    <x v="247"/>
    <n v="4"/>
    <n v="0"/>
    <n v="162.864"/>
    <s v="Profit"/>
    <s v="Normal"/>
  </r>
  <r>
    <x v="1"/>
    <x v="1"/>
    <s v="United States"/>
    <s v="Chicago"/>
    <x v="10"/>
    <n v="60623"/>
    <x v="2"/>
    <x v="0"/>
    <x v="5"/>
    <x v="248"/>
    <n v="9"/>
    <n v="0.6"/>
    <n v="-8.4923999999999999"/>
    <s v="Loss"/>
    <s v="High Discount"/>
  </r>
  <r>
    <x v="1"/>
    <x v="1"/>
    <s v="United States"/>
    <s v="Chicago"/>
    <x v="10"/>
    <n v="60623"/>
    <x v="2"/>
    <x v="1"/>
    <x v="4"/>
    <x v="249"/>
    <n v="2"/>
    <n v="0.2"/>
    <n v="-19.5624"/>
    <s v="Loss"/>
    <s v="Normal"/>
  </r>
  <r>
    <x v="1"/>
    <x v="1"/>
    <s v="United States"/>
    <s v="Chicago"/>
    <x v="10"/>
    <n v="60623"/>
    <x v="2"/>
    <x v="1"/>
    <x v="4"/>
    <x v="250"/>
    <n v="5"/>
    <n v="0.2"/>
    <n v="4.0439999999999996"/>
    <s v="Profit"/>
    <s v="Normal"/>
  </r>
  <r>
    <x v="1"/>
    <x v="1"/>
    <s v="United States"/>
    <s v="Chicago"/>
    <x v="10"/>
    <n v="60623"/>
    <x v="2"/>
    <x v="2"/>
    <x v="7"/>
    <x v="251"/>
    <n v="6"/>
    <n v="0.2"/>
    <n v="56.691600000000001"/>
    <s v="Profit"/>
    <s v="Normal"/>
  </r>
  <r>
    <x v="0"/>
    <x v="0"/>
    <s v="United States"/>
    <s v="New York City"/>
    <x v="15"/>
    <n v="10009"/>
    <x v="3"/>
    <x v="2"/>
    <x v="11"/>
    <x v="252"/>
    <n v="3"/>
    <n v="0"/>
    <n v="6.9257999999999997"/>
    <s v="Profit"/>
    <s v="Normal"/>
  </r>
  <r>
    <x v="0"/>
    <x v="0"/>
    <s v="United States"/>
    <s v="New York City"/>
    <x v="15"/>
    <n v="10009"/>
    <x v="3"/>
    <x v="1"/>
    <x v="4"/>
    <x v="253"/>
    <n v="3"/>
    <n v="0"/>
    <n v="6.6464999999999996"/>
    <s v="Profit"/>
    <s v="Normal"/>
  </r>
  <r>
    <x v="0"/>
    <x v="0"/>
    <s v="United States"/>
    <s v="New York City"/>
    <x v="15"/>
    <n v="10009"/>
    <x v="3"/>
    <x v="1"/>
    <x v="8"/>
    <x v="254"/>
    <n v="5"/>
    <n v="0.2"/>
    <n v="6.1319999999999997"/>
    <s v="Profit"/>
    <s v="Normal"/>
  </r>
  <r>
    <x v="1"/>
    <x v="1"/>
    <s v="United States"/>
    <s v="Pasadena"/>
    <x v="5"/>
    <n v="77506"/>
    <x v="2"/>
    <x v="1"/>
    <x v="9"/>
    <x v="255"/>
    <n v="2"/>
    <n v="0.8"/>
    <n v="-4.4660000000000002"/>
    <s v="Loss"/>
    <s v="High Discount"/>
  </r>
  <r>
    <x v="0"/>
    <x v="1"/>
    <s v="United States"/>
    <s v="Houston"/>
    <x v="5"/>
    <n v="77036"/>
    <x v="2"/>
    <x v="2"/>
    <x v="15"/>
    <x v="256"/>
    <n v="3"/>
    <n v="0.4"/>
    <n v="-509.99700000000001"/>
    <s v="Loss"/>
    <s v="Normal"/>
  </r>
  <r>
    <x v="0"/>
    <x v="1"/>
    <s v="United States"/>
    <s v="Houston"/>
    <x v="5"/>
    <n v="77036"/>
    <x v="2"/>
    <x v="2"/>
    <x v="15"/>
    <x v="257"/>
    <n v="7"/>
    <n v="0.4"/>
    <n v="-251.9958"/>
    <s v="Loss"/>
    <s v="Normal"/>
  </r>
  <r>
    <x v="1"/>
    <x v="0"/>
    <s v="United States"/>
    <s v="Chicago"/>
    <x v="10"/>
    <n v="60610"/>
    <x v="2"/>
    <x v="2"/>
    <x v="7"/>
    <x v="258"/>
    <n v="4"/>
    <n v="0.2"/>
    <n v="28.7196"/>
    <s v="Profit"/>
    <s v="Normal"/>
  </r>
  <r>
    <x v="1"/>
    <x v="0"/>
    <s v="United States"/>
    <s v="Brentwood"/>
    <x v="1"/>
    <n v="94513"/>
    <x v="1"/>
    <x v="2"/>
    <x v="11"/>
    <x v="259"/>
    <n v="2"/>
    <n v="0"/>
    <n v="35.155999999999999"/>
    <s v="Profit"/>
    <s v="Normal"/>
  </r>
  <r>
    <x v="1"/>
    <x v="1"/>
    <s v="United States"/>
    <s v="Chapel Hill"/>
    <x v="3"/>
    <n v="27514"/>
    <x v="0"/>
    <x v="1"/>
    <x v="6"/>
    <x v="260"/>
    <n v="3"/>
    <n v="0.2"/>
    <n v="4.7304000000000004"/>
    <s v="Profit"/>
    <s v="Normal"/>
  </r>
  <r>
    <x v="1"/>
    <x v="0"/>
    <s v="United States"/>
    <s v="Morristown"/>
    <x v="30"/>
    <n v="7960"/>
    <x v="3"/>
    <x v="1"/>
    <x v="13"/>
    <x v="261"/>
    <n v="6"/>
    <n v="0"/>
    <n v="0.3024"/>
    <s v="Profit"/>
    <s v="Normal"/>
  </r>
  <r>
    <x v="1"/>
    <x v="1"/>
    <s v="United States"/>
    <s v="Cincinnati"/>
    <x v="24"/>
    <n v="45231"/>
    <x v="3"/>
    <x v="1"/>
    <x v="4"/>
    <x v="262"/>
    <n v="1"/>
    <n v="0.2"/>
    <n v="-7.4416000000000002"/>
    <s v="Loss"/>
    <s v="Normal"/>
  </r>
  <r>
    <x v="1"/>
    <x v="1"/>
    <s v="United States"/>
    <s v="Cincinnati"/>
    <x v="24"/>
    <n v="45231"/>
    <x v="3"/>
    <x v="1"/>
    <x v="12"/>
    <x v="263"/>
    <n v="3"/>
    <n v="0.2"/>
    <n v="21.591000000000001"/>
    <s v="Profit"/>
    <s v="Normal"/>
  </r>
  <r>
    <x v="0"/>
    <x v="1"/>
    <s v="United States"/>
    <s v="San Francisco"/>
    <x v="1"/>
    <n v="94110"/>
    <x v="1"/>
    <x v="1"/>
    <x v="4"/>
    <x v="264"/>
    <n v="4"/>
    <n v="0"/>
    <n v="210.49359999999999"/>
    <s v="Profit"/>
    <s v="Normal"/>
  </r>
  <r>
    <x v="2"/>
    <x v="0"/>
    <s v="United States"/>
    <s v="San Francisco"/>
    <x v="1"/>
    <n v="94109"/>
    <x v="1"/>
    <x v="2"/>
    <x v="11"/>
    <x v="265"/>
    <n v="7"/>
    <n v="0"/>
    <n v="92.369200000000006"/>
    <s v="Profit"/>
    <s v="Normal"/>
  </r>
  <r>
    <x v="2"/>
    <x v="0"/>
    <s v="United States"/>
    <s v="San Francisco"/>
    <x v="1"/>
    <n v="94109"/>
    <x v="1"/>
    <x v="0"/>
    <x v="5"/>
    <x v="266"/>
    <n v="3"/>
    <n v="0"/>
    <n v="2.3231999999999999"/>
    <s v="Profit"/>
    <s v="Normal"/>
  </r>
  <r>
    <x v="2"/>
    <x v="0"/>
    <s v="United States"/>
    <s v="San Francisco"/>
    <x v="1"/>
    <n v="94109"/>
    <x v="1"/>
    <x v="1"/>
    <x v="8"/>
    <x v="267"/>
    <n v="3"/>
    <n v="0.2"/>
    <n v="4.0949999999999998"/>
    <s v="Profit"/>
    <s v="Normal"/>
  </r>
  <r>
    <x v="2"/>
    <x v="1"/>
    <s v="United States"/>
    <s v="Inglewood"/>
    <x v="1"/>
    <n v="90301"/>
    <x v="1"/>
    <x v="1"/>
    <x v="10"/>
    <x v="138"/>
    <n v="2"/>
    <n v="0"/>
    <n v="4.0571999999999999"/>
    <s v="Profit"/>
    <s v="Normal"/>
  </r>
  <r>
    <x v="2"/>
    <x v="1"/>
    <s v="United States"/>
    <s v="Inglewood"/>
    <x v="1"/>
    <n v="90301"/>
    <x v="1"/>
    <x v="1"/>
    <x v="6"/>
    <x v="156"/>
    <n v="1"/>
    <n v="0"/>
    <n v="1.5548"/>
    <s v="Profit"/>
    <s v="Normal"/>
  </r>
  <r>
    <x v="1"/>
    <x v="1"/>
    <s v="United States"/>
    <s v="Philadelphia"/>
    <x v="9"/>
    <n v="19140"/>
    <x v="3"/>
    <x v="1"/>
    <x v="10"/>
    <x v="25"/>
    <n v="2"/>
    <n v="0.2"/>
    <n v="4.0768000000000004"/>
    <s v="Profit"/>
    <s v="Normal"/>
  </r>
  <r>
    <x v="1"/>
    <x v="1"/>
    <s v="United States"/>
    <s v="Philadelphia"/>
    <x v="9"/>
    <n v="19140"/>
    <x v="3"/>
    <x v="1"/>
    <x v="10"/>
    <x v="268"/>
    <n v="4"/>
    <n v="0.2"/>
    <n v="5.9071999999999996"/>
    <s v="Profit"/>
    <s v="Normal"/>
  </r>
  <r>
    <x v="1"/>
    <x v="1"/>
    <s v="United States"/>
    <s v="Philadelphia"/>
    <x v="9"/>
    <n v="19140"/>
    <x v="3"/>
    <x v="1"/>
    <x v="4"/>
    <x v="269"/>
    <n v="6"/>
    <n v="0.2"/>
    <n v="5.9711999999999996"/>
    <s v="Profit"/>
    <s v="Normal"/>
  </r>
  <r>
    <x v="1"/>
    <x v="1"/>
    <s v="United States"/>
    <s v="Philadelphia"/>
    <x v="9"/>
    <n v="19140"/>
    <x v="3"/>
    <x v="1"/>
    <x v="2"/>
    <x v="270"/>
    <n v="3"/>
    <n v="0.2"/>
    <n v="8.6940000000000008"/>
    <s v="Profit"/>
    <s v="Normal"/>
  </r>
  <r>
    <x v="0"/>
    <x v="0"/>
    <s v="United States"/>
    <s v="Houston"/>
    <x v="5"/>
    <n v="77070"/>
    <x v="2"/>
    <x v="1"/>
    <x v="8"/>
    <x v="271"/>
    <n v="5"/>
    <n v="0.8"/>
    <n v="-3.4319999999999999"/>
    <s v="Loss"/>
    <s v="High Discount"/>
  </r>
  <r>
    <x v="0"/>
    <x v="0"/>
    <s v="United States"/>
    <s v="Houston"/>
    <x v="5"/>
    <n v="77070"/>
    <x v="2"/>
    <x v="2"/>
    <x v="7"/>
    <x v="272"/>
    <n v="7"/>
    <n v="0.2"/>
    <n v="376.11"/>
    <s v="Profit"/>
    <s v="Normal"/>
  </r>
  <r>
    <x v="1"/>
    <x v="0"/>
    <s v="United States"/>
    <s v="Los Angeles"/>
    <x v="1"/>
    <n v="90004"/>
    <x v="1"/>
    <x v="0"/>
    <x v="3"/>
    <x v="273"/>
    <n v="5"/>
    <n v="0.2"/>
    <n v="51.942"/>
    <s v="Profit"/>
    <s v="Normal"/>
  </r>
  <r>
    <x v="1"/>
    <x v="0"/>
    <s v="United States"/>
    <s v="Portland"/>
    <x v="21"/>
    <n v="97206"/>
    <x v="1"/>
    <x v="1"/>
    <x v="10"/>
    <x v="274"/>
    <n v="5"/>
    <n v="0.2"/>
    <n v="47.844000000000001"/>
    <s v="Profit"/>
    <s v="Normal"/>
  </r>
  <r>
    <x v="1"/>
    <x v="0"/>
    <s v="United States"/>
    <s v="Portland"/>
    <x v="21"/>
    <n v="97206"/>
    <x v="1"/>
    <x v="2"/>
    <x v="11"/>
    <x v="275"/>
    <n v="5"/>
    <n v="0.2"/>
    <n v="47.96"/>
    <s v="Profit"/>
    <s v="Normal"/>
  </r>
  <r>
    <x v="1"/>
    <x v="0"/>
    <s v="United States"/>
    <s v="Portland"/>
    <x v="21"/>
    <n v="97206"/>
    <x v="1"/>
    <x v="1"/>
    <x v="10"/>
    <x v="276"/>
    <n v="6"/>
    <n v="0.2"/>
    <n v="10.8864"/>
    <s v="Profit"/>
    <s v="Normal"/>
  </r>
  <r>
    <x v="0"/>
    <x v="1"/>
    <s v="United States"/>
    <s v="Tamarac"/>
    <x v="2"/>
    <n v="33319"/>
    <x v="0"/>
    <x v="1"/>
    <x v="8"/>
    <x v="277"/>
    <n v="7"/>
    <n v="0.7"/>
    <n v="-169.37200000000001"/>
    <s v="Loss"/>
    <s v="High Discount"/>
  </r>
  <r>
    <x v="0"/>
    <x v="1"/>
    <s v="United States"/>
    <s v="Tamarac"/>
    <x v="2"/>
    <n v="33319"/>
    <x v="0"/>
    <x v="1"/>
    <x v="9"/>
    <x v="278"/>
    <n v="2"/>
    <n v="0.2"/>
    <n v="24.315999999999999"/>
    <s v="Profit"/>
    <s v="Normal"/>
  </r>
  <r>
    <x v="0"/>
    <x v="1"/>
    <s v="United States"/>
    <s v="Tamarac"/>
    <x v="2"/>
    <n v="33319"/>
    <x v="0"/>
    <x v="1"/>
    <x v="14"/>
    <x v="279"/>
    <n v="5"/>
    <n v="0.2"/>
    <n v="-204.31450000000001"/>
    <s v="Loss"/>
    <s v="Normal"/>
  </r>
  <r>
    <x v="0"/>
    <x v="2"/>
    <s v="United States"/>
    <s v="Columbus"/>
    <x v="24"/>
    <n v="43229"/>
    <x v="3"/>
    <x v="1"/>
    <x v="13"/>
    <x v="280"/>
    <n v="7"/>
    <n v="0.2"/>
    <n v="6.6836000000000002"/>
    <s v="Profit"/>
    <s v="Normal"/>
  </r>
  <r>
    <x v="0"/>
    <x v="2"/>
    <s v="United States"/>
    <s v="Columbus"/>
    <x v="24"/>
    <n v="43229"/>
    <x v="3"/>
    <x v="1"/>
    <x v="2"/>
    <x v="281"/>
    <n v="8"/>
    <n v="0.2"/>
    <n v="6.2423999999999999"/>
    <s v="Profit"/>
    <s v="Normal"/>
  </r>
  <r>
    <x v="0"/>
    <x v="2"/>
    <s v="United States"/>
    <s v="Columbus"/>
    <x v="24"/>
    <n v="43229"/>
    <x v="3"/>
    <x v="2"/>
    <x v="11"/>
    <x v="282"/>
    <n v="2"/>
    <n v="0.2"/>
    <n v="54.396599999999999"/>
    <s v="Profit"/>
    <s v="Normal"/>
  </r>
  <r>
    <x v="0"/>
    <x v="2"/>
    <s v="United States"/>
    <s v="Columbus"/>
    <x v="24"/>
    <n v="43229"/>
    <x v="3"/>
    <x v="0"/>
    <x v="0"/>
    <x v="283"/>
    <n v="3"/>
    <n v="0.5"/>
    <n v="-48.703200000000002"/>
    <s v="Loss"/>
    <s v="Normal"/>
  </r>
  <r>
    <x v="2"/>
    <x v="1"/>
    <s v="United States"/>
    <s v="Colorado Springs"/>
    <x v="22"/>
    <n v="80906"/>
    <x v="1"/>
    <x v="0"/>
    <x v="5"/>
    <x v="284"/>
    <n v="8"/>
    <n v="0.2"/>
    <n v="78.859200000000001"/>
    <s v="Profit"/>
    <s v="Normal"/>
  </r>
  <r>
    <x v="2"/>
    <x v="1"/>
    <s v="United States"/>
    <s v="Colorado Springs"/>
    <x v="22"/>
    <n v="80906"/>
    <x v="1"/>
    <x v="0"/>
    <x v="1"/>
    <x v="285"/>
    <n v="3"/>
    <n v="0.2"/>
    <n v="20.155799999999999"/>
    <s v="Profit"/>
    <s v="Normal"/>
  </r>
  <r>
    <x v="2"/>
    <x v="1"/>
    <s v="United States"/>
    <s v="Colorado Springs"/>
    <x v="22"/>
    <n v="80906"/>
    <x v="1"/>
    <x v="0"/>
    <x v="5"/>
    <x v="286"/>
    <n v="3"/>
    <n v="0.2"/>
    <n v="-24.564599999999999"/>
    <s v="Loss"/>
    <s v="Normal"/>
  </r>
  <r>
    <x v="2"/>
    <x v="1"/>
    <s v="United States"/>
    <s v="Colorado Springs"/>
    <x v="22"/>
    <n v="80906"/>
    <x v="1"/>
    <x v="1"/>
    <x v="8"/>
    <x v="287"/>
    <n v="5"/>
    <n v="0.7"/>
    <n v="-62.88"/>
    <s v="Loss"/>
    <s v="High Discount"/>
  </r>
  <r>
    <x v="2"/>
    <x v="1"/>
    <s v="United States"/>
    <s v="Colorado Springs"/>
    <x v="22"/>
    <n v="80906"/>
    <x v="1"/>
    <x v="1"/>
    <x v="13"/>
    <x v="288"/>
    <n v="3"/>
    <n v="0.2"/>
    <n v="9.2988"/>
    <s v="Profit"/>
    <s v="Normal"/>
  </r>
  <r>
    <x v="1"/>
    <x v="1"/>
    <s v="United States"/>
    <s v="Belleville"/>
    <x v="30"/>
    <n v="7109"/>
    <x v="3"/>
    <x v="1"/>
    <x v="10"/>
    <x v="56"/>
    <n v="5"/>
    <n v="0"/>
    <n v="15.552"/>
    <s v="Profit"/>
    <s v="Normal"/>
  </r>
  <r>
    <x v="1"/>
    <x v="1"/>
    <s v="United States"/>
    <s v="Belleville"/>
    <x v="30"/>
    <n v="7109"/>
    <x v="3"/>
    <x v="1"/>
    <x v="4"/>
    <x v="289"/>
    <n v="8"/>
    <n v="0"/>
    <n v="10.8248"/>
    <s v="Profit"/>
    <s v="Normal"/>
  </r>
  <r>
    <x v="1"/>
    <x v="1"/>
    <s v="United States"/>
    <s v="Belleville"/>
    <x v="30"/>
    <n v="7109"/>
    <x v="3"/>
    <x v="1"/>
    <x v="10"/>
    <x v="290"/>
    <n v="3"/>
    <n v="0"/>
    <n v="27.316800000000001"/>
    <s v="Profit"/>
    <s v="Normal"/>
  </r>
  <r>
    <x v="1"/>
    <x v="1"/>
    <s v="United States"/>
    <s v="Belleville"/>
    <x v="30"/>
    <n v="7109"/>
    <x v="3"/>
    <x v="0"/>
    <x v="5"/>
    <x v="291"/>
    <n v="4"/>
    <n v="0"/>
    <n v="38.024000000000001"/>
    <s v="Profit"/>
    <s v="Normal"/>
  </r>
  <r>
    <x v="1"/>
    <x v="1"/>
    <s v="United States"/>
    <s v="Belleville"/>
    <x v="30"/>
    <n v="7109"/>
    <x v="3"/>
    <x v="1"/>
    <x v="8"/>
    <x v="190"/>
    <n v="1"/>
    <n v="0"/>
    <n v="6.5688000000000004"/>
    <s v="Profit"/>
    <s v="Normal"/>
  </r>
  <r>
    <x v="1"/>
    <x v="0"/>
    <s v="United States"/>
    <s v="Chicago"/>
    <x v="10"/>
    <n v="60623"/>
    <x v="2"/>
    <x v="0"/>
    <x v="3"/>
    <x v="292"/>
    <n v="3"/>
    <n v="0.5"/>
    <n v="-131.44499999999999"/>
    <s v="Loss"/>
    <s v="Normal"/>
  </r>
  <r>
    <x v="0"/>
    <x v="1"/>
    <s v="United States"/>
    <s v="New York City"/>
    <x v="15"/>
    <n v="10024"/>
    <x v="3"/>
    <x v="0"/>
    <x v="5"/>
    <x v="293"/>
    <n v="2"/>
    <n v="0"/>
    <n v="12.864000000000001"/>
    <s v="Profit"/>
    <s v="Normal"/>
  </r>
  <r>
    <x v="1"/>
    <x v="1"/>
    <s v="United States"/>
    <s v="Taylor"/>
    <x v="12"/>
    <n v="48180"/>
    <x v="2"/>
    <x v="1"/>
    <x v="6"/>
    <x v="294"/>
    <n v="3"/>
    <n v="0"/>
    <n v="2.8536000000000001"/>
    <s v="Profit"/>
    <s v="Normal"/>
  </r>
  <r>
    <x v="1"/>
    <x v="2"/>
    <s v="United States"/>
    <s v="Lakewood"/>
    <x v="30"/>
    <n v="8701"/>
    <x v="3"/>
    <x v="1"/>
    <x v="8"/>
    <x v="295"/>
    <n v="3"/>
    <n v="0"/>
    <n v="20.9208"/>
    <s v="Profit"/>
    <s v="Normal"/>
  </r>
  <r>
    <x v="1"/>
    <x v="2"/>
    <s v="United States"/>
    <s v="Lakewood"/>
    <x v="30"/>
    <n v="8701"/>
    <x v="3"/>
    <x v="1"/>
    <x v="6"/>
    <x v="296"/>
    <n v="6"/>
    <n v="0"/>
    <n v="83.867999999999995"/>
    <s v="Profit"/>
    <s v="Normal"/>
  </r>
  <r>
    <x v="2"/>
    <x v="0"/>
    <s v="United States"/>
    <s v="Arlington"/>
    <x v="17"/>
    <n v="22204"/>
    <x v="0"/>
    <x v="1"/>
    <x v="6"/>
    <x v="297"/>
    <n v="1"/>
    <n v="0"/>
    <n v="2.0049000000000001"/>
    <s v="Profit"/>
    <s v="Normal"/>
  </r>
  <r>
    <x v="0"/>
    <x v="1"/>
    <s v="United States"/>
    <s v="Arvada"/>
    <x v="22"/>
    <n v="80004"/>
    <x v="1"/>
    <x v="0"/>
    <x v="5"/>
    <x v="298"/>
    <n v="4"/>
    <n v="0.2"/>
    <n v="3.5948000000000002"/>
    <s v="Profit"/>
    <s v="Normal"/>
  </r>
  <r>
    <x v="0"/>
    <x v="1"/>
    <s v="United States"/>
    <s v="Arvada"/>
    <x v="22"/>
    <n v="80004"/>
    <x v="1"/>
    <x v="0"/>
    <x v="1"/>
    <x v="299"/>
    <n v="2"/>
    <n v="0.2"/>
    <n v="52.511400000000002"/>
    <s v="Profit"/>
    <s v="Normal"/>
  </r>
  <r>
    <x v="0"/>
    <x v="1"/>
    <s v="United States"/>
    <s v="Arvada"/>
    <x v="22"/>
    <n v="80004"/>
    <x v="1"/>
    <x v="0"/>
    <x v="5"/>
    <x v="300"/>
    <n v="1"/>
    <n v="0.2"/>
    <n v="1.7136"/>
    <s v="Profit"/>
    <s v="Normal"/>
  </r>
  <r>
    <x v="0"/>
    <x v="1"/>
    <s v="United States"/>
    <s v="Arvada"/>
    <x v="22"/>
    <n v="80004"/>
    <x v="1"/>
    <x v="1"/>
    <x v="2"/>
    <x v="301"/>
    <n v="3"/>
    <n v="0.2"/>
    <n v="2.0358000000000001"/>
    <s v="Profit"/>
    <s v="Normal"/>
  </r>
  <r>
    <x v="1"/>
    <x v="1"/>
    <s v="United States"/>
    <s v="Hackensack"/>
    <x v="30"/>
    <n v="7601"/>
    <x v="3"/>
    <x v="0"/>
    <x v="5"/>
    <x v="302"/>
    <n v="3"/>
    <n v="0"/>
    <n v="37.642200000000003"/>
    <s v="Profit"/>
    <s v="Normal"/>
  </r>
  <r>
    <x v="1"/>
    <x v="1"/>
    <s v="United States"/>
    <s v="Saint Petersburg"/>
    <x v="2"/>
    <n v="33710"/>
    <x v="0"/>
    <x v="2"/>
    <x v="7"/>
    <x v="303"/>
    <n v="2"/>
    <n v="0.2"/>
    <n v="22.297999999999998"/>
    <s v="Profit"/>
    <s v="Normal"/>
  </r>
  <r>
    <x v="1"/>
    <x v="1"/>
    <s v="United States"/>
    <s v="Saint Petersburg"/>
    <x v="2"/>
    <n v="33710"/>
    <x v="0"/>
    <x v="1"/>
    <x v="10"/>
    <x v="12"/>
    <n v="3"/>
    <n v="0.2"/>
    <n v="5.4432"/>
    <s v="Profit"/>
    <s v="Normal"/>
  </r>
  <r>
    <x v="2"/>
    <x v="1"/>
    <s v="United States"/>
    <s v="Philadelphia"/>
    <x v="9"/>
    <n v="19143"/>
    <x v="3"/>
    <x v="1"/>
    <x v="6"/>
    <x v="304"/>
    <n v="4"/>
    <n v="0.2"/>
    <n v="8.6744000000000003"/>
    <s v="Profit"/>
    <s v="Normal"/>
  </r>
  <r>
    <x v="1"/>
    <x v="2"/>
    <s v="United States"/>
    <s v="New York City"/>
    <x v="15"/>
    <n v="10024"/>
    <x v="3"/>
    <x v="0"/>
    <x v="1"/>
    <x v="305"/>
    <n v="1"/>
    <n v="0.1"/>
    <n v="24.1568"/>
    <s v="Profit"/>
    <s v="Normal"/>
  </r>
  <r>
    <x v="1"/>
    <x v="2"/>
    <s v="United States"/>
    <s v="New York City"/>
    <x v="15"/>
    <n v="10024"/>
    <x v="3"/>
    <x v="2"/>
    <x v="15"/>
    <x v="306"/>
    <n v="2"/>
    <n v="0"/>
    <n v="1995.99"/>
    <s v="Profit"/>
    <s v="Normal"/>
  </r>
  <r>
    <x v="1"/>
    <x v="2"/>
    <s v="United States"/>
    <s v="New York City"/>
    <x v="15"/>
    <n v="10024"/>
    <x v="3"/>
    <x v="2"/>
    <x v="7"/>
    <x v="307"/>
    <n v="6"/>
    <n v="0"/>
    <n v="80.022599999999997"/>
    <s v="Profit"/>
    <s v="Normal"/>
  </r>
  <r>
    <x v="1"/>
    <x v="2"/>
    <s v="United States"/>
    <s v="New York City"/>
    <x v="15"/>
    <n v="10024"/>
    <x v="3"/>
    <x v="2"/>
    <x v="11"/>
    <x v="308"/>
    <n v="4"/>
    <n v="0"/>
    <n v="129.6"/>
    <s v="Profit"/>
    <s v="Normal"/>
  </r>
  <r>
    <x v="1"/>
    <x v="2"/>
    <s v="United States"/>
    <s v="New York City"/>
    <x v="15"/>
    <n v="10024"/>
    <x v="3"/>
    <x v="1"/>
    <x v="4"/>
    <x v="309"/>
    <n v="1"/>
    <n v="0"/>
    <n v="13.071"/>
    <s v="Profit"/>
    <s v="Normal"/>
  </r>
  <r>
    <x v="1"/>
    <x v="1"/>
    <s v="United States"/>
    <s v="Long Beach"/>
    <x v="1"/>
    <n v="90805"/>
    <x v="1"/>
    <x v="1"/>
    <x v="13"/>
    <x v="181"/>
    <n v="2"/>
    <n v="0"/>
    <n v="3.58"/>
    <s v="Profit"/>
    <s v="Normal"/>
  </r>
  <r>
    <x v="1"/>
    <x v="1"/>
    <s v="United States"/>
    <s v="Hesperia"/>
    <x v="1"/>
    <n v="92345"/>
    <x v="1"/>
    <x v="1"/>
    <x v="8"/>
    <x v="310"/>
    <n v="6"/>
    <n v="0.2"/>
    <n v="81.744"/>
    <s v="Profit"/>
    <s v="Normal"/>
  </r>
  <r>
    <x v="1"/>
    <x v="1"/>
    <s v="United States"/>
    <s v="Hesperia"/>
    <x v="1"/>
    <n v="92345"/>
    <x v="1"/>
    <x v="2"/>
    <x v="11"/>
    <x v="311"/>
    <n v="1"/>
    <n v="0"/>
    <n v="34.996499999999997"/>
    <s v="Profit"/>
    <s v="Normal"/>
  </r>
  <r>
    <x v="0"/>
    <x v="1"/>
    <s v="United States"/>
    <s v="Murfreesboro"/>
    <x v="18"/>
    <n v="37130"/>
    <x v="0"/>
    <x v="0"/>
    <x v="5"/>
    <x v="312"/>
    <n v="1"/>
    <n v="0.2"/>
    <n v="0.99950000000000006"/>
    <s v="Profit"/>
    <s v="Normal"/>
  </r>
  <r>
    <x v="2"/>
    <x v="0"/>
    <s v="United States"/>
    <s v="Philadelphia"/>
    <x v="9"/>
    <n v="19143"/>
    <x v="3"/>
    <x v="2"/>
    <x v="7"/>
    <x v="313"/>
    <n v="3"/>
    <n v="0.4"/>
    <n v="-67.876199999999997"/>
    <s v="Loss"/>
    <s v="Normal"/>
  </r>
  <r>
    <x v="2"/>
    <x v="0"/>
    <s v="United States"/>
    <s v="Philadelphia"/>
    <x v="9"/>
    <n v="19143"/>
    <x v="3"/>
    <x v="1"/>
    <x v="4"/>
    <x v="314"/>
    <n v="2"/>
    <n v="0.2"/>
    <n v="3.3889999999999998"/>
    <s v="Profit"/>
    <s v="Normal"/>
  </r>
  <r>
    <x v="2"/>
    <x v="0"/>
    <s v="United States"/>
    <s v="Philadelphia"/>
    <x v="9"/>
    <n v="19143"/>
    <x v="3"/>
    <x v="0"/>
    <x v="1"/>
    <x v="315"/>
    <n v="4"/>
    <n v="0.3"/>
    <n v="-258.5016"/>
    <s v="Loss"/>
    <s v="Normal"/>
  </r>
  <r>
    <x v="2"/>
    <x v="0"/>
    <s v="United States"/>
    <s v="Philadelphia"/>
    <x v="9"/>
    <n v="19143"/>
    <x v="3"/>
    <x v="1"/>
    <x v="2"/>
    <x v="316"/>
    <n v="10"/>
    <n v="0.2"/>
    <n v="33.831000000000003"/>
    <s v="Profit"/>
    <s v="Normal"/>
  </r>
  <r>
    <x v="2"/>
    <x v="0"/>
    <s v="United States"/>
    <s v="Philadelphia"/>
    <x v="9"/>
    <n v="19143"/>
    <x v="3"/>
    <x v="1"/>
    <x v="8"/>
    <x v="317"/>
    <n v="6"/>
    <n v="0.7"/>
    <n v="-27.6936"/>
    <s v="Loss"/>
    <s v="High Discount"/>
  </r>
  <r>
    <x v="0"/>
    <x v="0"/>
    <s v="United States"/>
    <s v="Philadelphia"/>
    <x v="9"/>
    <n v="19134"/>
    <x v="3"/>
    <x v="2"/>
    <x v="7"/>
    <x v="137"/>
    <n v="2"/>
    <n v="0.4"/>
    <n v="-20.7"/>
    <s v="Loss"/>
    <s v="Normal"/>
  </r>
  <r>
    <x v="0"/>
    <x v="0"/>
    <s v="United States"/>
    <s v="Philadelphia"/>
    <x v="9"/>
    <n v="19134"/>
    <x v="3"/>
    <x v="1"/>
    <x v="8"/>
    <x v="318"/>
    <n v="2"/>
    <n v="0.7"/>
    <n v="-13.816000000000001"/>
    <s v="Loss"/>
    <s v="High Discount"/>
  </r>
  <r>
    <x v="0"/>
    <x v="0"/>
    <s v="United States"/>
    <s v="Philadelphia"/>
    <x v="9"/>
    <n v="19134"/>
    <x v="3"/>
    <x v="1"/>
    <x v="8"/>
    <x v="319"/>
    <n v="3"/>
    <n v="0.7"/>
    <n v="-3.4272"/>
    <s v="Loss"/>
    <s v="High Discount"/>
  </r>
  <r>
    <x v="0"/>
    <x v="0"/>
    <s v="United States"/>
    <s v="Los Angeles"/>
    <x v="1"/>
    <n v="90045"/>
    <x v="1"/>
    <x v="1"/>
    <x v="8"/>
    <x v="320"/>
    <n v="1"/>
    <n v="0.2"/>
    <n v="1.6037999999999999"/>
    <s v="Profit"/>
    <s v="Normal"/>
  </r>
  <r>
    <x v="0"/>
    <x v="0"/>
    <s v="United States"/>
    <s v="Los Angeles"/>
    <x v="1"/>
    <n v="90045"/>
    <x v="1"/>
    <x v="2"/>
    <x v="16"/>
    <x v="321"/>
    <n v="2"/>
    <n v="0.2"/>
    <n v="335.99439999999998"/>
    <s v="Profit"/>
    <s v="Normal"/>
  </r>
  <r>
    <x v="0"/>
    <x v="0"/>
    <s v="United States"/>
    <s v="Los Angeles"/>
    <x v="1"/>
    <n v="90045"/>
    <x v="1"/>
    <x v="1"/>
    <x v="8"/>
    <x v="322"/>
    <n v="4"/>
    <n v="0.2"/>
    <n v="4.49"/>
    <s v="Profit"/>
    <s v="Normal"/>
  </r>
  <r>
    <x v="1"/>
    <x v="1"/>
    <s v="United States"/>
    <s v="San Francisco"/>
    <x v="1"/>
    <n v="94122"/>
    <x v="1"/>
    <x v="1"/>
    <x v="8"/>
    <x v="323"/>
    <n v="2"/>
    <n v="0.2"/>
    <n v="2.7955999999999999"/>
    <s v="Profit"/>
    <s v="Normal"/>
  </r>
  <r>
    <x v="1"/>
    <x v="1"/>
    <s v="United States"/>
    <s v="San Francisco"/>
    <x v="1"/>
    <n v="94122"/>
    <x v="1"/>
    <x v="0"/>
    <x v="3"/>
    <x v="324"/>
    <n v="3"/>
    <n v="0.2"/>
    <n v="-17.4588"/>
    <s v="Loss"/>
    <s v="Normal"/>
  </r>
  <r>
    <x v="0"/>
    <x v="0"/>
    <s v="United States"/>
    <s v="Layton"/>
    <x v="7"/>
    <n v="84041"/>
    <x v="1"/>
    <x v="1"/>
    <x v="13"/>
    <x v="325"/>
    <n v="4"/>
    <n v="0"/>
    <n v="2.3311999999999999"/>
    <s v="Profit"/>
    <s v="Normal"/>
  </r>
  <r>
    <x v="0"/>
    <x v="1"/>
    <s v="United States"/>
    <s v="Philadelphia"/>
    <x v="9"/>
    <n v="19140"/>
    <x v="3"/>
    <x v="1"/>
    <x v="6"/>
    <x v="326"/>
    <n v="4"/>
    <n v="0.2"/>
    <n v="1.1160000000000001"/>
    <s v="Profit"/>
    <s v="Normal"/>
  </r>
  <r>
    <x v="0"/>
    <x v="1"/>
    <s v="United States"/>
    <s v="Philadelphia"/>
    <x v="9"/>
    <n v="19140"/>
    <x v="3"/>
    <x v="1"/>
    <x v="8"/>
    <x v="327"/>
    <n v="10"/>
    <n v="0.7"/>
    <n v="-407.976"/>
    <s v="Loss"/>
    <s v="High Discount"/>
  </r>
  <r>
    <x v="0"/>
    <x v="1"/>
    <s v="United States"/>
    <s v="Philadelphia"/>
    <x v="9"/>
    <n v="19140"/>
    <x v="3"/>
    <x v="1"/>
    <x v="13"/>
    <x v="328"/>
    <n v="13"/>
    <n v="0.2"/>
    <n v="10.0724"/>
    <s v="Profit"/>
    <s v="Normal"/>
  </r>
  <r>
    <x v="0"/>
    <x v="1"/>
    <s v="United States"/>
    <s v="Philadelphia"/>
    <x v="9"/>
    <n v="19140"/>
    <x v="3"/>
    <x v="2"/>
    <x v="7"/>
    <x v="329"/>
    <n v="12"/>
    <n v="0.4"/>
    <n v="8.3916000000000004"/>
    <s v="Profit"/>
    <s v="Normal"/>
  </r>
  <r>
    <x v="1"/>
    <x v="0"/>
    <s v="United States"/>
    <s v="Austin"/>
    <x v="5"/>
    <n v="78745"/>
    <x v="2"/>
    <x v="1"/>
    <x v="4"/>
    <x v="330"/>
    <n v="4"/>
    <n v="0.2"/>
    <n v="-2.2200000000000002"/>
    <s v="Loss"/>
    <s v="Normal"/>
  </r>
  <r>
    <x v="1"/>
    <x v="0"/>
    <s v="United States"/>
    <s v="San Francisco"/>
    <x v="1"/>
    <n v="94122"/>
    <x v="1"/>
    <x v="2"/>
    <x v="7"/>
    <x v="331"/>
    <n v="3"/>
    <n v="0.2"/>
    <n v="4.7976000000000001"/>
    <s v="Profit"/>
    <s v="Normal"/>
  </r>
  <r>
    <x v="1"/>
    <x v="0"/>
    <s v="United States"/>
    <s v="Lowell"/>
    <x v="31"/>
    <n v="1852"/>
    <x v="3"/>
    <x v="1"/>
    <x v="6"/>
    <x v="261"/>
    <n v="3"/>
    <n v="0"/>
    <n v="3.0996000000000001"/>
    <s v="Profit"/>
    <s v="Normal"/>
  </r>
  <r>
    <x v="1"/>
    <x v="0"/>
    <s v="United States"/>
    <s v="Lowell"/>
    <x v="31"/>
    <n v="1852"/>
    <x v="3"/>
    <x v="1"/>
    <x v="10"/>
    <x v="332"/>
    <n v="2"/>
    <n v="0"/>
    <n v="11.543200000000001"/>
    <s v="Profit"/>
    <s v="Normal"/>
  </r>
  <r>
    <x v="1"/>
    <x v="0"/>
    <s v="United States"/>
    <s v="Lowell"/>
    <x v="31"/>
    <n v="1852"/>
    <x v="3"/>
    <x v="1"/>
    <x v="6"/>
    <x v="91"/>
    <n v="2"/>
    <n v="0"/>
    <n v="4.1471999999999998"/>
    <s v="Profit"/>
    <s v="Normal"/>
  </r>
  <r>
    <x v="2"/>
    <x v="2"/>
    <s v="United States"/>
    <s v="New York City"/>
    <x v="15"/>
    <n v="10009"/>
    <x v="3"/>
    <x v="2"/>
    <x v="11"/>
    <x v="333"/>
    <n v="1"/>
    <n v="0"/>
    <n v="2.3086000000000002"/>
    <s v="Profit"/>
    <s v="Normal"/>
  </r>
  <r>
    <x v="2"/>
    <x v="2"/>
    <s v="United States"/>
    <s v="New York City"/>
    <x v="15"/>
    <n v="10009"/>
    <x v="3"/>
    <x v="1"/>
    <x v="10"/>
    <x v="332"/>
    <n v="2"/>
    <n v="0"/>
    <n v="11.543200000000001"/>
    <s v="Profit"/>
    <s v="Normal"/>
  </r>
  <r>
    <x v="2"/>
    <x v="2"/>
    <s v="United States"/>
    <s v="New York City"/>
    <x v="15"/>
    <n v="10009"/>
    <x v="3"/>
    <x v="1"/>
    <x v="8"/>
    <x v="334"/>
    <n v="1"/>
    <n v="0.2"/>
    <n v="1.0668"/>
    <s v="Profit"/>
    <s v="Normal"/>
  </r>
  <r>
    <x v="2"/>
    <x v="2"/>
    <s v="United States"/>
    <s v="New York City"/>
    <x v="15"/>
    <n v="10009"/>
    <x v="3"/>
    <x v="1"/>
    <x v="10"/>
    <x v="335"/>
    <n v="4"/>
    <n v="0"/>
    <n v="23.086400000000001"/>
    <s v="Profit"/>
    <s v="Normal"/>
  </r>
  <r>
    <x v="2"/>
    <x v="2"/>
    <s v="United States"/>
    <s v="New York City"/>
    <x v="15"/>
    <n v="10009"/>
    <x v="3"/>
    <x v="1"/>
    <x v="8"/>
    <x v="336"/>
    <n v="4"/>
    <n v="0.2"/>
    <n v="1415.4295999999999"/>
    <s v="Profit"/>
    <s v="Normal"/>
  </r>
  <r>
    <x v="1"/>
    <x v="0"/>
    <s v="United States"/>
    <s v="New York City"/>
    <x v="15"/>
    <n v="10035"/>
    <x v="3"/>
    <x v="0"/>
    <x v="0"/>
    <x v="337"/>
    <n v="6"/>
    <n v="0.2"/>
    <n v="-4.8587999999999996"/>
    <s v="Loss"/>
    <s v="Normal"/>
  </r>
  <r>
    <x v="1"/>
    <x v="0"/>
    <s v="United States"/>
    <s v="New York City"/>
    <x v="15"/>
    <n v="10035"/>
    <x v="3"/>
    <x v="1"/>
    <x v="12"/>
    <x v="338"/>
    <n v="2"/>
    <n v="0"/>
    <n v="3.7995999999999999"/>
    <s v="Profit"/>
    <s v="Normal"/>
  </r>
  <r>
    <x v="1"/>
    <x v="0"/>
    <s v="United States"/>
    <s v="New York City"/>
    <x v="15"/>
    <n v="10035"/>
    <x v="3"/>
    <x v="1"/>
    <x v="6"/>
    <x v="339"/>
    <n v="4"/>
    <n v="0"/>
    <n v="6.9863999999999997"/>
    <s v="Profit"/>
    <s v="Normal"/>
  </r>
  <r>
    <x v="1"/>
    <x v="0"/>
    <s v="United States"/>
    <s v="New York City"/>
    <x v="15"/>
    <n v="10035"/>
    <x v="3"/>
    <x v="1"/>
    <x v="10"/>
    <x v="340"/>
    <n v="5"/>
    <n v="0"/>
    <n v="15.824"/>
    <s v="Profit"/>
    <s v="Normal"/>
  </r>
  <r>
    <x v="1"/>
    <x v="1"/>
    <s v="United States"/>
    <s v="Charlotte"/>
    <x v="3"/>
    <n v="28205"/>
    <x v="0"/>
    <x v="1"/>
    <x v="10"/>
    <x v="341"/>
    <n v="5"/>
    <n v="0.2"/>
    <n v="11.324999999999999"/>
    <s v="Profit"/>
    <s v="Normal"/>
  </r>
  <r>
    <x v="2"/>
    <x v="1"/>
    <s v="United States"/>
    <s v="Columbus"/>
    <x v="32"/>
    <n v="31907"/>
    <x v="0"/>
    <x v="1"/>
    <x v="9"/>
    <x v="342"/>
    <n v="8"/>
    <n v="0"/>
    <n v="168.4384"/>
    <s v="Profit"/>
    <s v="Normal"/>
  </r>
  <r>
    <x v="2"/>
    <x v="1"/>
    <s v="United States"/>
    <s v="Columbus"/>
    <x v="32"/>
    <n v="31907"/>
    <x v="0"/>
    <x v="1"/>
    <x v="2"/>
    <x v="343"/>
    <n v="2"/>
    <n v="0"/>
    <n v="9.9359999999999999"/>
    <s v="Profit"/>
    <s v="Normal"/>
  </r>
  <r>
    <x v="1"/>
    <x v="0"/>
    <s v="United States"/>
    <s v="New York City"/>
    <x v="15"/>
    <n v="10009"/>
    <x v="3"/>
    <x v="1"/>
    <x v="2"/>
    <x v="343"/>
    <n v="2"/>
    <n v="0"/>
    <n v="9.9359999999999999"/>
    <s v="Profit"/>
    <s v="Normal"/>
  </r>
  <r>
    <x v="1"/>
    <x v="0"/>
    <s v="United States"/>
    <s v="New York City"/>
    <x v="15"/>
    <n v="10009"/>
    <x v="3"/>
    <x v="0"/>
    <x v="1"/>
    <x v="344"/>
    <n v="3"/>
    <n v="0.1"/>
    <n v="86.870400000000004"/>
    <s v="Profit"/>
    <s v="Normal"/>
  </r>
  <r>
    <x v="1"/>
    <x v="0"/>
    <s v="United States"/>
    <s v="New York City"/>
    <x v="15"/>
    <n v="10009"/>
    <x v="3"/>
    <x v="1"/>
    <x v="6"/>
    <x v="345"/>
    <n v="2"/>
    <n v="0"/>
    <n v="1.4456"/>
    <s v="Profit"/>
    <s v="Normal"/>
  </r>
  <r>
    <x v="1"/>
    <x v="0"/>
    <s v="United States"/>
    <s v="New York City"/>
    <x v="15"/>
    <n v="10009"/>
    <x v="3"/>
    <x v="0"/>
    <x v="5"/>
    <x v="346"/>
    <n v="8"/>
    <n v="0"/>
    <n v="20.732800000000001"/>
    <s v="Profit"/>
    <s v="Normal"/>
  </r>
  <r>
    <x v="1"/>
    <x v="0"/>
    <s v="United States"/>
    <s v="San Francisco"/>
    <x v="1"/>
    <n v="94109"/>
    <x v="1"/>
    <x v="1"/>
    <x v="4"/>
    <x v="46"/>
    <n v="4"/>
    <n v="0"/>
    <n v="8.4784000000000006"/>
    <s v="Profit"/>
    <s v="Normal"/>
  </r>
  <r>
    <x v="3"/>
    <x v="1"/>
    <s v="United States"/>
    <s v="Manchester"/>
    <x v="29"/>
    <n v="6040"/>
    <x v="3"/>
    <x v="1"/>
    <x v="8"/>
    <x v="347"/>
    <n v="4"/>
    <n v="0"/>
    <n v="10.44"/>
    <s v="Profit"/>
    <s v="Normal"/>
  </r>
  <r>
    <x v="3"/>
    <x v="1"/>
    <s v="United States"/>
    <s v="Manchester"/>
    <x v="29"/>
    <n v="6040"/>
    <x v="3"/>
    <x v="1"/>
    <x v="14"/>
    <x v="348"/>
    <n v="2"/>
    <n v="0"/>
    <n v="0.1472"/>
    <s v="Profit"/>
    <s v="Normal"/>
  </r>
  <r>
    <x v="3"/>
    <x v="1"/>
    <s v="United States"/>
    <s v="Manchester"/>
    <x v="29"/>
    <n v="6040"/>
    <x v="3"/>
    <x v="1"/>
    <x v="4"/>
    <x v="349"/>
    <n v="7"/>
    <n v="0"/>
    <n v="29.341200000000001"/>
    <s v="Profit"/>
    <s v="Normal"/>
  </r>
  <r>
    <x v="3"/>
    <x v="1"/>
    <s v="United States"/>
    <s v="Manchester"/>
    <x v="29"/>
    <n v="6040"/>
    <x v="3"/>
    <x v="0"/>
    <x v="0"/>
    <x v="350"/>
    <n v="4"/>
    <n v="0"/>
    <n v="271.41919999999999"/>
    <s v="Profit"/>
    <s v="Normal"/>
  </r>
  <r>
    <x v="1"/>
    <x v="0"/>
    <s v="United States"/>
    <s v="Harlingen"/>
    <x v="5"/>
    <n v="78550"/>
    <x v="2"/>
    <x v="1"/>
    <x v="10"/>
    <x v="233"/>
    <n v="5"/>
    <n v="0.2"/>
    <n v="9.3960000000000008"/>
    <s v="Profit"/>
    <s v="Normal"/>
  </r>
  <r>
    <x v="1"/>
    <x v="0"/>
    <s v="United States"/>
    <s v="Harlingen"/>
    <x v="5"/>
    <n v="78550"/>
    <x v="2"/>
    <x v="1"/>
    <x v="4"/>
    <x v="351"/>
    <n v="3"/>
    <n v="0.2"/>
    <n v="4.6745999999999999"/>
    <s v="Profit"/>
    <s v="Normal"/>
  </r>
  <r>
    <x v="1"/>
    <x v="0"/>
    <s v="United States"/>
    <s v="Tucson"/>
    <x v="16"/>
    <n v="85705"/>
    <x v="1"/>
    <x v="1"/>
    <x v="8"/>
    <x v="352"/>
    <n v="5"/>
    <n v="0.7"/>
    <n v="-5.7119999999999997"/>
    <s v="Loss"/>
    <s v="High Discount"/>
  </r>
  <r>
    <x v="1"/>
    <x v="0"/>
    <s v="United States"/>
    <s v="Tucson"/>
    <x v="16"/>
    <n v="85705"/>
    <x v="1"/>
    <x v="2"/>
    <x v="11"/>
    <x v="353"/>
    <n v="8"/>
    <n v="0.2"/>
    <n v="179.18879999999999"/>
    <s v="Profit"/>
    <s v="Normal"/>
  </r>
  <r>
    <x v="1"/>
    <x v="0"/>
    <s v="United States"/>
    <s v="Tucson"/>
    <x v="16"/>
    <n v="85705"/>
    <x v="1"/>
    <x v="1"/>
    <x v="6"/>
    <x v="354"/>
    <n v="1"/>
    <n v="0.2"/>
    <n v="0.92400000000000004"/>
    <s v="Profit"/>
    <s v="Normal"/>
  </r>
  <r>
    <x v="1"/>
    <x v="0"/>
    <s v="United States"/>
    <s v="Tucson"/>
    <x v="16"/>
    <n v="85705"/>
    <x v="1"/>
    <x v="2"/>
    <x v="11"/>
    <x v="355"/>
    <n v="10"/>
    <n v="0.2"/>
    <n v="-29.94"/>
    <s v="Loss"/>
    <s v="Normal"/>
  </r>
  <r>
    <x v="2"/>
    <x v="1"/>
    <s v="United States"/>
    <s v="Quincy"/>
    <x v="10"/>
    <n v="62301"/>
    <x v="2"/>
    <x v="1"/>
    <x v="10"/>
    <x v="304"/>
    <n v="4"/>
    <n v="0.2"/>
    <n v="30.98"/>
    <s v="Profit"/>
    <s v="Normal"/>
  </r>
  <r>
    <x v="1"/>
    <x v="1"/>
    <s v="United States"/>
    <s v="Franklin"/>
    <x v="31"/>
    <n v="2038"/>
    <x v="3"/>
    <x v="0"/>
    <x v="3"/>
    <x v="356"/>
    <n v="7"/>
    <n v="0.3"/>
    <n v="-297.6848"/>
    <s v="Loss"/>
    <s v="Normal"/>
  </r>
  <r>
    <x v="1"/>
    <x v="0"/>
    <s v="United States"/>
    <s v="Houston"/>
    <x v="5"/>
    <n v="77095"/>
    <x v="2"/>
    <x v="1"/>
    <x v="9"/>
    <x v="357"/>
    <n v="3"/>
    <n v="0.8"/>
    <n v="-20.3322"/>
    <s v="Loss"/>
    <s v="High Discount"/>
  </r>
  <r>
    <x v="1"/>
    <x v="0"/>
    <s v="United States"/>
    <s v="Houston"/>
    <x v="5"/>
    <n v="77095"/>
    <x v="2"/>
    <x v="1"/>
    <x v="4"/>
    <x v="358"/>
    <n v="3"/>
    <n v="0.2"/>
    <n v="2.6810999999999998"/>
    <s v="Profit"/>
    <s v="Normal"/>
  </r>
  <r>
    <x v="1"/>
    <x v="0"/>
    <s v="United States"/>
    <s v="Houston"/>
    <x v="5"/>
    <n v="77095"/>
    <x v="2"/>
    <x v="1"/>
    <x v="8"/>
    <x v="359"/>
    <n v="4"/>
    <n v="0.8"/>
    <n v="-18.872800000000002"/>
    <s v="Loss"/>
    <s v="High Discount"/>
  </r>
  <r>
    <x v="2"/>
    <x v="1"/>
    <s v="United States"/>
    <s v="San Francisco"/>
    <x v="1"/>
    <n v="94109"/>
    <x v="1"/>
    <x v="1"/>
    <x v="10"/>
    <x v="360"/>
    <n v="7"/>
    <n v="0"/>
    <n v="25.48"/>
    <s v="Profit"/>
    <s v="Normal"/>
  </r>
  <r>
    <x v="2"/>
    <x v="1"/>
    <s v="United States"/>
    <s v="San Francisco"/>
    <x v="1"/>
    <n v="94109"/>
    <x v="1"/>
    <x v="1"/>
    <x v="8"/>
    <x v="361"/>
    <n v="3"/>
    <n v="0.2"/>
    <n v="17.337599999999998"/>
    <s v="Profit"/>
    <s v="Normal"/>
  </r>
  <r>
    <x v="0"/>
    <x v="1"/>
    <s v="United States"/>
    <s v="Taylor"/>
    <x v="12"/>
    <n v="48180"/>
    <x v="2"/>
    <x v="2"/>
    <x v="11"/>
    <x v="362"/>
    <n v="2"/>
    <n v="0"/>
    <n v="8.7989999999999995"/>
    <s v="Profit"/>
    <s v="Normal"/>
  </r>
  <r>
    <x v="1"/>
    <x v="0"/>
    <s v="United States"/>
    <s v="Pembroke Pines"/>
    <x v="2"/>
    <n v="33024"/>
    <x v="0"/>
    <x v="0"/>
    <x v="3"/>
    <x v="363"/>
    <n v="3"/>
    <n v="0.45"/>
    <n v="-157.0095"/>
    <s v="Loss"/>
    <s v="Normal"/>
  </r>
  <r>
    <x v="1"/>
    <x v="0"/>
    <s v="United States"/>
    <s v="Pembroke Pines"/>
    <x v="2"/>
    <n v="33024"/>
    <x v="0"/>
    <x v="2"/>
    <x v="11"/>
    <x v="364"/>
    <n v="3"/>
    <n v="0.2"/>
    <n v="-1.0497000000000001"/>
    <s v="Loss"/>
    <s v="Normal"/>
  </r>
  <r>
    <x v="1"/>
    <x v="1"/>
    <s v="United States"/>
    <s v="Philadelphia"/>
    <x v="9"/>
    <n v="19140"/>
    <x v="3"/>
    <x v="2"/>
    <x v="15"/>
    <x v="365"/>
    <n v="4"/>
    <n v="0.7"/>
    <n v="-337.63799999999998"/>
    <s v="Loss"/>
    <s v="High Discount"/>
  </r>
  <r>
    <x v="1"/>
    <x v="1"/>
    <s v="United States"/>
    <s v="Philadelphia"/>
    <x v="9"/>
    <n v="19140"/>
    <x v="3"/>
    <x v="0"/>
    <x v="5"/>
    <x v="366"/>
    <n v="1"/>
    <n v="0.2"/>
    <n v="0.77700000000000002"/>
    <s v="Profit"/>
    <s v="Normal"/>
  </r>
  <r>
    <x v="2"/>
    <x v="0"/>
    <s v="United States"/>
    <s v="Cincinnati"/>
    <x v="24"/>
    <n v="45231"/>
    <x v="3"/>
    <x v="1"/>
    <x v="6"/>
    <x v="367"/>
    <n v="1"/>
    <n v="0.2"/>
    <n v="0.4264"/>
    <s v="Profit"/>
    <s v="Normal"/>
  </r>
  <r>
    <x v="1"/>
    <x v="0"/>
    <s v="United States"/>
    <s v="New York City"/>
    <x v="15"/>
    <n v="10009"/>
    <x v="3"/>
    <x v="1"/>
    <x v="8"/>
    <x v="368"/>
    <n v="4"/>
    <n v="0.2"/>
    <n v="7.8840000000000003"/>
    <s v="Profit"/>
    <s v="Normal"/>
  </r>
  <r>
    <x v="1"/>
    <x v="0"/>
    <s v="United States"/>
    <s v="New York City"/>
    <x v="15"/>
    <n v="10009"/>
    <x v="3"/>
    <x v="2"/>
    <x v="11"/>
    <x v="369"/>
    <n v="2"/>
    <n v="0"/>
    <n v="13.5932"/>
    <s v="Profit"/>
    <s v="Normal"/>
  </r>
  <r>
    <x v="0"/>
    <x v="0"/>
    <s v="United States"/>
    <s v="Des Moines"/>
    <x v="4"/>
    <n v="98198"/>
    <x v="1"/>
    <x v="2"/>
    <x v="7"/>
    <x v="370"/>
    <n v="2"/>
    <n v="0.2"/>
    <n v="27.7182"/>
    <s v="Profit"/>
    <s v="Normal"/>
  </r>
  <r>
    <x v="0"/>
    <x v="0"/>
    <s v="United States"/>
    <s v="Des Moines"/>
    <x v="4"/>
    <n v="98198"/>
    <x v="1"/>
    <x v="2"/>
    <x v="16"/>
    <x v="371"/>
    <n v="3"/>
    <n v="0"/>
    <n v="701.98829999999998"/>
    <s v="Profit"/>
    <s v="Normal"/>
  </r>
  <r>
    <x v="0"/>
    <x v="1"/>
    <s v="United States"/>
    <s v="Peoria"/>
    <x v="10"/>
    <n v="61604"/>
    <x v="2"/>
    <x v="1"/>
    <x v="8"/>
    <x v="372"/>
    <n v="3"/>
    <n v="0.8"/>
    <n v="-20.5623"/>
    <s v="Loss"/>
    <s v="High Discount"/>
  </r>
  <r>
    <x v="1"/>
    <x v="2"/>
    <s v="United States"/>
    <s v="Las Vegas"/>
    <x v="33"/>
    <n v="89115"/>
    <x v="1"/>
    <x v="1"/>
    <x v="8"/>
    <x v="373"/>
    <n v="3"/>
    <n v="0.2"/>
    <n v="25.579799999999999"/>
    <s v="Profit"/>
    <s v="Normal"/>
  </r>
  <r>
    <x v="0"/>
    <x v="1"/>
    <s v="United States"/>
    <s v="Warwick"/>
    <x v="34"/>
    <n v="2886"/>
    <x v="3"/>
    <x v="1"/>
    <x v="4"/>
    <x v="374"/>
    <n v="2"/>
    <n v="0"/>
    <n v="9.4923999999999999"/>
    <s v="Profit"/>
    <s v="Normal"/>
  </r>
  <r>
    <x v="0"/>
    <x v="1"/>
    <s v="United States"/>
    <s v="Warwick"/>
    <x v="34"/>
    <n v="2886"/>
    <x v="3"/>
    <x v="1"/>
    <x v="10"/>
    <x v="91"/>
    <n v="2"/>
    <n v="0"/>
    <n v="6.2207999999999997"/>
    <s v="Profit"/>
    <s v="Normal"/>
  </r>
  <r>
    <x v="1"/>
    <x v="2"/>
    <s v="United States"/>
    <s v="Jackson"/>
    <x v="12"/>
    <n v="49201"/>
    <x v="2"/>
    <x v="1"/>
    <x v="14"/>
    <x v="375"/>
    <n v="4"/>
    <n v="0"/>
    <n v="21.036000000000001"/>
    <s v="Profit"/>
    <s v="Normal"/>
  </r>
  <r>
    <x v="0"/>
    <x v="0"/>
    <s v="United States"/>
    <s v="Houston"/>
    <x v="5"/>
    <n v="77036"/>
    <x v="2"/>
    <x v="1"/>
    <x v="4"/>
    <x v="376"/>
    <n v="3"/>
    <n v="0.2"/>
    <n v="3.5952000000000002"/>
    <s v="Profit"/>
    <s v="Normal"/>
  </r>
  <r>
    <x v="0"/>
    <x v="0"/>
    <s v="United States"/>
    <s v="Houston"/>
    <x v="5"/>
    <n v="77036"/>
    <x v="2"/>
    <x v="0"/>
    <x v="0"/>
    <x v="377"/>
    <n v="4"/>
    <n v="0.32"/>
    <n v="-317.15280000000001"/>
    <s v="Loss"/>
    <s v="Normal"/>
  </r>
  <r>
    <x v="0"/>
    <x v="0"/>
    <s v="United States"/>
    <s v="Houston"/>
    <x v="5"/>
    <n v="77036"/>
    <x v="2"/>
    <x v="1"/>
    <x v="4"/>
    <x v="378"/>
    <n v="4"/>
    <n v="0.2"/>
    <n v="-32.783999999999999"/>
    <s v="Loss"/>
    <s v="Normal"/>
  </r>
  <r>
    <x v="0"/>
    <x v="0"/>
    <s v="United States"/>
    <s v="Houston"/>
    <x v="5"/>
    <n v="77036"/>
    <x v="2"/>
    <x v="2"/>
    <x v="11"/>
    <x v="379"/>
    <n v="2"/>
    <n v="0.2"/>
    <n v="0.7198"/>
    <s v="Profit"/>
    <s v="Normal"/>
  </r>
  <r>
    <x v="2"/>
    <x v="0"/>
    <s v="United States"/>
    <s v="Miami"/>
    <x v="2"/>
    <n v="33180"/>
    <x v="0"/>
    <x v="1"/>
    <x v="10"/>
    <x v="380"/>
    <n v="2"/>
    <n v="0.2"/>
    <n v="3.4683999999999999"/>
    <s v="Profit"/>
    <s v="Normal"/>
  </r>
  <r>
    <x v="1"/>
    <x v="1"/>
    <s v="United States"/>
    <s v="Wilmington"/>
    <x v="3"/>
    <n v="28403"/>
    <x v="0"/>
    <x v="1"/>
    <x v="6"/>
    <x v="381"/>
    <n v="6"/>
    <n v="0.2"/>
    <n v="9.7680000000000007"/>
    <s v="Profit"/>
    <s v="Normal"/>
  </r>
  <r>
    <x v="1"/>
    <x v="0"/>
    <s v="United States"/>
    <s v="New York City"/>
    <x v="15"/>
    <n v="10024"/>
    <x v="3"/>
    <x v="1"/>
    <x v="9"/>
    <x v="382"/>
    <n v="3"/>
    <n v="0"/>
    <n v="9.6957000000000004"/>
    <s v="Profit"/>
    <s v="Normal"/>
  </r>
  <r>
    <x v="1"/>
    <x v="0"/>
    <s v="United States"/>
    <s v="San Francisco"/>
    <x v="1"/>
    <n v="94110"/>
    <x v="1"/>
    <x v="2"/>
    <x v="11"/>
    <x v="383"/>
    <n v="5"/>
    <n v="0"/>
    <n v="37.789499999999997"/>
    <s v="Profit"/>
    <s v="Normal"/>
  </r>
  <r>
    <x v="1"/>
    <x v="0"/>
    <s v="United States"/>
    <s v="San Francisco"/>
    <x v="1"/>
    <n v="94110"/>
    <x v="1"/>
    <x v="2"/>
    <x v="16"/>
    <x v="384"/>
    <n v="3"/>
    <n v="0.2"/>
    <n v="434.99130000000002"/>
    <s v="Profit"/>
    <s v="Normal"/>
  </r>
  <r>
    <x v="1"/>
    <x v="0"/>
    <s v="United States"/>
    <s v="San Francisco"/>
    <x v="1"/>
    <n v="94110"/>
    <x v="1"/>
    <x v="1"/>
    <x v="10"/>
    <x v="385"/>
    <n v="5"/>
    <n v="0"/>
    <n v="13.3035"/>
    <s v="Profit"/>
    <s v="Normal"/>
  </r>
  <r>
    <x v="1"/>
    <x v="0"/>
    <s v="United States"/>
    <s v="San Francisco"/>
    <x v="1"/>
    <n v="94110"/>
    <x v="1"/>
    <x v="0"/>
    <x v="3"/>
    <x v="386"/>
    <n v="7"/>
    <n v="0.2"/>
    <n v="-112.95269999999999"/>
    <s v="Loss"/>
    <s v="Normal"/>
  </r>
  <r>
    <x v="1"/>
    <x v="0"/>
    <s v="United States"/>
    <s v="San Francisco"/>
    <x v="1"/>
    <n v="94110"/>
    <x v="1"/>
    <x v="1"/>
    <x v="10"/>
    <x v="387"/>
    <n v="1"/>
    <n v="0"/>
    <n v="4.6463999999999999"/>
    <s v="Profit"/>
    <s v="Normal"/>
  </r>
  <r>
    <x v="1"/>
    <x v="0"/>
    <s v="United States"/>
    <s v="San Francisco"/>
    <x v="1"/>
    <n v="94110"/>
    <x v="1"/>
    <x v="1"/>
    <x v="2"/>
    <x v="388"/>
    <n v="9"/>
    <n v="0"/>
    <n v="13.608000000000001"/>
    <s v="Profit"/>
    <s v="Normal"/>
  </r>
  <r>
    <x v="1"/>
    <x v="0"/>
    <s v="United States"/>
    <s v="San Francisco"/>
    <x v="1"/>
    <n v="94110"/>
    <x v="1"/>
    <x v="1"/>
    <x v="10"/>
    <x v="389"/>
    <n v="1"/>
    <n v="0"/>
    <n v="27.430199999999999"/>
    <s v="Profit"/>
    <s v="Normal"/>
  </r>
  <r>
    <x v="1"/>
    <x v="0"/>
    <s v="United States"/>
    <s v="San Francisco"/>
    <x v="1"/>
    <n v="94110"/>
    <x v="1"/>
    <x v="0"/>
    <x v="0"/>
    <x v="390"/>
    <n v="13"/>
    <n v="0.15"/>
    <n v="31.454799999999999"/>
    <s v="Profit"/>
    <s v="Normal"/>
  </r>
  <r>
    <x v="1"/>
    <x v="0"/>
    <s v="United States"/>
    <s v="San Francisco"/>
    <x v="1"/>
    <n v="94110"/>
    <x v="1"/>
    <x v="0"/>
    <x v="1"/>
    <x v="391"/>
    <n v="2"/>
    <n v="0.2"/>
    <n v="-18.454799999999999"/>
    <s v="Loss"/>
    <s v="Normal"/>
  </r>
  <r>
    <x v="1"/>
    <x v="1"/>
    <s v="United States"/>
    <s v="Seattle"/>
    <x v="4"/>
    <n v="98105"/>
    <x v="1"/>
    <x v="1"/>
    <x v="10"/>
    <x v="392"/>
    <n v="7"/>
    <n v="0"/>
    <n v="65.734200000000001"/>
    <s v="Profit"/>
    <s v="Normal"/>
  </r>
  <r>
    <x v="1"/>
    <x v="1"/>
    <s v="United States"/>
    <s v="Seattle"/>
    <x v="4"/>
    <n v="98105"/>
    <x v="1"/>
    <x v="0"/>
    <x v="1"/>
    <x v="393"/>
    <n v="4"/>
    <n v="0.2"/>
    <n v="26.874400000000001"/>
    <s v="Profit"/>
    <s v="Normal"/>
  </r>
  <r>
    <x v="1"/>
    <x v="0"/>
    <s v="United States"/>
    <s v="Huntington Beach"/>
    <x v="1"/>
    <n v="92646"/>
    <x v="1"/>
    <x v="1"/>
    <x v="6"/>
    <x v="394"/>
    <n v="8"/>
    <n v="0"/>
    <n v="25.898399999999999"/>
    <s v="Profit"/>
    <s v="Normal"/>
  </r>
  <r>
    <x v="1"/>
    <x v="0"/>
    <s v="United States"/>
    <s v="Los Angeles"/>
    <x v="1"/>
    <n v="90004"/>
    <x v="1"/>
    <x v="0"/>
    <x v="1"/>
    <x v="395"/>
    <n v="5"/>
    <n v="0.2"/>
    <n v="38.380000000000003"/>
    <s v="Profit"/>
    <s v="Normal"/>
  </r>
  <r>
    <x v="1"/>
    <x v="1"/>
    <s v="United States"/>
    <s v="Richmond"/>
    <x v="0"/>
    <n v="40475"/>
    <x v="0"/>
    <x v="1"/>
    <x v="10"/>
    <x v="396"/>
    <n v="1"/>
    <n v="0"/>
    <n v="2.8321999999999998"/>
    <s v="Profit"/>
    <s v="Normal"/>
  </r>
  <r>
    <x v="1"/>
    <x v="1"/>
    <s v="United States"/>
    <s v="Los Angeles"/>
    <x v="1"/>
    <n v="90045"/>
    <x v="1"/>
    <x v="1"/>
    <x v="6"/>
    <x v="397"/>
    <n v="4"/>
    <n v="0"/>
    <n v="2.7027999999999999"/>
    <s v="Profit"/>
    <s v="Normal"/>
  </r>
  <r>
    <x v="1"/>
    <x v="1"/>
    <s v="United States"/>
    <s v="Los Angeles"/>
    <x v="1"/>
    <n v="90045"/>
    <x v="1"/>
    <x v="1"/>
    <x v="12"/>
    <x v="398"/>
    <n v="1"/>
    <n v="0"/>
    <n v="7.0149999999999997"/>
    <s v="Profit"/>
    <s v="Normal"/>
  </r>
  <r>
    <x v="2"/>
    <x v="0"/>
    <s v="United States"/>
    <s v="Louisville"/>
    <x v="22"/>
    <n v="80027"/>
    <x v="1"/>
    <x v="2"/>
    <x v="11"/>
    <x v="399"/>
    <n v="6"/>
    <n v="0.2"/>
    <n v="56.566200000000002"/>
    <s v="Profit"/>
    <s v="Normal"/>
  </r>
  <r>
    <x v="1"/>
    <x v="1"/>
    <s v="United States"/>
    <s v="Lawrence"/>
    <x v="31"/>
    <n v="1841"/>
    <x v="3"/>
    <x v="0"/>
    <x v="5"/>
    <x v="400"/>
    <n v="4"/>
    <n v="0"/>
    <n v="14.7056"/>
    <s v="Profit"/>
    <s v="Normal"/>
  </r>
  <r>
    <x v="1"/>
    <x v="1"/>
    <s v="United States"/>
    <s v="Lawrence"/>
    <x v="31"/>
    <n v="1841"/>
    <x v="3"/>
    <x v="1"/>
    <x v="4"/>
    <x v="401"/>
    <n v="3"/>
    <n v="0"/>
    <n v="8.5020000000000007"/>
    <s v="Profit"/>
    <s v="Normal"/>
  </r>
  <r>
    <x v="0"/>
    <x v="0"/>
    <s v="United States"/>
    <s v="Jackson"/>
    <x v="35"/>
    <n v="39212"/>
    <x v="0"/>
    <x v="0"/>
    <x v="1"/>
    <x v="402"/>
    <n v="4"/>
    <n v="0"/>
    <n v="225.26400000000001"/>
    <s v="Profit"/>
    <s v="Normal"/>
  </r>
  <r>
    <x v="0"/>
    <x v="1"/>
    <s v="United States"/>
    <s v="Canton"/>
    <x v="12"/>
    <n v="48187"/>
    <x v="2"/>
    <x v="0"/>
    <x v="5"/>
    <x v="158"/>
    <n v="2"/>
    <n v="0"/>
    <n v="11.076000000000001"/>
    <s v="Profit"/>
    <s v="Normal"/>
  </r>
  <r>
    <x v="0"/>
    <x v="1"/>
    <s v="United States"/>
    <s v="Canton"/>
    <x v="12"/>
    <n v="48187"/>
    <x v="2"/>
    <x v="1"/>
    <x v="8"/>
    <x v="403"/>
    <n v="8"/>
    <n v="0"/>
    <n v="138.20160000000001"/>
    <s v="Profit"/>
    <s v="Normal"/>
  </r>
  <r>
    <x v="2"/>
    <x v="2"/>
    <s v="United States"/>
    <s v="New Rochelle"/>
    <x v="15"/>
    <n v="10801"/>
    <x v="3"/>
    <x v="2"/>
    <x v="15"/>
    <x v="404"/>
    <n v="1"/>
    <n v="0"/>
    <n v="30.095700000000001"/>
    <s v="Profit"/>
    <s v="Normal"/>
  </r>
  <r>
    <x v="1"/>
    <x v="1"/>
    <s v="United States"/>
    <s v="San Antonio"/>
    <x v="5"/>
    <n v="78207"/>
    <x v="2"/>
    <x v="1"/>
    <x v="6"/>
    <x v="405"/>
    <n v="6"/>
    <n v="0.2"/>
    <n v="0.50039999999999996"/>
    <s v="Profit"/>
    <s v="Normal"/>
  </r>
  <r>
    <x v="1"/>
    <x v="2"/>
    <s v="United States"/>
    <s v="Gastonia"/>
    <x v="3"/>
    <n v="28052"/>
    <x v="0"/>
    <x v="1"/>
    <x v="8"/>
    <x v="406"/>
    <n v="2"/>
    <n v="0.7"/>
    <n v="-145.35079999999999"/>
    <s v="Loss"/>
    <s v="High Discount"/>
  </r>
  <r>
    <x v="1"/>
    <x v="2"/>
    <s v="United States"/>
    <s v="Gastonia"/>
    <x v="3"/>
    <n v="28052"/>
    <x v="0"/>
    <x v="2"/>
    <x v="11"/>
    <x v="177"/>
    <n v="7"/>
    <n v="0.2"/>
    <n v="76.639499999999998"/>
    <s v="Profit"/>
    <s v="Normal"/>
  </r>
  <r>
    <x v="1"/>
    <x v="2"/>
    <s v="United States"/>
    <s v="Gastonia"/>
    <x v="3"/>
    <n v="28052"/>
    <x v="0"/>
    <x v="2"/>
    <x v="11"/>
    <x v="407"/>
    <n v="5"/>
    <n v="0.2"/>
    <n v="54.7425"/>
    <s v="Profit"/>
    <s v="Normal"/>
  </r>
  <r>
    <x v="1"/>
    <x v="2"/>
    <s v="United States"/>
    <s v="Gastonia"/>
    <x v="3"/>
    <n v="28052"/>
    <x v="0"/>
    <x v="1"/>
    <x v="4"/>
    <x v="408"/>
    <n v="2"/>
    <n v="0.2"/>
    <n v="-0.77480000000000004"/>
    <s v="Loss"/>
    <s v="Normal"/>
  </r>
  <r>
    <x v="2"/>
    <x v="0"/>
    <s v="United States"/>
    <s v="Lowell"/>
    <x v="31"/>
    <n v="1852"/>
    <x v="3"/>
    <x v="1"/>
    <x v="4"/>
    <x v="409"/>
    <n v="5"/>
    <n v="0"/>
    <n v="207.14699999999999"/>
    <s v="Profit"/>
    <s v="Normal"/>
  </r>
  <r>
    <x v="1"/>
    <x v="0"/>
    <s v="United States"/>
    <s v="Jacksonville"/>
    <x v="2"/>
    <n v="32216"/>
    <x v="0"/>
    <x v="1"/>
    <x v="8"/>
    <x v="410"/>
    <n v="2"/>
    <n v="0.7"/>
    <n v="-3.6892"/>
    <s v="Loss"/>
    <s v="High Discount"/>
  </r>
  <r>
    <x v="1"/>
    <x v="0"/>
    <s v="United States"/>
    <s v="Jacksonville"/>
    <x v="2"/>
    <n v="32216"/>
    <x v="0"/>
    <x v="2"/>
    <x v="11"/>
    <x v="411"/>
    <n v="5"/>
    <n v="0.2"/>
    <n v="-18.585000000000001"/>
    <s v="Loss"/>
    <s v="Normal"/>
  </r>
  <r>
    <x v="0"/>
    <x v="2"/>
    <s v="United States"/>
    <s v="Chicago"/>
    <x v="10"/>
    <n v="60623"/>
    <x v="2"/>
    <x v="2"/>
    <x v="15"/>
    <x v="412"/>
    <n v="3"/>
    <n v="0.3"/>
    <n v="43.199100000000001"/>
    <s v="Profit"/>
    <s v="Normal"/>
  </r>
  <r>
    <x v="0"/>
    <x v="2"/>
    <s v="United States"/>
    <s v="Chicago"/>
    <x v="10"/>
    <n v="60623"/>
    <x v="2"/>
    <x v="1"/>
    <x v="10"/>
    <x v="413"/>
    <n v="7"/>
    <n v="0.2"/>
    <n v="113.63939999999999"/>
    <s v="Profit"/>
    <s v="Normal"/>
  </r>
  <r>
    <x v="1"/>
    <x v="1"/>
    <s v="United States"/>
    <s v="Houston"/>
    <x v="5"/>
    <n v="77070"/>
    <x v="2"/>
    <x v="1"/>
    <x v="10"/>
    <x v="414"/>
    <n v="8"/>
    <n v="0.2"/>
    <n v="11.553599999999999"/>
    <s v="Profit"/>
    <s v="Normal"/>
  </r>
  <r>
    <x v="0"/>
    <x v="1"/>
    <s v="United States"/>
    <s v="New York City"/>
    <x v="15"/>
    <n v="10024"/>
    <x v="3"/>
    <x v="0"/>
    <x v="1"/>
    <x v="415"/>
    <n v="3"/>
    <n v="0.1"/>
    <n v="2.3094000000000001"/>
    <s v="Profit"/>
    <s v="Normal"/>
  </r>
  <r>
    <x v="0"/>
    <x v="0"/>
    <s v="United States"/>
    <s v="Detroit"/>
    <x v="12"/>
    <n v="48227"/>
    <x v="2"/>
    <x v="0"/>
    <x v="5"/>
    <x v="416"/>
    <n v="1"/>
    <n v="0"/>
    <n v="3.6659999999999999"/>
    <s v="Profit"/>
    <s v="Normal"/>
  </r>
  <r>
    <x v="0"/>
    <x v="0"/>
    <s v="United States"/>
    <s v="Detroit"/>
    <x v="12"/>
    <n v="48227"/>
    <x v="2"/>
    <x v="1"/>
    <x v="4"/>
    <x v="417"/>
    <n v="3"/>
    <n v="0"/>
    <n v="23.392800000000001"/>
    <s v="Profit"/>
    <s v="Normal"/>
  </r>
  <r>
    <x v="0"/>
    <x v="0"/>
    <s v="United States"/>
    <s v="Detroit"/>
    <x v="12"/>
    <n v="48227"/>
    <x v="2"/>
    <x v="1"/>
    <x v="4"/>
    <x v="418"/>
    <n v="3"/>
    <n v="0"/>
    <n v="20.575500000000002"/>
    <s v="Profit"/>
    <s v="Normal"/>
  </r>
  <r>
    <x v="0"/>
    <x v="0"/>
    <s v="United States"/>
    <s v="Detroit"/>
    <x v="12"/>
    <n v="48227"/>
    <x v="2"/>
    <x v="1"/>
    <x v="10"/>
    <x v="419"/>
    <n v="4"/>
    <n v="0"/>
    <n v="42.025599999999997"/>
    <s v="Profit"/>
    <s v="Normal"/>
  </r>
  <r>
    <x v="0"/>
    <x v="0"/>
    <s v="United States"/>
    <s v="Detroit"/>
    <x v="12"/>
    <n v="48227"/>
    <x v="2"/>
    <x v="0"/>
    <x v="1"/>
    <x v="420"/>
    <n v="3"/>
    <n v="0"/>
    <n v="29.152799999999999"/>
    <s v="Profit"/>
    <s v="Normal"/>
  </r>
  <r>
    <x v="0"/>
    <x v="0"/>
    <s v="United States"/>
    <s v="Detroit"/>
    <x v="12"/>
    <n v="48227"/>
    <x v="2"/>
    <x v="1"/>
    <x v="2"/>
    <x v="421"/>
    <n v="7"/>
    <n v="0"/>
    <n v="10.584"/>
    <s v="Profit"/>
    <s v="Normal"/>
  </r>
  <r>
    <x v="0"/>
    <x v="0"/>
    <s v="United States"/>
    <s v="Columbus"/>
    <x v="14"/>
    <n v="47201"/>
    <x v="2"/>
    <x v="0"/>
    <x v="5"/>
    <x v="422"/>
    <n v="1"/>
    <n v="0"/>
    <n v="1.3676999999999999"/>
    <s v="Profit"/>
    <s v="Normal"/>
  </r>
  <r>
    <x v="0"/>
    <x v="0"/>
    <s v="United States"/>
    <s v="Auburn"/>
    <x v="15"/>
    <n v="13021"/>
    <x v="3"/>
    <x v="1"/>
    <x v="6"/>
    <x v="423"/>
    <n v="3"/>
    <n v="0"/>
    <n v="15.475199999999999"/>
    <s v="Profit"/>
    <s v="Normal"/>
  </r>
  <r>
    <x v="0"/>
    <x v="0"/>
    <s v="United States"/>
    <s v="Auburn"/>
    <x v="15"/>
    <n v="13021"/>
    <x v="3"/>
    <x v="1"/>
    <x v="4"/>
    <x v="424"/>
    <n v="3"/>
    <n v="0"/>
    <n v="9.7164000000000001"/>
    <s v="Profit"/>
    <s v="Normal"/>
  </r>
  <r>
    <x v="0"/>
    <x v="0"/>
    <s v="United States"/>
    <s v="Auburn"/>
    <x v="15"/>
    <n v="13021"/>
    <x v="3"/>
    <x v="1"/>
    <x v="6"/>
    <x v="425"/>
    <n v="6"/>
    <n v="0"/>
    <n v="71.247600000000006"/>
    <s v="Profit"/>
    <s v="Normal"/>
  </r>
  <r>
    <x v="0"/>
    <x v="0"/>
    <s v="United States"/>
    <s v="Auburn"/>
    <x v="15"/>
    <n v="13021"/>
    <x v="3"/>
    <x v="1"/>
    <x v="6"/>
    <x v="426"/>
    <n v="3"/>
    <n v="0"/>
    <n v="7.9248000000000003"/>
    <s v="Profit"/>
    <s v="Normal"/>
  </r>
  <r>
    <x v="0"/>
    <x v="0"/>
    <s v="United States"/>
    <s v="Auburn"/>
    <x v="15"/>
    <n v="13021"/>
    <x v="3"/>
    <x v="1"/>
    <x v="6"/>
    <x v="294"/>
    <n v="3"/>
    <n v="0"/>
    <n v="2.8536000000000001"/>
    <s v="Profit"/>
    <s v="Normal"/>
  </r>
  <r>
    <x v="0"/>
    <x v="0"/>
    <s v="United States"/>
    <s v="Auburn"/>
    <x v="15"/>
    <n v="13021"/>
    <x v="3"/>
    <x v="2"/>
    <x v="7"/>
    <x v="427"/>
    <n v="4"/>
    <n v="0"/>
    <n v="9.1311999999999998"/>
    <s v="Profit"/>
    <s v="Normal"/>
  </r>
  <r>
    <x v="1"/>
    <x v="1"/>
    <s v="United States"/>
    <s v="Akron"/>
    <x v="24"/>
    <n v="44312"/>
    <x v="3"/>
    <x v="0"/>
    <x v="3"/>
    <x v="428"/>
    <n v="2"/>
    <n v="0.4"/>
    <n v="-75.830399999999997"/>
    <s v="Loss"/>
    <s v="Normal"/>
  </r>
  <r>
    <x v="1"/>
    <x v="1"/>
    <s v="United States"/>
    <s v="Akron"/>
    <x v="24"/>
    <n v="44312"/>
    <x v="3"/>
    <x v="1"/>
    <x v="4"/>
    <x v="429"/>
    <n v="2"/>
    <n v="0.2"/>
    <n v="66.540800000000004"/>
    <s v="Profit"/>
    <s v="Normal"/>
  </r>
  <r>
    <x v="1"/>
    <x v="1"/>
    <s v="United States"/>
    <s v="Norman"/>
    <x v="26"/>
    <n v="73071"/>
    <x v="2"/>
    <x v="2"/>
    <x v="11"/>
    <x v="430"/>
    <n v="4"/>
    <n v="0"/>
    <n v="24.9132"/>
    <s v="Profit"/>
    <s v="Normal"/>
  </r>
  <r>
    <x v="1"/>
    <x v="0"/>
    <s v="United States"/>
    <s v="Concord"/>
    <x v="1"/>
    <n v="94521"/>
    <x v="1"/>
    <x v="0"/>
    <x v="1"/>
    <x v="431"/>
    <n v="2"/>
    <n v="0.2"/>
    <n v="-24.294"/>
    <s v="Loss"/>
    <s v="Normal"/>
  </r>
  <r>
    <x v="1"/>
    <x v="0"/>
    <s v="United States"/>
    <s v="Decatur"/>
    <x v="10"/>
    <n v="62521"/>
    <x v="2"/>
    <x v="0"/>
    <x v="1"/>
    <x v="432"/>
    <n v="3"/>
    <n v="0.3"/>
    <n v="-96.114599999999996"/>
    <s v="Loss"/>
    <s v="Normal"/>
  </r>
  <r>
    <x v="1"/>
    <x v="0"/>
    <s v="United States"/>
    <s v="Decatur"/>
    <x v="10"/>
    <n v="62521"/>
    <x v="2"/>
    <x v="1"/>
    <x v="12"/>
    <x v="433"/>
    <n v="2"/>
    <n v="0.2"/>
    <n v="3.3479999999999999"/>
    <s v="Profit"/>
    <s v="Normal"/>
  </r>
  <r>
    <x v="1"/>
    <x v="0"/>
    <s v="United States"/>
    <s v="Seattle"/>
    <x v="4"/>
    <n v="98115"/>
    <x v="1"/>
    <x v="1"/>
    <x v="9"/>
    <x v="434"/>
    <n v="4"/>
    <n v="0"/>
    <n v="36.372"/>
    <s v="Profit"/>
    <s v="Normal"/>
  </r>
  <r>
    <x v="1"/>
    <x v="0"/>
    <s v="United States"/>
    <s v="Seattle"/>
    <x v="4"/>
    <n v="98115"/>
    <x v="1"/>
    <x v="2"/>
    <x v="11"/>
    <x v="435"/>
    <n v="9"/>
    <n v="0"/>
    <n v="377.9622"/>
    <s v="Profit"/>
    <s v="Normal"/>
  </r>
  <r>
    <x v="1"/>
    <x v="0"/>
    <s v="United States"/>
    <s v="Seattle"/>
    <x v="4"/>
    <n v="98115"/>
    <x v="1"/>
    <x v="1"/>
    <x v="8"/>
    <x v="96"/>
    <n v="3"/>
    <n v="0.2"/>
    <n v="18.6006"/>
    <s v="Profit"/>
    <s v="Normal"/>
  </r>
  <r>
    <x v="1"/>
    <x v="2"/>
    <s v="United States"/>
    <s v="Phoenix"/>
    <x v="16"/>
    <n v="85023"/>
    <x v="1"/>
    <x v="0"/>
    <x v="5"/>
    <x v="436"/>
    <n v="5"/>
    <n v="0.2"/>
    <n v="7.0679999999999996"/>
    <s v="Profit"/>
    <s v="Normal"/>
  </r>
  <r>
    <x v="1"/>
    <x v="2"/>
    <s v="United States"/>
    <s v="Phoenix"/>
    <x v="16"/>
    <n v="85023"/>
    <x v="1"/>
    <x v="0"/>
    <x v="3"/>
    <x v="437"/>
    <n v="6"/>
    <n v="0.5"/>
    <n v="-814.48320000000001"/>
    <s v="Loss"/>
    <s v="Normal"/>
  </r>
  <r>
    <x v="1"/>
    <x v="2"/>
    <s v="United States"/>
    <s v="Phoenix"/>
    <x v="16"/>
    <n v="85023"/>
    <x v="1"/>
    <x v="1"/>
    <x v="8"/>
    <x v="438"/>
    <n v="5"/>
    <n v="0.7"/>
    <n v="-20.888999999999999"/>
    <s v="Loss"/>
    <s v="High Discount"/>
  </r>
  <r>
    <x v="1"/>
    <x v="2"/>
    <s v="United States"/>
    <s v="Phoenix"/>
    <x v="16"/>
    <n v="85023"/>
    <x v="1"/>
    <x v="1"/>
    <x v="14"/>
    <x v="439"/>
    <n v="2"/>
    <n v="0.2"/>
    <n v="-34.758000000000003"/>
    <s v="Loss"/>
    <s v="Normal"/>
  </r>
  <r>
    <x v="1"/>
    <x v="2"/>
    <s v="United States"/>
    <s v="Phoenix"/>
    <x v="16"/>
    <n v="85023"/>
    <x v="1"/>
    <x v="1"/>
    <x v="9"/>
    <x v="440"/>
    <n v="2"/>
    <n v="0.2"/>
    <n v="5.8704000000000001"/>
    <s v="Profit"/>
    <s v="Normal"/>
  </r>
  <r>
    <x v="1"/>
    <x v="2"/>
    <s v="United States"/>
    <s v="Park Ridge"/>
    <x v="10"/>
    <n v="60068"/>
    <x v="2"/>
    <x v="0"/>
    <x v="5"/>
    <x v="441"/>
    <n v="7"/>
    <n v="0.6"/>
    <n v="-312.06139999999999"/>
    <s v="Loss"/>
    <s v="High Discount"/>
  </r>
  <r>
    <x v="1"/>
    <x v="1"/>
    <s v="United States"/>
    <s v="Amarillo"/>
    <x v="5"/>
    <n v="79109"/>
    <x v="2"/>
    <x v="0"/>
    <x v="0"/>
    <x v="442"/>
    <n v="2"/>
    <n v="0.32"/>
    <n v="-36.235199999999999"/>
    <s v="Loss"/>
    <s v="Normal"/>
  </r>
  <r>
    <x v="0"/>
    <x v="0"/>
    <s v="United States"/>
    <s v="Chicago"/>
    <x v="10"/>
    <n v="60610"/>
    <x v="2"/>
    <x v="1"/>
    <x v="8"/>
    <x v="443"/>
    <n v="3"/>
    <n v="0.8"/>
    <n v="-7.9001999999999999"/>
    <s v="Loss"/>
    <s v="High Discount"/>
  </r>
  <r>
    <x v="1"/>
    <x v="1"/>
    <s v="United States"/>
    <s v="Lindenhurst"/>
    <x v="15"/>
    <n v="11757"/>
    <x v="3"/>
    <x v="1"/>
    <x v="10"/>
    <x v="444"/>
    <n v="1"/>
    <n v="0"/>
    <n v="26.630400000000002"/>
    <s v="Profit"/>
    <s v="Normal"/>
  </r>
  <r>
    <x v="0"/>
    <x v="0"/>
    <s v="United States"/>
    <s v="San Francisco"/>
    <x v="1"/>
    <n v="94110"/>
    <x v="1"/>
    <x v="1"/>
    <x v="4"/>
    <x v="445"/>
    <n v="3"/>
    <n v="0"/>
    <n v="3.4091999999999998"/>
    <s v="Profit"/>
    <s v="Normal"/>
  </r>
  <r>
    <x v="0"/>
    <x v="0"/>
    <s v="United States"/>
    <s v="San Francisco"/>
    <x v="1"/>
    <n v="94110"/>
    <x v="1"/>
    <x v="0"/>
    <x v="0"/>
    <x v="446"/>
    <n v="2"/>
    <n v="0.15"/>
    <n v="10.478400000000001"/>
    <s v="Profit"/>
    <s v="Normal"/>
  </r>
  <r>
    <x v="0"/>
    <x v="0"/>
    <s v="United States"/>
    <s v="San Francisco"/>
    <x v="1"/>
    <n v="94110"/>
    <x v="1"/>
    <x v="2"/>
    <x v="7"/>
    <x v="447"/>
    <n v="4"/>
    <n v="0.2"/>
    <n v="87.995999999999995"/>
    <s v="Profit"/>
    <s v="Normal"/>
  </r>
  <r>
    <x v="0"/>
    <x v="0"/>
    <s v="United States"/>
    <s v="San Francisco"/>
    <x v="1"/>
    <n v="94110"/>
    <x v="1"/>
    <x v="1"/>
    <x v="4"/>
    <x v="448"/>
    <n v="6"/>
    <n v="0"/>
    <n v="24.980399999999999"/>
    <s v="Profit"/>
    <s v="Normal"/>
  </r>
  <r>
    <x v="0"/>
    <x v="0"/>
    <s v="United States"/>
    <s v="San Francisco"/>
    <x v="1"/>
    <n v="94110"/>
    <x v="1"/>
    <x v="1"/>
    <x v="10"/>
    <x v="449"/>
    <n v="7"/>
    <n v="0"/>
    <n v="28.818999999999999"/>
    <s v="Profit"/>
    <s v="Normal"/>
  </r>
  <r>
    <x v="0"/>
    <x v="0"/>
    <s v="United States"/>
    <s v="San Francisco"/>
    <x v="1"/>
    <n v="94110"/>
    <x v="1"/>
    <x v="1"/>
    <x v="10"/>
    <x v="450"/>
    <n v="5"/>
    <n v="0"/>
    <n v="45.527999999999999"/>
    <s v="Profit"/>
    <s v="Normal"/>
  </r>
  <r>
    <x v="1"/>
    <x v="1"/>
    <s v="United States"/>
    <s v="Los Angeles"/>
    <x v="1"/>
    <n v="90008"/>
    <x v="1"/>
    <x v="2"/>
    <x v="7"/>
    <x v="451"/>
    <n v="6"/>
    <n v="0.2"/>
    <n v="7.1820000000000004"/>
    <s v="Profit"/>
    <s v="Normal"/>
  </r>
  <r>
    <x v="1"/>
    <x v="0"/>
    <s v="United States"/>
    <s v="Troy"/>
    <x v="15"/>
    <n v="12180"/>
    <x v="3"/>
    <x v="0"/>
    <x v="5"/>
    <x v="452"/>
    <n v="3"/>
    <n v="0"/>
    <n v="19.295999999999999"/>
    <s v="Profit"/>
    <s v="Normal"/>
  </r>
  <r>
    <x v="1"/>
    <x v="1"/>
    <s v="United States"/>
    <s v="New York City"/>
    <x v="15"/>
    <n v="10024"/>
    <x v="3"/>
    <x v="1"/>
    <x v="6"/>
    <x v="453"/>
    <n v="5"/>
    <n v="0"/>
    <n v="6.6150000000000002"/>
    <s v="Profit"/>
    <s v="Normal"/>
  </r>
  <r>
    <x v="1"/>
    <x v="1"/>
    <s v="United States"/>
    <s v="New York City"/>
    <x v="15"/>
    <n v="10024"/>
    <x v="3"/>
    <x v="1"/>
    <x v="4"/>
    <x v="454"/>
    <n v="5"/>
    <n v="0"/>
    <n v="84.51"/>
    <s v="Profit"/>
    <s v="Normal"/>
  </r>
  <r>
    <x v="1"/>
    <x v="0"/>
    <s v="United States"/>
    <s v="San Diego"/>
    <x v="1"/>
    <n v="92024"/>
    <x v="1"/>
    <x v="2"/>
    <x v="11"/>
    <x v="455"/>
    <n v="3"/>
    <n v="0"/>
    <n v="1.9089"/>
    <s v="Profit"/>
    <s v="Normal"/>
  </r>
  <r>
    <x v="1"/>
    <x v="0"/>
    <s v="United States"/>
    <s v="New York City"/>
    <x v="15"/>
    <n v="10024"/>
    <x v="3"/>
    <x v="1"/>
    <x v="6"/>
    <x v="456"/>
    <n v="2"/>
    <n v="0"/>
    <n v="1.6688000000000001"/>
    <s v="Profit"/>
    <s v="Normal"/>
  </r>
  <r>
    <x v="1"/>
    <x v="0"/>
    <s v="United States"/>
    <s v="New York City"/>
    <x v="15"/>
    <n v="10024"/>
    <x v="3"/>
    <x v="2"/>
    <x v="11"/>
    <x v="457"/>
    <n v="2"/>
    <n v="0"/>
    <n v="57.592799999999997"/>
    <s v="Profit"/>
    <s v="Normal"/>
  </r>
  <r>
    <x v="2"/>
    <x v="2"/>
    <s v="United States"/>
    <s v="Los Angeles"/>
    <x v="1"/>
    <n v="90045"/>
    <x v="1"/>
    <x v="1"/>
    <x v="2"/>
    <x v="458"/>
    <n v="2"/>
    <n v="0"/>
    <n v="14.8"/>
    <s v="Profit"/>
    <s v="Normal"/>
  </r>
  <r>
    <x v="2"/>
    <x v="2"/>
    <s v="United States"/>
    <s v="Los Angeles"/>
    <x v="1"/>
    <n v="90045"/>
    <x v="1"/>
    <x v="0"/>
    <x v="0"/>
    <x v="459"/>
    <n v="5"/>
    <n v="0.15"/>
    <n v="-30.245000000000001"/>
    <s v="Loss"/>
    <s v="Normal"/>
  </r>
  <r>
    <x v="2"/>
    <x v="2"/>
    <s v="United States"/>
    <s v="Los Angeles"/>
    <x v="1"/>
    <n v="90045"/>
    <x v="1"/>
    <x v="2"/>
    <x v="7"/>
    <x v="460"/>
    <n v="5"/>
    <n v="0.2"/>
    <n v="17.497499999999999"/>
    <s v="Profit"/>
    <s v="Normal"/>
  </r>
  <r>
    <x v="2"/>
    <x v="0"/>
    <s v="United States"/>
    <s v="Chicago"/>
    <x v="10"/>
    <n v="60610"/>
    <x v="2"/>
    <x v="2"/>
    <x v="7"/>
    <x v="461"/>
    <n v="6"/>
    <n v="0.2"/>
    <n v="341.99400000000003"/>
    <s v="Profit"/>
    <s v="Normal"/>
  </r>
  <r>
    <x v="0"/>
    <x v="2"/>
    <s v="United States"/>
    <s v="Huntsville"/>
    <x v="5"/>
    <n v="77340"/>
    <x v="2"/>
    <x v="2"/>
    <x v="7"/>
    <x v="462"/>
    <n v="1"/>
    <n v="0.2"/>
    <n v="0.59940000000000004"/>
    <s v="Profit"/>
    <s v="Normal"/>
  </r>
  <r>
    <x v="0"/>
    <x v="2"/>
    <s v="United States"/>
    <s v="Huntsville"/>
    <x v="5"/>
    <n v="77340"/>
    <x v="2"/>
    <x v="2"/>
    <x v="11"/>
    <x v="463"/>
    <n v="2"/>
    <n v="0.2"/>
    <n v="10.397399999999999"/>
    <s v="Profit"/>
    <s v="Normal"/>
  </r>
  <r>
    <x v="0"/>
    <x v="2"/>
    <s v="United States"/>
    <s v="Huntsville"/>
    <x v="5"/>
    <n v="77340"/>
    <x v="2"/>
    <x v="1"/>
    <x v="6"/>
    <x v="464"/>
    <n v="2"/>
    <n v="0.2"/>
    <n v="6.1571999999999996"/>
    <s v="Profit"/>
    <s v="Normal"/>
  </r>
  <r>
    <x v="1"/>
    <x v="0"/>
    <s v="United States"/>
    <s v="Rochester"/>
    <x v="15"/>
    <n v="14609"/>
    <x v="3"/>
    <x v="1"/>
    <x v="4"/>
    <x v="465"/>
    <n v="5"/>
    <n v="0"/>
    <n v="8.9830000000000005"/>
    <s v="Profit"/>
    <s v="Normal"/>
  </r>
  <r>
    <x v="1"/>
    <x v="0"/>
    <s v="United States"/>
    <s v="Rochester"/>
    <x v="15"/>
    <n v="14609"/>
    <x v="3"/>
    <x v="1"/>
    <x v="12"/>
    <x v="466"/>
    <n v="3"/>
    <n v="0"/>
    <n v="5.0922000000000001"/>
    <s v="Profit"/>
    <s v="Normal"/>
  </r>
  <r>
    <x v="1"/>
    <x v="0"/>
    <s v="United States"/>
    <s v="Seattle"/>
    <x v="4"/>
    <n v="98115"/>
    <x v="1"/>
    <x v="2"/>
    <x v="11"/>
    <x v="467"/>
    <n v="2"/>
    <n v="0"/>
    <n v="13.1572"/>
    <s v="Profit"/>
    <s v="Normal"/>
  </r>
  <r>
    <x v="0"/>
    <x v="0"/>
    <s v="United States"/>
    <s v="Memphis"/>
    <x v="18"/>
    <n v="38109"/>
    <x v="0"/>
    <x v="0"/>
    <x v="3"/>
    <x v="468"/>
    <n v="3"/>
    <n v="0.4"/>
    <n v="-94.941000000000003"/>
    <s v="Loss"/>
    <s v="Normal"/>
  </r>
  <r>
    <x v="1"/>
    <x v="0"/>
    <s v="United States"/>
    <s v="Fayetteville"/>
    <x v="36"/>
    <n v="72701"/>
    <x v="0"/>
    <x v="1"/>
    <x v="12"/>
    <x v="469"/>
    <n v="2"/>
    <n v="0"/>
    <n v="51.655799999999999"/>
    <s v="Profit"/>
    <s v="Normal"/>
  </r>
  <r>
    <x v="1"/>
    <x v="0"/>
    <s v="United States"/>
    <s v="Costa Mesa"/>
    <x v="1"/>
    <n v="92627"/>
    <x v="1"/>
    <x v="1"/>
    <x v="8"/>
    <x v="470"/>
    <n v="8"/>
    <n v="0.2"/>
    <n v="40.370399999999997"/>
    <s v="Profit"/>
    <s v="Normal"/>
  </r>
  <r>
    <x v="1"/>
    <x v="0"/>
    <s v="United States"/>
    <s v="Costa Mesa"/>
    <x v="1"/>
    <n v="92627"/>
    <x v="1"/>
    <x v="0"/>
    <x v="5"/>
    <x v="471"/>
    <n v="4"/>
    <n v="0"/>
    <n v="81.843199999999996"/>
    <s v="Profit"/>
    <s v="Normal"/>
  </r>
  <r>
    <x v="1"/>
    <x v="0"/>
    <s v="United States"/>
    <s v="Costa Mesa"/>
    <x v="1"/>
    <n v="92627"/>
    <x v="1"/>
    <x v="0"/>
    <x v="1"/>
    <x v="472"/>
    <n v="2"/>
    <n v="0.2"/>
    <n v="18.117599999999999"/>
    <s v="Profit"/>
    <s v="Normal"/>
  </r>
  <r>
    <x v="1"/>
    <x v="0"/>
    <s v="United States"/>
    <s v="Costa Mesa"/>
    <x v="1"/>
    <n v="92627"/>
    <x v="1"/>
    <x v="0"/>
    <x v="5"/>
    <x v="473"/>
    <n v="9"/>
    <n v="0"/>
    <n v="22.869"/>
    <s v="Profit"/>
    <s v="Normal"/>
  </r>
  <r>
    <x v="1"/>
    <x v="1"/>
    <s v="United States"/>
    <s v="Parker"/>
    <x v="22"/>
    <n v="80134"/>
    <x v="1"/>
    <x v="1"/>
    <x v="8"/>
    <x v="474"/>
    <n v="2"/>
    <n v="0.7"/>
    <n v="-15.08"/>
    <s v="Loss"/>
    <s v="High Discount"/>
  </r>
  <r>
    <x v="1"/>
    <x v="1"/>
    <s v="United States"/>
    <s v="Parker"/>
    <x v="22"/>
    <n v="80134"/>
    <x v="1"/>
    <x v="1"/>
    <x v="8"/>
    <x v="475"/>
    <n v="2"/>
    <n v="0.7"/>
    <n v="-11.961600000000001"/>
    <s v="Loss"/>
    <s v="High Discount"/>
  </r>
  <r>
    <x v="1"/>
    <x v="1"/>
    <s v="United States"/>
    <s v="Parker"/>
    <x v="22"/>
    <n v="80134"/>
    <x v="1"/>
    <x v="0"/>
    <x v="1"/>
    <x v="476"/>
    <n v="2"/>
    <n v="0.2"/>
    <n v="50.097999999999999"/>
    <s v="Profit"/>
    <s v="Normal"/>
  </r>
  <r>
    <x v="1"/>
    <x v="1"/>
    <s v="United States"/>
    <s v="Parker"/>
    <x v="22"/>
    <n v="80134"/>
    <x v="1"/>
    <x v="1"/>
    <x v="8"/>
    <x v="477"/>
    <n v="3"/>
    <n v="0.7"/>
    <n v="-1.9008"/>
    <s v="Loss"/>
    <s v="High Discount"/>
  </r>
  <r>
    <x v="1"/>
    <x v="1"/>
    <s v="United States"/>
    <s v="Parker"/>
    <x v="22"/>
    <n v="80134"/>
    <x v="1"/>
    <x v="1"/>
    <x v="10"/>
    <x v="478"/>
    <n v="1"/>
    <n v="0.2"/>
    <n v="11.8871"/>
    <s v="Profit"/>
    <s v="Normal"/>
  </r>
  <r>
    <x v="0"/>
    <x v="1"/>
    <s v="United States"/>
    <s v="New York City"/>
    <x v="15"/>
    <n v="10024"/>
    <x v="3"/>
    <x v="1"/>
    <x v="8"/>
    <x v="204"/>
    <n v="5"/>
    <n v="0.2"/>
    <n v="5.3730000000000002"/>
    <s v="Profit"/>
    <s v="Normal"/>
  </r>
  <r>
    <x v="1"/>
    <x v="0"/>
    <s v="United States"/>
    <s v="Atlanta"/>
    <x v="32"/>
    <n v="30318"/>
    <x v="0"/>
    <x v="1"/>
    <x v="6"/>
    <x v="479"/>
    <n v="1"/>
    <n v="0"/>
    <n v="0.73980000000000001"/>
    <s v="Profit"/>
    <s v="Normal"/>
  </r>
  <r>
    <x v="1"/>
    <x v="0"/>
    <s v="United States"/>
    <s v="Atlanta"/>
    <x v="32"/>
    <n v="30318"/>
    <x v="0"/>
    <x v="1"/>
    <x v="6"/>
    <x v="480"/>
    <n v="3"/>
    <n v="0"/>
    <n v="2.1684000000000001"/>
    <s v="Profit"/>
    <s v="Normal"/>
  </r>
  <r>
    <x v="1"/>
    <x v="0"/>
    <s v="United States"/>
    <s v="Atlanta"/>
    <x v="32"/>
    <n v="30318"/>
    <x v="0"/>
    <x v="1"/>
    <x v="4"/>
    <x v="481"/>
    <n v="3"/>
    <n v="0"/>
    <n v="11.685"/>
    <s v="Profit"/>
    <s v="Normal"/>
  </r>
  <r>
    <x v="1"/>
    <x v="0"/>
    <s v="United States"/>
    <s v="Atlanta"/>
    <x v="32"/>
    <n v="30318"/>
    <x v="0"/>
    <x v="1"/>
    <x v="8"/>
    <x v="482"/>
    <n v="5"/>
    <n v="0"/>
    <n v="3177.4749999999999"/>
    <s v="Profit"/>
    <s v="Normal"/>
  </r>
  <r>
    <x v="2"/>
    <x v="0"/>
    <s v="United States"/>
    <s v="Gladstone"/>
    <x v="25"/>
    <n v="64118"/>
    <x v="2"/>
    <x v="0"/>
    <x v="5"/>
    <x v="483"/>
    <n v="3"/>
    <n v="0"/>
    <n v="40.415999999999997"/>
    <s v="Profit"/>
    <s v="Normal"/>
  </r>
  <r>
    <x v="2"/>
    <x v="0"/>
    <s v="United States"/>
    <s v="Gladstone"/>
    <x v="25"/>
    <n v="64118"/>
    <x v="2"/>
    <x v="2"/>
    <x v="11"/>
    <x v="484"/>
    <n v="2"/>
    <n v="0"/>
    <n v="12.172800000000001"/>
    <s v="Profit"/>
    <s v="Normal"/>
  </r>
  <r>
    <x v="2"/>
    <x v="0"/>
    <s v="United States"/>
    <s v="Newark"/>
    <x v="24"/>
    <n v="43055"/>
    <x v="3"/>
    <x v="1"/>
    <x v="6"/>
    <x v="485"/>
    <n v="3"/>
    <n v="0.2"/>
    <n v="0.71519999999999995"/>
    <s v="Profit"/>
    <s v="Normal"/>
  </r>
  <r>
    <x v="1"/>
    <x v="0"/>
    <s v="United States"/>
    <s v="Los Angeles"/>
    <x v="1"/>
    <n v="90049"/>
    <x v="1"/>
    <x v="1"/>
    <x v="6"/>
    <x v="153"/>
    <n v="3"/>
    <n v="0"/>
    <n v="1.7901"/>
    <s v="Profit"/>
    <s v="Normal"/>
  </r>
  <r>
    <x v="1"/>
    <x v="0"/>
    <s v="United States"/>
    <s v="Los Angeles"/>
    <x v="1"/>
    <n v="90049"/>
    <x v="1"/>
    <x v="1"/>
    <x v="6"/>
    <x v="486"/>
    <n v="2"/>
    <n v="0"/>
    <n v="1.7052"/>
    <s v="Profit"/>
    <s v="Normal"/>
  </r>
  <r>
    <x v="1"/>
    <x v="2"/>
    <s v="United States"/>
    <s v="Great Falls"/>
    <x v="37"/>
    <n v="59405"/>
    <x v="1"/>
    <x v="2"/>
    <x v="16"/>
    <x v="487"/>
    <n v="5"/>
    <n v="0"/>
    <n v="1379.9770000000001"/>
    <s v="Profit"/>
    <s v="Normal"/>
  </r>
  <r>
    <x v="1"/>
    <x v="2"/>
    <s v="United States"/>
    <s v="Great Falls"/>
    <x v="37"/>
    <n v="59405"/>
    <x v="1"/>
    <x v="1"/>
    <x v="4"/>
    <x v="488"/>
    <n v="3"/>
    <n v="0"/>
    <n v="13.891500000000001"/>
    <s v="Profit"/>
    <s v="Normal"/>
  </r>
  <r>
    <x v="1"/>
    <x v="2"/>
    <s v="United States"/>
    <s v="Great Falls"/>
    <x v="37"/>
    <n v="59405"/>
    <x v="1"/>
    <x v="1"/>
    <x v="10"/>
    <x v="489"/>
    <n v="2"/>
    <n v="0"/>
    <n v="5.3819999999999997"/>
    <s v="Profit"/>
    <s v="Normal"/>
  </r>
  <r>
    <x v="1"/>
    <x v="2"/>
    <s v="United States"/>
    <s v="Great Falls"/>
    <x v="37"/>
    <n v="59405"/>
    <x v="1"/>
    <x v="1"/>
    <x v="4"/>
    <x v="490"/>
    <n v="3"/>
    <n v="0"/>
    <n v="56.301000000000002"/>
    <s v="Profit"/>
    <s v="Normal"/>
  </r>
  <r>
    <x v="1"/>
    <x v="0"/>
    <s v="United States"/>
    <s v="Houston"/>
    <x v="5"/>
    <n v="77041"/>
    <x v="2"/>
    <x v="2"/>
    <x v="11"/>
    <x v="491"/>
    <n v="1"/>
    <n v="0.2"/>
    <n v="5.2877000000000001"/>
    <s v="Profit"/>
    <s v="Normal"/>
  </r>
  <r>
    <x v="1"/>
    <x v="0"/>
    <s v="United States"/>
    <s v="Houston"/>
    <x v="5"/>
    <n v="77041"/>
    <x v="2"/>
    <x v="1"/>
    <x v="4"/>
    <x v="431"/>
    <n v="2"/>
    <n v="0.2"/>
    <n v="-25.913599999999999"/>
    <s v="Loss"/>
    <s v="Normal"/>
  </r>
  <r>
    <x v="1"/>
    <x v="0"/>
    <s v="United States"/>
    <s v="Houston"/>
    <x v="5"/>
    <n v="77041"/>
    <x v="2"/>
    <x v="1"/>
    <x v="8"/>
    <x v="492"/>
    <n v="9"/>
    <n v="0.8"/>
    <n v="-21.167999999999999"/>
    <s v="Loss"/>
    <s v="High Discount"/>
  </r>
  <r>
    <x v="2"/>
    <x v="1"/>
    <s v="United States"/>
    <s v="Detroit"/>
    <x v="12"/>
    <n v="48234"/>
    <x v="2"/>
    <x v="0"/>
    <x v="3"/>
    <x v="493"/>
    <n v="2"/>
    <n v="0"/>
    <n v="21.097999999999999"/>
    <s v="Profit"/>
    <s v="Normal"/>
  </r>
  <r>
    <x v="2"/>
    <x v="0"/>
    <s v="United States"/>
    <s v="Los Angeles"/>
    <x v="1"/>
    <n v="90032"/>
    <x v="1"/>
    <x v="2"/>
    <x v="7"/>
    <x v="494"/>
    <n v="3"/>
    <n v="0.2"/>
    <n v="-12.4146"/>
    <s v="Loss"/>
    <s v="Normal"/>
  </r>
  <r>
    <x v="2"/>
    <x v="0"/>
    <s v="United States"/>
    <s v="Los Angeles"/>
    <x v="1"/>
    <n v="90032"/>
    <x v="1"/>
    <x v="2"/>
    <x v="11"/>
    <x v="495"/>
    <n v="2"/>
    <n v="0"/>
    <n v="27.166599999999999"/>
    <s v="Profit"/>
    <s v="Normal"/>
  </r>
  <r>
    <x v="1"/>
    <x v="0"/>
    <s v="United States"/>
    <s v="Lawrence"/>
    <x v="31"/>
    <n v="1841"/>
    <x v="3"/>
    <x v="1"/>
    <x v="13"/>
    <x v="496"/>
    <n v="5"/>
    <n v="0"/>
    <n v="10.433999999999999"/>
    <s v="Profit"/>
    <s v="Normal"/>
  </r>
  <r>
    <x v="1"/>
    <x v="2"/>
    <s v="United States"/>
    <s v="Lakeland"/>
    <x v="2"/>
    <n v="33801"/>
    <x v="0"/>
    <x v="0"/>
    <x v="1"/>
    <x v="497"/>
    <n v="3"/>
    <n v="0.2"/>
    <n v="42.747"/>
    <s v="Profit"/>
    <s v="Normal"/>
  </r>
  <r>
    <x v="1"/>
    <x v="2"/>
    <s v="United States"/>
    <s v="Lakeland"/>
    <x v="2"/>
    <n v="33801"/>
    <x v="0"/>
    <x v="0"/>
    <x v="5"/>
    <x v="498"/>
    <n v="3"/>
    <n v="0.2"/>
    <n v="5.1407999999999996"/>
    <s v="Profit"/>
    <s v="Normal"/>
  </r>
  <r>
    <x v="1"/>
    <x v="0"/>
    <s v="United States"/>
    <s v="Philadelphia"/>
    <x v="9"/>
    <n v="19134"/>
    <x v="3"/>
    <x v="1"/>
    <x v="4"/>
    <x v="499"/>
    <n v="3"/>
    <n v="0.2"/>
    <n v="-7.2671999999999999"/>
    <s v="Loss"/>
    <s v="Normal"/>
  </r>
  <r>
    <x v="1"/>
    <x v="0"/>
    <s v="United States"/>
    <s v="Philadelphia"/>
    <x v="9"/>
    <n v="19134"/>
    <x v="3"/>
    <x v="1"/>
    <x v="14"/>
    <x v="500"/>
    <n v="1"/>
    <n v="0.2"/>
    <n v="-149.9058"/>
    <s v="Loss"/>
    <s v="Normal"/>
  </r>
  <r>
    <x v="1"/>
    <x v="0"/>
    <s v="United States"/>
    <s v="Philadelphia"/>
    <x v="9"/>
    <n v="19134"/>
    <x v="3"/>
    <x v="1"/>
    <x v="12"/>
    <x v="501"/>
    <n v="6"/>
    <n v="0.2"/>
    <n v="19.692"/>
    <s v="Profit"/>
    <s v="Normal"/>
  </r>
  <r>
    <x v="0"/>
    <x v="1"/>
    <s v="United States"/>
    <s v="Los Angeles"/>
    <x v="1"/>
    <n v="90036"/>
    <x v="1"/>
    <x v="0"/>
    <x v="1"/>
    <x v="502"/>
    <n v="1"/>
    <n v="0.2"/>
    <n v="11.92"/>
    <s v="Profit"/>
    <s v="Normal"/>
  </r>
  <r>
    <x v="1"/>
    <x v="0"/>
    <s v="United States"/>
    <s v="Los Angeles"/>
    <x v="1"/>
    <n v="90032"/>
    <x v="1"/>
    <x v="0"/>
    <x v="5"/>
    <x v="503"/>
    <n v="3"/>
    <n v="0"/>
    <n v="2.3969999999999998"/>
    <s v="Profit"/>
    <s v="Normal"/>
  </r>
  <r>
    <x v="0"/>
    <x v="0"/>
    <s v="United States"/>
    <s v="Montgomery"/>
    <x v="19"/>
    <n v="36116"/>
    <x v="0"/>
    <x v="2"/>
    <x v="7"/>
    <x v="504"/>
    <n v="5"/>
    <n v="0"/>
    <n v="274.38600000000002"/>
    <s v="Profit"/>
    <s v="Normal"/>
  </r>
  <r>
    <x v="0"/>
    <x v="0"/>
    <s v="United States"/>
    <s v="Montgomery"/>
    <x v="19"/>
    <n v="36116"/>
    <x v="0"/>
    <x v="1"/>
    <x v="8"/>
    <x v="505"/>
    <n v="5"/>
    <n v="0"/>
    <n v="11.375"/>
    <s v="Profit"/>
    <s v="Normal"/>
  </r>
  <r>
    <x v="1"/>
    <x v="0"/>
    <s v="United States"/>
    <s v="Mesa"/>
    <x v="16"/>
    <n v="85204"/>
    <x v="1"/>
    <x v="1"/>
    <x v="4"/>
    <x v="506"/>
    <n v="2"/>
    <n v="0.2"/>
    <n v="1.4672000000000001"/>
    <s v="Profit"/>
    <s v="Normal"/>
  </r>
  <r>
    <x v="0"/>
    <x v="0"/>
    <s v="United States"/>
    <s v="Chicago"/>
    <x v="10"/>
    <n v="60653"/>
    <x v="2"/>
    <x v="1"/>
    <x v="8"/>
    <x v="507"/>
    <n v="7"/>
    <n v="0.8"/>
    <n v="-68.185599999999994"/>
    <s v="Loss"/>
    <s v="High Discount"/>
  </r>
  <r>
    <x v="1"/>
    <x v="2"/>
    <s v="United States"/>
    <s v="New York City"/>
    <x v="15"/>
    <n v="10009"/>
    <x v="3"/>
    <x v="1"/>
    <x v="8"/>
    <x v="508"/>
    <n v="4"/>
    <n v="0.2"/>
    <n v="3.36"/>
    <s v="Profit"/>
    <s v="Normal"/>
  </r>
  <r>
    <x v="1"/>
    <x v="0"/>
    <s v="United States"/>
    <s v="Henderson"/>
    <x v="0"/>
    <n v="42420"/>
    <x v="0"/>
    <x v="1"/>
    <x v="9"/>
    <x v="509"/>
    <n v="3"/>
    <n v="0"/>
    <n v="41.293799999999997"/>
    <s v="Profit"/>
    <s v="Normal"/>
  </r>
  <r>
    <x v="1"/>
    <x v="0"/>
    <s v="United States"/>
    <s v="Henderson"/>
    <x v="0"/>
    <n v="42420"/>
    <x v="0"/>
    <x v="0"/>
    <x v="1"/>
    <x v="510"/>
    <n v="4"/>
    <n v="0"/>
    <n v="70.98"/>
    <s v="Profit"/>
    <s v="Normal"/>
  </r>
  <r>
    <x v="2"/>
    <x v="0"/>
    <s v="United States"/>
    <s v="Green Bay"/>
    <x v="6"/>
    <n v="54302"/>
    <x v="2"/>
    <x v="2"/>
    <x v="11"/>
    <x v="511"/>
    <n v="6"/>
    <n v="0"/>
    <n v="206.316"/>
    <s v="Profit"/>
    <s v="Normal"/>
  </r>
  <r>
    <x v="2"/>
    <x v="1"/>
    <s v="United States"/>
    <s v="Tucson"/>
    <x v="16"/>
    <n v="85705"/>
    <x v="1"/>
    <x v="2"/>
    <x v="7"/>
    <x v="512"/>
    <n v="8"/>
    <n v="0.2"/>
    <n v="38.086399999999998"/>
    <s v="Profit"/>
    <s v="Normal"/>
  </r>
  <r>
    <x v="1"/>
    <x v="0"/>
    <s v="United States"/>
    <s v="Springfield"/>
    <x v="24"/>
    <n v="45503"/>
    <x v="3"/>
    <x v="1"/>
    <x v="4"/>
    <x v="513"/>
    <n v="9"/>
    <n v="0.2"/>
    <n v="-145.52459999999999"/>
    <s v="Loss"/>
    <s v="Normal"/>
  </r>
  <r>
    <x v="1"/>
    <x v="0"/>
    <s v="United States"/>
    <s v="Fort Worth"/>
    <x v="5"/>
    <n v="76106"/>
    <x v="2"/>
    <x v="2"/>
    <x v="11"/>
    <x v="514"/>
    <n v="2"/>
    <n v="0.2"/>
    <n v="7.2640000000000002"/>
    <s v="Profit"/>
    <s v="Normal"/>
  </r>
  <r>
    <x v="1"/>
    <x v="0"/>
    <s v="United States"/>
    <s v="Fort Worth"/>
    <x v="5"/>
    <n v="76106"/>
    <x v="2"/>
    <x v="2"/>
    <x v="7"/>
    <x v="515"/>
    <n v="1"/>
    <n v="0.2"/>
    <n v="6.2995000000000001"/>
    <s v="Profit"/>
    <s v="Normal"/>
  </r>
  <r>
    <x v="1"/>
    <x v="0"/>
    <s v="United States"/>
    <s v="Fort Worth"/>
    <x v="5"/>
    <n v="76106"/>
    <x v="2"/>
    <x v="0"/>
    <x v="5"/>
    <x v="516"/>
    <n v="4"/>
    <n v="0.6"/>
    <n v="-84.2928"/>
    <s v="Loss"/>
    <s v="High Discount"/>
  </r>
  <r>
    <x v="2"/>
    <x v="2"/>
    <s v="United States"/>
    <s v="New York City"/>
    <x v="15"/>
    <n v="10035"/>
    <x v="3"/>
    <x v="1"/>
    <x v="8"/>
    <x v="517"/>
    <n v="6"/>
    <n v="0.2"/>
    <n v="13.932"/>
    <s v="Profit"/>
    <s v="Normal"/>
  </r>
  <r>
    <x v="2"/>
    <x v="2"/>
    <s v="United States"/>
    <s v="New York City"/>
    <x v="15"/>
    <n v="10035"/>
    <x v="3"/>
    <x v="1"/>
    <x v="10"/>
    <x v="518"/>
    <n v="2"/>
    <n v="0"/>
    <n v="6.4127999999999998"/>
    <s v="Profit"/>
    <s v="Normal"/>
  </r>
  <r>
    <x v="0"/>
    <x v="1"/>
    <s v="United States"/>
    <s v="Chicago"/>
    <x v="10"/>
    <n v="60653"/>
    <x v="2"/>
    <x v="1"/>
    <x v="4"/>
    <x v="519"/>
    <n v="9"/>
    <n v="0.2"/>
    <n v="15.641999999999999"/>
    <s v="Profit"/>
    <s v="Normal"/>
  </r>
  <r>
    <x v="0"/>
    <x v="1"/>
    <s v="United States"/>
    <s v="Chicago"/>
    <x v="10"/>
    <n v="60653"/>
    <x v="2"/>
    <x v="1"/>
    <x v="8"/>
    <x v="520"/>
    <n v="3"/>
    <n v="0.8"/>
    <n v="-17.045999999999999"/>
    <s v="Loss"/>
    <s v="High Discount"/>
  </r>
  <r>
    <x v="0"/>
    <x v="1"/>
    <s v="United States"/>
    <s v="Chicago"/>
    <x v="10"/>
    <n v="60653"/>
    <x v="2"/>
    <x v="1"/>
    <x v="14"/>
    <x v="521"/>
    <n v="5"/>
    <n v="0.2"/>
    <n v="-1.744"/>
    <s v="Loss"/>
    <s v="Normal"/>
  </r>
  <r>
    <x v="0"/>
    <x v="0"/>
    <s v="United States"/>
    <s v="San Francisco"/>
    <x v="1"/>
    <n v="94110"/>
    <x v="1"/>
    <x v="0"/>
    <x v="1"/>
    <x v="522"/>
    <n v="2"/>
    <n v="0.2"/>
    <n v="0"/>
    <s v="Loss"/>
    <s v="Normal"/>
  </r>
  <r>
    <x v="2"/>
    <x v="0"/>
    <s v="United States"/>
    <s v="Jacksonville"/>
    <x v="2"/>
    <n v="32216"/>
    <x v="0"/>
    <x v="0"/>
    <x v="5"/>
    <x v="523"/>
    <n v="1"/>
    <n v="0.2"/>
    <n v="6.0381999999999998"/>
    <s v="Profit"/>
    <s v="Normal"/>
  </r>
  <r>
    <x v="1"/>
    <x v="0"/>
    <s v="United States"/>
    <s v="Houston"/>
    <x v="5"/>
    <n v="77070"/>
    <x v="2"/>
    <x v="1"/>
    <x v="13"/>
    <x v="524"/>
    <n v="3"/>
    <n v="0.2"/>
    <n v="2.5707"/>
    <s v="Profit"/>
    <s v="Normal"/>
  </r>
  <r>
    <x v="0"/>
    <x v="1"/>
    <s v="United States"/>
    <s v="Anaheim"/>
    <x v="1"/>
    <n v="92804"/>
    <x v="1"/>
    <x v="1"/>
    <x v="4"/>
    <x v="525"/>
    <n v="2"/>
    <n v="0"/>
    <n v="310.98719999999997"/>
    <s v="Profit"/>
    <s v="Normal"/>
  </r>
  <r>
    <x v="0"/>
    <x v="0"/>
    <s v="United States"/>
    <s v="Wilmington"/>
    <x v="3"/>
    <n v="28403"/>
    <x v="0"/>
    <x v="1"/>
    <x v="6"/>
    <x v="526"/>
    <n v="4"/>
    <n v="0.2"/>
    <n v="3.4047999999999998"/>
    <s v="Profit"/>
    <s v="Normal"/>
  </r>
  <r>
    <x v="1"/>
    <x v="0"/>
    <s v="United States"/>
    <s v="Los Angeles"/>
    <x v="1"/>
    <n v="90045"/>
    <x v="1"/>
    <x v="1"/>
    <x v="2"/>
    <x v="343"/>
    <n v="2"/>
    <n v="0"/>
    <n v="9.9359999999999999"/>
    <s v="Profit"/>
    <s v="Normal"/>
  </r>
  <r>
    <x v="1"/>
    <x v="0"/>
    <s v="United States"/>
    <s v="Los Angeles"/>
    <x v="1"/>
    <n v="90045"/>
    <x v="1"/>
    <x v="0"/>
    <x v="3"/>
    <x v="527"/>
    <n v="4"/>
    <n v="0.2"/>
    <n v="-217.048"/>
    <s v="Loss"/>
    <s v="Normal"/>
  </r>
  <r>
    <x v="1"/>
    <x v="0"/>
    <s v="United States"/>
    <s v="Los Angeles"/>
    <x v="1"/>
    <n v="90045"/>
    <x v="1"/>
    <x v="1"/>
    <x v="10"/>
    <x v="56"/>
    <n v="5"/>
    <n v="0"/>
    <n v="15.552"/>
    <s v="Profit"/>
    <s v="Normal"/>
  </r>
  <r>
    <x v="0"/>
    <x v="0"/>
    <s v="United States"/>
    <s v="San Francisco"/>
    <x v="1"/>
    <n v="94110"/>
    <x v="1"/>
    <x v="0"/>
    <x v="5"/>
    <x v="528"/>
    <n v="3"/>
    <n v="0"/>
    <n v="16.614000000000001"/>
    <s v="Profit"/>
    <s v="Normal"/>
  </r>
  <r>
    <x v="0"/>
    <x v="0"/>
    <s v="United States"/>
    <s v="San Francisco"/>
    <x v="1"/>
    <n v="94110"/>
    <x v="1"/>
    <x v="1"/>
    <x v="8"/>
    <x v="529"/>
    <n v="7"/>
    <n v="0.2"/>
    <n v="27.318200000000001"/>
    <s v="Profit"/>
    <s v="Normal"/>
  </r>
  <r>
    <x v="0"/>
    <x v="0"/>
    <s v="United States"/>
    <s v="Tampa"/>
    <x v="2"/>
    <n v="33614"/>
    <x v="0"/>
    <x v="1"/>
    <x v="9"/>
    <x v="530"/>
    <n v="5"/>
    <n v="0.2"/>
    <n v="1.3"/>
    <s v="Profit"/>
    <s v="Normal"/>
  </r>
  <r>
    <x v="0"/>
    <x v="0"/>
    <s v="United States"/>
    <s v="Tampa"/>
    <x v="2"/>
    <n v="33614"/>
    <x v="0"/>
    <x v="0"/>
    <x v="5"/>
    <x v="531"/>
    <n v="3"/>
    <n v="0.2"/>
    <n v="3.7743000000000002"/>
    <s v="Profit"/>
    <s v="Normal"/>
  </r>
  <r>
    <x v="2"/>
    <x v="0"/>
    <s v="United States"/>
    <s v="Seattle"/>
    <x v="4"/>
    <n v="98105"/>
    <x v="1"/>
    <x v="1"/>
    <x v="13"/>
    <x v="532"/>
    <n v="2"/>
    <n v="0"/>
    <n v="0"/>
    <s v="Loss"/>
    <s v="Normal"/>
  </r>
  <r>
    <x v="2"/>
    <x v="0"/>
    <s v="United States"/>
    <s v="Seattle"/>
    <x v="4"/>
    <n v="98105"/>
    <x v="1"/>
    <x v="1"/>
    <x v="2"/>
    <x v="533"/>
    <n v="1"/>
    <n v="0"/>
    <n v="1.2005999999999999"/>
    <s v="Profit"/>
    <s v="Normal"/>
  </r>
  <r>
    <x v="2"/>
    <x v="0"/>
    <s v="United States"/>
    <s v="Los Angeles"/>
    <x v="1"/>
    <n v="90008"/>
    <x v="1"/>
    <x v="2"/>
    <x v="7"/>
    <x v="534"/>
    <n v="3"/>
    <n v="0.2"/>
    <n v="46.796999999999997"/>
    <s v="Profit"/>
    <s v="Normal"/>
  </r>
  <r>
    <x v="1"/>
    <x v="1"/>
    <s v="United States"/>
    <s v="Seattle"/>
    <x v="4"/>
    <n v="98105"/>
    <x v="1"/>
    <x v="1"/>
    <x v="10"/>
    <x v="535"/>
    <n v="8"/>
    <n v="0"/>
    <n v="45.001600000000003"/>
    <s v="Profit"/>
    <s v="Normal"/>
  </r>
  <r>
    <x v="1"/>
    <x v="1"/>
    <s v="United States"/>
    <s v="Seattle"/>
    <x v="4"/>
    <n v="98105"/>
    <x v="1"/>
    <x v="1"/>
    <x v="8"/>
    <x v="536"/>
    <n v="7"/>
    <n v="0.2"/>
    <n v="27.3672"/>
    <s v="Profit"/>
    <s v="Normal"/>
  </r>
  <r>
    <x v="1"/>
    <x v="1"/>
    <s v="United States"/>
    <s v="Seattle"/>
    <x v="4"/>
    <n v="98105"/>
    <x v="1"/>
    <x v="1"/>
    <x v="10"/>
    <x v="537"/>
    <n v="3"/>
    <n v="0"/>
    <n v="9.3312000000000008"/>
    <s v="Profit"/>
    <s v="Normal"/>
  </r>
  <r>
    <x v="1"/>
    <x v="1"/>
    <s v="United States"/>
    <s v="Seattle"/>
    <x v="4"/>
    <n v="98105"/>
    <x v="1"/>
    <x v="0"/>
    <x v="1"/>
    <x v="538"/>
    <n v="3"/>
    <n v="0.2"/>
    <n v="0"/>
    <s v="Loss"/>
    <s v="Normal"/>
  </r>
  <r>
    <x v="1"/>
    <x v="0"/>
    <s v="United States"/>
    <s v="New York City"/>
    <x v="15"/>
    <n v="10024"/>
    <x v="3"/>
    <x v="1"/>
    <x v="2"/>
    <x v="539"/>
    <n v="7"/>
    <n v="0"/>
    <n v="34.776000000000003"/>
    <s v="Profit"/>
    <s v="Normal"/>
  </r>
  <r>
    <x v="1"/>
    <x v="0"/>
    <s v="United States"/>
    <s v="New York City"/>
    <x v="15"/>
    <n v="10024"/>
    <x v="3"/>
    <x v="1"/>
    <x v="13"/>
    <x v="540"/>
    <n v="4"/>
    <n v="0"/>
    <n v="6.4215999999999998"/>
    <s v="Profit"/>
    <s v="Normal"/>
  </r>
  <r>
    <x v="1"/>
    <x v="0"/>
    <s v="United States"/>
    <s v="New York City"/>
    <x v="15"/>
    <n v="10024"/>
    <x v="3"/>
    <x v="1"/>
    <x v="8"/>
    <x v="541"/>
    <n v="7"/>
    <n v="0.2"/>
    <n v="11.226599999999999"/>
    <s v="Profit"/>
    <s v="Normal"/>
  </r>
  <r>
    <x v="1"/>
    <x v="0"/>
    <s v="United States"/>
    <s v="New York City"/>
    <x v="15"/>
    <n v="10024"/>
    <x v="3"/>
    <x v="2"/>
    <x v="7"/>
    <x v="542"/>
    <n v="3"/>
    <n v="0"/>
    <n v="4.0095000000000001"/>
    <s v="Profit"/>
    <s v="Normal"/>
  </r>
  <r>
    <x v="1"/>
    <x v="0"/>
    <s v="United States"/>
    <s v="Marysville"/>
    <x v="4"/>
    <n v="98270"/>
    <x v="1"/>
    <x v="1"/>
    <x v="6"/>
    <x v="138"/>
    <n v="3"/>
    <n v="0"/>
    <n v="2.3814000000000002"/>
    <s v="Profit"/>
    <s v="Normal"/>
  </r>
  <r>
    <x v="0"/>
    <x v="0"/>
    <s v="United States"/>
    <s v="Long Beach"/>
    <x v="1"/>
    <n v="90805"/>
    <x v="1"/>
    <x v="1"/>
    <x v="10"/>
    <x v="543"/>
    <n v="14"/>
    <n v="0"/>
    <n v="78.752799999999993"/>
    <s v="Profit"/>
    <s v="Normal"/>
  </r>
  <r>
    <x v="0"/>
    <x v="0"/>
    <s v="United States"/>
    <s v="Long Beach"/>
    <x v="1"/>
    <n v="90805"/>
    <x v="1"/>
    <x v="1"/>
    <x v="10"/>
    <x v="544"/>
    <n v="4"/>
    <n v="0"/>
    <n v="9.7607999999999997"/>
    <s v="Profit"/>
    <s v="Normal"/>
  </r>
  <r>
    <x v="0"/>
    <x v="0"/>
    <s v="United States"/>
    <s v="Long Beach"/>
    <x v="1"/>
    <n v="90805"/>
    <x v="1"/>
    <x v="1"/>
    <x v="14"/>
    <x v="545"/>
    <n v="2"/>
    <n v="0"/>
    <n v="2.19"/>
    <s v="Profit"/>
    <s v="Normal"/>
  </r>
  <r>
    <x v="1"/>
    <x v="0"/>
    <s v="United States"/>
    <s v="Chicago"/>
    <x v="10"/>
    <n v="60610"/>
    <x v="2"/>
    <x v="1"/>
    <x v="4"/>
    <x v="546"/>
    <n v="2"/>
    <n v="0.2"/>
    <n v="8.7140000000000004"/>
    <s v="Profit"/>
    <s v="Normal"/>
  </r>
  <r>
    <x v="1"/>
    <x v="0"/>
    <s v="United States"/>
    <s v="Chicago"/>
    <x v="10"/>
    <n v="60610"/>
    <x v="2"/>
    <x v="0"/>
    <x v="5"/>
    <x v="547"/>
    <n v="1"/>
    <n v="0.6"/>
    <n v="-5.7148000000000003"/>
    <s v="Loss"/>
    <s v="High Discount"/>
  </r>
  <r>
    <x v="1"/>
    <x v="0"/>
    <s v="United States"/>
    <s v="Los Angeles"/>
    <x v="1"/>
    <n v="90004"/>
    <x v="1"/>
    <x v="1"/>
    <x v="14"/>
    <x v="548"/>
    <n v="4"/>
    <n v="0"/>
    <n v="1.5456000000000001"/>
    <s v="Profit"/>
    <s v="Normal"/>
  </r>
  <r>
    <x v="1"/>
    <x v="0"/>
    <s v="United States"/>
    <s v="Denver"/>
    <x v="22"/>
    <n v="80219"/>
    <x v="1"/>
    <x v="2"/>
    <x v="7"/>
    <x v="549"/>
    <n v="3"/>
    <n v="0.2"/>
    <n v="52.917299999999997"/>
    <s v="Profit"/>
    <s v="Normal"/>
  </r>
  <r>
    <x v="1"/>
    <x v="0"/>
    <s v="United States"/>
    <s v="Denver"/>
    <x v="22"/>
    <n v="80219"/>
    <x v="1"/>
    <x v="2"/>
    <x v="7"/>
    <x v="550"/>
    <n v="2"/>
    <n v="0.2"/>
    <n v="9.2385999999999999"/>
    <s v="Profit"/>
    <s v="Normal"/>
  </r>
  <r>
    <x v="1"/>
    <x v="0"/>
    <s v="United States"/>
    <s v="Denver"/>
    <x v="22"/>
    <n v="80219"/>
    <x v="1"/>
    <x v="1"/>
    <x v="9"/>
    <x v="551"/>
    <n v="3"/>
    <n v="0.2"/>
    <n v="3.5045999999999999"/>
    <s v="Profit"/>
    <s v="Normal"/>
  </r>
  <r>
    <x v="1"/>
    <x v="0"/>
    <s v="United States"/>
    <s v="Denver"/>
    <x v="22"/>
    <n v="80219"/>
    <x v="1"/>
    <x v="1"/>
    <x v="8"/>
    <x v="552"/>
    <n v="7"/>
    <n v="0.7"/>
    <n v="-4.7481"/>
    <s v="Loss"/>
    <s v="High Discount"/>
  </r>
  <r>
    <x v="1"/>
    <x v="0"/>
    <s v="United States"/>
    <s v="Denver"/>
    <x v="22"/>
    <n v="80219"/>
    <x v="1"/>
    <x v="2"/>
    <x v="7"/>
    <x v="553"/>
    <n v="4"/>
    <n v="0.2"/>
    <n v="30.477599999999999"/>
    <s v="Profit"/>
    <s v="Normal"/>
  </r>
  <r>
    <x v="1"/>
    <x v="0"/>
    <s v="United States"/>
    <s v="Richmond"/>
    <x v="0"/>
    <n v="40475"/>
    <x v="0"/>
    <x v="0"/>
    <x v="1"/>
    <x v="554"/>
    <n v="1"/>
    <n v="0"/>
    <n v="4.9686000000000003"/>
    <s v="Profit"/>
    <s v="Normal"/>
  </r>
  <r>
    <x v="1"/>
    <x v="0"/>
    <s v="United States"/>
    <s v="Richmond"/>
    <x v="0"/>
    <n v="40475"/>
    <x v="0"/>
    <x v="1"/>
    <x v="2"/>
    <x v="555"/>
    <n v="3"/>
    <n v="0"/>
    <n v="144.51570000000001"/>
    <s v="Profit"/>
    <s v="Normal"/>
  </r>
  <r>
    <x v="1"/>
    <x v="0"/>
    <s v="United States"/>
    <s v="Salem"/>
    <x v="21"/>
    <n v="97301"/>
    <x v="1"/>
    <x v="2"/>
    <x v="7"/>
    <x v="556"/>
    <n v="2"/>
    <n v="0.2"/>
    <n v="-20.136199999999999"/>
    <s v="Loss"/>
    <s v="Normal"/>
  </r>
  <r>
    <x v="1"/>
    <x v="0"/>
    <s v="United States"/>
    <s v="Salem"/>
    <x v="21"/>
    <n v="97301"/>
    <x v="1"/>
    <x v="1"/>
    <x v="10"/>
    <x v="557"/>
    <n v="4"/>
    <n v="0.2"/>
    <n v="7.2576000000000001"/>
    <s v="Profit"/>
    <s v="Normal"/>
  </r>
  <r>
    <x v="1"/>
    <x v="0"/>
    <s v="United States"/>
    <s v="Salem"/>
    <x v="21"/>
    <n v="97301"/>
    <x v="1"/>
    <x v="1"/>
    <x v="8"/>
    <x v="558"/>
    <n v="3"/>
    <n v="0.7"/>
    <n v="-12.896100000000001"/>
    <s v="Loss"/>
    <s v="High Discount"/>
  </r>
  <r>
    <x v="1"/>
    <x v="0"/>
    <s v="United States"/>
    <s v="Salem"/>
    <x v="21"/>
    <n v="97301"/>
    <x v="1"/>
    <x v="1"/>
    <x v="10"/>
    <x v="559"/>
    <n v="2"/>
    <n v="0.2"/>
    <n v="3.6288"/>
    <s v="Profit"/>
    <s v="Normal"/>
  </r>
  <r>
    <x v="1"/>
    <x v="0"/>
    <s v="United States"/>
    <s v="Laredo"/>
    <x v="5"/>
    <n v="78041"/>
    <x v="2"/>
    <x v="1"/>
    <x v="6"/>
    <x v="560"/>
    <n v="2"/>
    <n v="0.2"/>
    <n v="1.1679999999999999"/>
    <s v="Profit"/>
    <s v="Normal"/>
  </r>
  <r>
    <x v="1"/>
    <x v="0"/>
    <s v="United States"/>
    <s v="Laredo"/>
    <x v="5"/>
    <n v="78041"/>
    <x v="2"/>
    <x v="2"/>
    <x v="11"/>
    <x v="561"/>
    <n v="3"/>
    <n v="0.2"/>
    <n v="9.75"/>
    <s v="Profit"/>
    <s v="Normal"/>
  </r>
  <r>
    <x v="1"/>
    <x v="0"/>
    <s v="United States"/>
    <s v="San Diego"/>
    <x v="1"/>
    <n v="92024"/>
    <x v="1"/>
    <x v="1"/>
    <x v="9"/>
    <x v="562"/>
    <n v="2"/>
    <n v="0"/>
    <n v="22.0748"/>
    <s v="Profit"/>
    <s v="Normal"/>
  </r>
  <r>
    <x v="1"/>
    <x v="0"/>
    <s v="United States"/>
    <s v="San Diego"/>
    <x v="1"/>
    <n v="92024"/>
    <x v="1"/>
    <x v="2"/>
    <x v="16"/>
    <x v="384"/>
    <n v="3"/>
    <n v="0.2"/>
    <n v="434.99130000000002"/>
    <s v="Profit"/>
    <s v="Normal"/>
  </r>
  <r>
    <x v="1"/>
    <x v="0"/>
    <s v="United States"/>
    <s v="San Diego"/>
    <x v="1"/>
    <n v="92024"/>
    <x v="1"/>
    <x v="2"/>
    <x v="7"/>
    <x v="563"/>
    <n v="5"/>
    <n v="0.2"/>
    <n v="55.744999999999997"/>
    <s v="Profit"/>
    <s v="Normal"/>
  </r>
  <r>
    <x v="1"/>
    <x v="0"/>
    <s v="United States"/>
    <s v="San Diego"/>
    <x v="1"/>
    <n v="92024"/>
    <x v="1"/>
    <x v="0"/>
    <x v="5"/>
    <x v="564"/>
    <n v="8"/>
    <n v="0"/>
    <n v="91.772800000000004"/>
    <s v="Profit"/>
    <s v="Normal"/>
  </r>
  <r>
    <x v="2"/>
    <x v="0"/>
    <s v="United States"/>
    <s v="Philadelphia"/>
    <x v="9"/>
    <n v="19134"/>
    <x v="3"/>
    <x v="1"/>
    <x v="14"/>
    <x v="565"/>
    <n v="2"/>
    <n v="0.2"/>
    <n v="1.0178"/>
    <s v="Profit"/>
    <s v="Normal"/>
  </r>
  <r>
    <x v="1"/>
    <x v="0"/>
    <s v="United States"/>
    <s v="Philadelphia"/>
    <x v="9"/>
    <n v="19120"/>
    <x v="3"/>
    <x v="2"/>
    <x v="7"/>
    <x v="566"/>
    <n v="3"/>
    <n v="0.4"/>
    <n v="-28.796399999999998"/>
    <s v="Loss"/>
    <s v="Normal"/>
  </r>
  <r>
    <x v="1"/>
    <x v="0"/>
    <s v="United States"/>
    <s v="Philadelphia"/>
    <x v="9"/>
    <n v="19120"/>
    <x v="3"/>
    <x v="2"/>
    <x v="7"/>
    <x v="567"/>
    <n v="4"/>
    <n v="0.4"/>
    <n v="-115.3544"/>
    <s v="Loss"/>
    <s v="Normal"/>
  </r>
  <r>
    <x v="1"/>
    <x v="0"/>
    <s v="United States"/>
    <s v="Philadelphia"/>
    <x v="9"/>
    <n v="19120"/>
    <x v="3"/>
    <x v="1"/>
    <x v="14"/>
    <x v="568"/>
    <n v="2"/>
    <n v="0.2"/>
    <n v="0.73"/>
    <s v="Profit"/>
    <s v="Normal"/>
  </r>
  <r>
    <x v="1"/>
    <x v="0"/>
    <s v="United States"/>
    <s v="Tampa"/>
    <x v="2"/>
    <n v="33614"/>
    <x v="0"/>
    <x v="1"/>
    <x v="4"/>
    <x v="569"/>
    <n v="1"/>
    <n v="0.2"/>
    <n v="17.847000000000001"/>
    <s v="Profit"/>
    <s v="Normal"/>
  </r>
  <r>
    <x v="1"/>
    <x v="0"/>
    <s v="United States"/>
    <s v="Tampa"/>
    <x v="2"/>
    <n v="33614"/>
    <x v="0"/>
    <x v="0"/>
    <x v="5"/>
    <x v="498"/>
    <n v="3"/>
    <n v="0.2"/>
    <n v="5.1407999999999996"/>
    <s v="Profit"/>
    <s v="Normal"/>
  </r>
  <r>
    <x v="1"/>
    <x v="0"/>
    <s v="United States"/>
    <s v="Tampa"/>
    <x v="2"/>
    <n v="33614"/>
    <x v="0"/>
    <x v="1"/>
    <x v="8"/>
    <x v="570"/>
    <n v="3"/>
    <n v="0.7"/>
    <n v="-5.5338000000000003"/>
    <s v="Loss"/>
    <s v="High Discount"/>
  </r>
  <r>
    <x v="1"/>
    <x v="0"/>
    <s v="United States"/>
    <s v="Tampa"/>
    <x v="2"/>
    <n v="33614"/>
    <x v="0"/>
    <x v="1"/>
    <x v="8"/>
    <x v="571"/>
    <n v="4"/>
    <n v="0.7"/>
    <n v="-31.671199999999999"/>
    <s v="Loss"/>
    <s v="High Discount"/>
  </r>
  <r>
    <x v="1"/>
    <x v="0"/>
    <s v="United States"/>
    <s v="Tampa"/>
    <x v="2"/>
    <n v="33614"/>
    <x v="0"/>
    <x v="1"/>
    <x v="10"/>
    <x v="572"/>
    <n v="3"/>
    <n v="0.2"/>
    <n v="47.815199999999997"/>
    <s v="Profit"/>
    <s v="Normal"/>
  </r>
  <r>
    <x v="1"/>
    <x v="0"/>
    <s v="United States"/>
    <s v="Philadelphia"/>
    <x v="9"/>
    <n v="19134"/>
    <x v="3"/>
    <x v="1"/>
    <x v="8"/>
    <x v="573"/>
    <n v="2"/>
    <n v="0.7"/>
    <n v="-2.6255999999999999"/>
    <s v="Loss"/>
    <s v="High Discount"/>
  </r>
  <r>
    <x v="1"/>
    <x v="0"/>
    <s v="United States"/>
    <s v="Philadelphia"/>
    <x v="9"/>
    <n v="19134"/>
    <x v="3"/>
    <x v="1"/>
    <x v="6"/>
    <x v="574"/>
    <n v="9"/>
    <n v="0.2"/>
    <n v="2.3814000000000002"/>
    <s v="Profit"/>
    <s v="Normal"/>
  </r>
  <r>
    <x v="1"/>
    <x v="0"/>
    <s v="United States"/>
    <s v="Philadelphia"/>
    <x v="9"/>
    <n v="19134"/>
    <x v="3"/>
    <x v="2"/>
    <x v="7"/>
    <x v="575"/>
    <n v="2"/>
    <n v="0.4"/>
    <n v="-10.117800000000001"/>
    <s v="Loss"/>
    <s v="Normal"/>
  </r>
  <r>
    <x v="2"/>
    <x v="1"/>
    <s v="United States"/>
    <s v="Dallas"/>
    <x v="5"/>
    <n v="75217"/>
    <x v="2"/>
    <x v="2"/>
    <x v="7"/>
    <x v="576"/>
    <n v="3"/>
    <n v="0.2"/>
    <n v="41.577300000000001"/>
    <s v="Profit"/>
    <s v="Normal"/>
  </r>
  <r>
    <x v="2"/>
    <x v="1"/>
    <s v="United States"/>
    <s v="Dallas"/>
    <x v="5"/>
    <n v="75217"/>
    <x v="2"/>
    <x v="1"/>
    <x v="2"/>
    <x v="577"/>
    <n v="4"/>
    <n v="0.2"/>
    <n v="5.6955999999999998"/>
    <s v="Profit"/>
    <s v="Normal"/>
  </r>
  <r>
    <x v="0"/>
    <x v="1"/>
    <s v="United States"/>
    <s v="Philadelphia"/>
    <x v="9"/>
    <n v="19143"/>
    <x v="3"/>
    <x v="1"/>
    <x v="10"/>
    <x v="578"/>
    <n v="2"/>
    <n v="0.2"/>
    <n v="2.64"/>
    <s v="Profit"/>
    <s v="Normal"/>
  </r>
  <r>
    <x v="0"/>
    <x v="1"/>
    <s v="United States"/>
    <s v="Philadelphia"/>
    <x v="9"/>
    <n v="19143"/>
    <x v="3"/>
    <x v="2"/>
    <x v="7"/>
    <x v="579"/>
    <n v="9"/>
    <n v="0.4"/>
    <n v="-157.9383"/>
    <s v="Loss"/>
    <s v="Normal"/>
  </r>
  <r>
    <x v="0"/>
    <x v="0"/>
    <s v="United States"/>
    <s v="Grove City"/>
    <x v="24"/>
    <n v="43123"/>
    <x v="3"/>
    <x v="2"/>
    <x v="7"/>
    <x v="580"/>
    <n v="10"/>
    <n v="0.4"/>
    <n v="15.992000000000001"/>
    <s v="Profit"/>
    <s v="Normal"/>
  </r>
  <r>
    <x v="0"/>
    <x v="0"/>
    <s v="United States"/>
    <s v="Grove City"/>
    <x v="24"/>
    <n v="43123"/>
    <x v="3"/>
    <x v="1"/>
    <x v="8"/>
    <x v="581"/>
    <n v="2"/>
    <n v="0.7"/>
    <n v="-2.7968000000000002"/>
    <s v="Loss"/>
    <s v="High Discount"/>
  </r>
  <r>
    <x v="0"/>
    <x v="1"/>
    <s v="United States"/>
    <s v="New York City"/>
    <x v="15"/>
    <n v="10011"/>
    <x v="3"/>
    <x v="0"/>
    <x v="5"/>
    <x v="582"/>
    <n v="2"/>
    <n v="0"/>
    <n v="15.7872"/>
    <s v="Profit"/>
    <s v="Normal"/>
  </r>
  <r>
    <x v="0"/>
    <x v="1"/>
    <s v="United States"/>
    <s v="New York City"/>
    <x v="15"/>
    <n v="10011"/>
    <x v="3"/>
    <x v="0"/>
    <x v="5"/>
    <x v="583"/>
    <n v="2"/>
    <n v="0"/>
    <n v="3.0813999999999999"/>
    <s v="Profit"/>
    <s v="Normal"/>
  </r>
  <r>
    <x v="0"/>
    <x v="1"/>
    <s v="United States"/>
    <s v="New York City"/>
    <x v="15"/>
    <n v="10011"/>
    <x v="3"/>
    <x v="1"/>
    <x v="8"/>
    <x v="584"/>
    <n v="9"/>
    <n v="0.2"/>
    <n v="33.57"/>
    <s v="Profit"/>
    <s v="Normal"/>
  </r>
  <r>
    <x v="0"/>
    <x v="1"/>
    <s v="United States"/>
    <s v="New York City"/>
    <x v="15"/>
    <n v="10011"/>
    <x v="3"/>
    <x v="2"/>
    <x v="7"/>
    <x v="585"/>
    <n v="1"/>
    <n v="0"/>
    <n v="10.9939"/>
    <s v="Profit"/>
    <s v="Normal"/>
  </r>
  <r>
    <x v="0"/>
    <x v="1"/>
    <s v="United States"/>
    <s v="New York City"/>
    <x v="15"/>
    <n v="10011"/>
    <x v="3"/>
    <x v="0"/>
    <x v="5"/>
    <x v="586"/>
    <n v="3"/>
    <n v="0"/>
    <n v="27.286200000000001"/>
    <s v="Profit"/>
    <s v="Normal"/>
  </r>
  <r>
    <x v="1"/>
    <x v="0"/>
    <s v="United States"/>
    <s v="Chicago"/>
    <x v="10"/>
    <n v="60610"/>
    <x v="2"/>
    <x v="1"/>
    <x v="8"/>
    <x v="587"/>
    <n v="5"/>
    <n v="0.8"/>
    <n v="-14.773"/>
    <s v="Loss"/>
    <s v="High Discount"/>
  </r>
  <r>
    <x v="1"/>
    <x v="1"/>
    <s v="United States"/>
    <s v="Dearborn"/>
    <x v="12"/>
    <n v="48126"/>
    <x v="2"/>
    <x v="0"/>
    <x v="1"/>
    <x v="85"/>
    <n v="2"/>
    <n v="0"/>
    <n v="87.568399999999997"/>
    <s v="Profit"/>
    <s v="Normal"/>
  </r>
  <r>
    <x v="1"/>
    <x v="1"/>
    <s v="United States"/>
    <s v="Dearborn"/>
    <x v="12"/>
    <n v="48126"/>
    <x v="2"/>
    <x v="1"/>
    <x v="9"/>
    <x v="588"/>
    <n v="5"/>
    <n v="0.1"/>
    <n v="178.90100000000001"/>
    <s v="Profit"/>
    <s v="Normal"/>
  </r>
  <r>
    <x v="1"/>
    <x v="1"/>
    <s v="United States"/>
    <s v="Dearborn"/>
    <x v="12"/>
    <n v="48126"/>
    <x v="2"/>
    <x v="1"/>
    <x v="4"/>
    <x v="589"/>
    <n v="4"/>
    <n v="0"/>
    <n v="130.87"/>
    <s v="Profit"/>
    <s v="Normal"/>
  </r>
  <r>
    <x v="1"/>
    <x v="1"/>
    <s v="United States"/>
    <s v="Dearborn"/>
    <x v="12"/>
    <n v="48126"/>
    <x v="2"/>
    <x v="1"/>
    <x v="6"/>
    <x v="590"/>
    <n v="9"/>
    <n v="0"/>
    <n v="46.927799999999998"/>
    <s v="Profit"/>
    <s v="Normal"/>
  </r>
  <r>
    <x v="1"/>
    <x v="2"/>
    <s v="United States"/>
    <s v="New York City"/>
    <x v="15"/>
    <n v="10009"/>
    <x v="3"/>
    <x v="0"/>
    <x v="5"/>
    <x v="591"/>
    <n v="7"/>
    <n v="0"/>
    <n v="12.090400000000001"/>
    <s v="Profit"/>
    <s v="Normal"/>
  </r>
  <r>
    <x v="1"/>
    <x v="0"/>
    <s v="United States"/>
    <s v="Seattle"/>
    <x v="4"/>
    <n v="98115"/>
    <x v="1"/>
    <x v="1"/>
    <x v="9"/>
    <x v="592"/>
    <n v="2"/>
    <n v="0"/>
    <n v="28.176400000000001"/>
    <s v="Profit"/>
    <s v="Normal"/>
  </r>
  <r>
    <x v="1"/>
    <x v="0"/>
    <s v="United States"/>
    <s v="San Francisco"/>
    <x v="1"/>
    <n v="94122"/>
    <x v="1"/>
    <x v="1"/>
    <x v="8"/>
    <x v="593"/>
    <n v="5"/>
    <n v="0.2"/>
    <n v="5.1435000000000004"/>
    <s v="Profit"/>
    <s v="Normal"/>
  </r>
  <r>
    <x v="1"/>
    <x v="0"/>
    <s v="United States"/>
    <s v="San Francisco"/>
    <x v="1"/>
    <n v="94122"/>
    <x v="1"/>
    <x v="1"/>
    <x v="10"/>
    <x v="594"/>
    <n v="3"/>
    <n v="0"/>
    <n v="6.0857999999999999"/>
    <s v="Profit"/>
    <s v="Normal"/>
  </r>
  <r>
    <x v="0"/>
    <x v="0"/>
    <s v="United States"/>
    <s v="Aurora"/>
    <x v="22"/>
    <n v="80013"/>
    <x v="1"/>
    <x v="1"/>
    <x v="4"/>
    <x v="595"/>
    <n v="3"/>
    <n v="0.2"/>
    <n v="-51.719099999999997"/>
    <s v="Loss"/>
    <s v="Normal"/>
  </r>
  <r>
    <x v="0"/>
    <x v="0"/>
    <s v="United States"/>
    <s v="Aurora"/>
    <x v="22"/>
    <n v="80013"/>
    <x v="1"/>
    <x v="2"/>
    <x v="11"/>
    <x v="596"/>
    <n v="5"/>
    <n v="0.2"/>
    <n v="29.95"/>
    <s v="Profit"/>
    <s v="Normal"/>
  </r>
  <r>
    <x v="0"/>
    <x v="0"/>
    <s v="United States"/>
    <s v="Aurora"/>
    <x v="22"/>
    <n v="80013"/>
    <x v="1"/>
    <x v="2"/>
    <x v="7"/>
    <x v="597"/>
    <n v="4"/>
    <n v="0.2"/>
    <n v="30.076799999999999"/>
    <s v="Profit"/>
    <s v="Normal"/>
  </r>
  <r>
    <x v="0"/>
    <x v="0"/>
    <s v="United States"/>
    <s v="Miami"/>
    <x v="2"/>
    <n v="33180"/>
    <x v="0"/>
    <x v="2"/>
    <x v="11"/>
    <x v="598"/>
    <n v="3"/>
    <n v="0.2"/>
    <n v="2.4584999999999999"/>
    <s v="Profit"/>
    <s v="Normal"/>
  </r>
  <r>
    <x v="0"/>
    <x v="0"/>
    <s v="United States"/>
    <s v="Miami"/>
    <x v="2"/>
    <n v="33180"/>
    <x v="0"/>
    <x v="1"/>
    <x v="2"/>
    <x v="599"/>
    <n v="3"/>
    <n v="0.2"/>
    <n v="85.529700000000005"/>
    <s v="Profit"/>
    <s v="Normal"/>
  </r>
  <r>
    <x v="0"/>
    <x v="1"/>
    <s v="United States"/>
    <s v="Warner Robins"/>
    <x v="32"/>
    <n v="31088"/>
    <x v="0"/>
    <x v="0"/>
    <x v="1"/>
    <x v="600"/>
    <n v="3"/>
    <n v="0"/>
    <n v="43.223399999999998"/>
    <s v="Profit"/>
    <s v="Normal"/>
  </r>
  <r>
    <x v="1"/>
    <x v="0"/>
    <s v="United States"/>
    <s v="Aurora"/>
    <x v="22"/>
    <n v="80013"/>
    <x v="1"/>
    <x v="1"/>
    <x v="8"/>
    <x v="601"/>
    <n v="3"/>
    <n v="0.7"/>
    <n v="-13.8468"/>
    <s v="Loss"/>
    <s v="High Discount"/>
  </r>
  <r>
    <x v="1"/>
    <x v="0"/>
    <s v="United States"/>
    <s v="Aurora"/>
    <x v="22"/>
    <n v="80013"/>
    <x v="1"/>
    <x v="1"/>
    <x v="9"/>
    <x v="602"/>
    <n v="3"/>
    <n v="0.2"/>
    <n v="12.232799999999999"/>
    <s v="Profit"/>
    <s v="Normal"/>
  </r>
  <r>
    <x v="1"/>
    <x v="2"/>
    <s v="United States"/>
    <s v="Vallejo"/>
    <x v="1"/>
    <n v="94591"/>
    <x v="1"/>
    <x v="0"/>
    <x v="5"/>
    <x v="603"/>
    <n v="5"/>
    <n v="0"/>
    <n v="272.79199999999997"/>
    <s v="Profit"/>
    <s v="Normal"/>
  </r>
  <r>
    <x v="1"/>
    <x v="2"/>
    <s v="United States"/>
    <s v="Vallejo"/>
    <x v="1"/>
    <n v="94591"/>
    <x v="1"/>
    <x v="1"/>
    <x v="8"/>
    <x v="604"/>
    <n v="4"/>
    <n v="0.2"/>
    <n v="5.0128000000000004"/>
    <s v="Profit"/>
    <s v="Normal"/>
  </r>
  <r>
    <x v="1"/>
    <x v="1"/>
    <s v="United States"/>
    <s v="Minneapolis"/>
    <x v="11"/>
    <n v="55407"/>
    <x v="2"/>
    <x v="0"/>
    <x v="5"/>
    <x v="605"/>
    <n v="3"/>
    <n v="0"/>
    <n v="6.0288000000000004"/>
    <s v="Profit"/>
    <s v="Normal"/>
  </r>
  <r>
    <x v="0"/>
    <x v="0"/>
    <s v="United States"/>
    <s v="Mission Viejo"/>
    <x v="1"/>
    <n v="92691"/>
    <x v="1"/>
    <x v="1"/>
    <x v="4"/>
    <x v="606"/>
    <n v="2"/>
    <n v="0"/>
    <n v="85.903999999999996"/>
    <s v="Profit"/>
    <s v="Normal"/>
  </r>
  <r>
    <x v="0"/>
    <x v="0"/>
    <s v="United States"/>
    <s v="Mission Viejo"/>
    <x v="1"/>
    <n v="92691"/>
    <x v="1"/>
    <x v="1"/>
    <x v="2"/>
    <x v="607"/>
    <n v="7"/>
    <n v="0"/>
    <n v="12.6"/>
    <s v="Profit"/>
    <s v="Normal"/>
  </r>
  <r>
    <x v="1"/>
    <x v="0"/>
    <s v="United States"/>
    <s v="Rochester Hills"/>
    <x v="12"/>
    <n v="48307"/>
    <x v="2"/>
    <x v="2"/>
    <x v="11"/>
    <x v="608"/>
    <n v="4"/>
    <n v="0"/>
    <n v="54.333199999999998"/>
    <s v="Profit"/>
    <s v="Normal"/>
  </r>
  <r>
    <x v="1"/>
    <x v="2"/>
    <s v="United States"/>
    <s v="Plainfield"/>
    <x v="30"/>
    <n v="7060"/>
    <x v="3"/>
    <x v="1"/>
    <x v="10"/>
    <x v="90"/>
    <n v="1"/>
    <n v="0"/>
    <n v="3.1751999999999998"/>
    <s v="Profit"/>
    <s v="Normal"/>
  </r>
  <r>
    <x v="1"/>
    <x v="2"/>
    <s v="United States"/>
    <s v="Columbus"/>
    <x v="14"/>
    <n v="47201"/>
    <x v="2"/>
    <x v="1"/>
    <x v="9"/>
    <x v="609"/>
    <n v="2"/>
    <n v="0"/>
    <n v="56.511000000000003"/>
    <s v="Profit"/>
    <s v="Normal"/>
  </r>
  <r>
    <x v="1"/>
    <x v="1"/>
    <s v="United States"/>
    <s v="Sierra Vista"/>
    <x v="16"/>
    <n v="85635"/>
    <x v="1"/>
    <x v="1"/>
    <x v="13"/>
    <x v="610"/>
    <n v="5"/>
    <n v="0.2"/>
    <n v="9.8625000000000007"/>
    <s v="Profit"/>
    <s v="Normal"/>
  </r>
  <r>
    <x v="1"/>
    <x v="1"/>
    <s v="United States"/>
    <s v="Sierra Vista"/>
    <x v="16"/>
    <n v="85635"/>
    <x v="1"/>
    <x v="1"/>
    <x v="9"/>
    <x v="611"/>
    <n v="2"/>
    <n v="0.2"/>
    <n v="3.0144000000000002"/>
    <s v="Profit"/>
    <s v="Normal"/>
  </r>
  <r>
    <x v="0"/>
    <x v="1"/>
    <s v="United States"/>
    <s v="Vancouver"/>
    <x v="4"/>
    <n v="98661"/>
    <x v="1"/>
    <x v="0"/>
    <x v="5"/>
    <x v="612"/>
    <n v="4"/>
    <n v="0"/>
    <n v="6.0679999999999996"/>
    <s v="Profit"/>
    <s v="Normal"/>
  </r>
  <r>
    <x v="0"/>
    <x v="1"/>
    <s v="United States"/>
    <s v="Vancouver"/>
    <x v="4"/>
    <n v="98661"/>
    <x v="1"/>
    <x v="2"/>
    <x v="7"/>
    <x v="214"/>
    <n v="3"/>
    <n v="0.2"/>
    <n v="22.6782"/>
    <s v="Profit"/>
    <s v="Normal"/>
  </r>
  <r>
    <x v="0"/>
    <x v="1"/>
    <s v="United States"/>
    <s v="Vancouver"/>
    <x v="4"/>
    <n v="98661"/>
    <x v="1"/>
    <x v="2"/>
    <x v="11"/>
    <x v="613"/>
    <n v="4"/>
    <n v="0"/>
    <n v="31.6"/>
    <s v="Profit"/>
    <s v="Normal"/>
  </r>
  <r>
    <x v="1"/>
    <x v="2"/>
    <s v="United States"/>
    <s v="New York City"/>
    <x v="15"/>
    <n v="10024"/>
    <x v="3"/>
    <x v="1"/>
    <x v="10"/>
    <x v="614"/>
    <n v="10"/>
    <n v="0"/>
    <n v="178.31800000000001"/>
    <s v="Profit"/>
    <s v="Normal"/>
  </r>
  <r>
    <x v="1"/>
    <x v="1"/>
    <s v="United States"/>
    <s v="New York City"/>
    <x v="15"/>
    <n v="10035"/>
    <x v="3"/>
    <x v="1"/>
    <x v="10"/>
    <x v="615"/>
    <n v="2"/>
    <n v="0"/>
    <n v="45.9754"/>
    <s v="Profit"/>
    <s v="Normal"/>
  </r>
  <r>
    <x v="1"/>
    <x v="1"/>
    <s v="United States"/>
    <s v="New York City"/>
    <x v="15"/>
    <n v="10035"/>
    <x v="3"/>
    <x v="2"/>
    <x v="11"/>
    <x v="616"/>
    <n v="8"/>
    <n v="0"/>
    <n v="10.311999999999999"/>
    <s v="Profit"/>
    <s v="Normal"/>
  </r>
  <r>
    <x v="1"/>
    <x v="0"/>
    <s v="United States"/>
    <s v="Columbus"/>
    <x v="24"/>
    <n v="43229"/>
    <x v="3"/>
    <x v="1"/>
    <x v="9"/>
    <x v="617"/>
    <n v="2"/>
    <n v="0.2"/>
    <n v="8.5164000000000009"/>
    <s v="Profit"/>
    <s v="Normal"/>
  </r>
  <r>
    <x v="1"/>
    <x v="0"/>
    <s v="United States"/>
    <s v="Columbus"/>
    <x v="24"/>
    <n v="43229"/>
    <x v="3"/>
    <x v="1"/>
    <x v="8"/>
    <x v="618"/>
    <n v="2"/>
    <n v="0.7"/>
    <n v="-2.6543999999999999"/>
    <s v="Loss"/>
    <s v="High Discount"/>
  </r>
  <r>
    <x v="1"/>
    <x v="0"/>
    <s v="United States"/>
    <s v="Columbus"/>
    <x v="24"/>
    <n v="43229"/>
    <x v="3"/>
    <x v="1"/>
    <x v="12"/>
    <x v="619"/>
    <n v="2"/>
    <n v="0.2"/>
    <n v="45.322200000000002"/>
    <s v="Profit"/>
    <s v="Normal"/>
  </r>
  <r>
    <x v="3"/>
    <x v="2"/>
    <s v="United States"/>
    <s v="Aurora"/>
    <x v="10"/>
    <n v="60505"/>
    <x v="2"/>
    <x v="0"/>
    <x v="1"/>
    <x v="620"/>
    <n v="2"/>
    <n v="0.3"/>
    <n v="-50.097999999999999"/>
    <s v="Loss"/>
    <s v="Normal"/>
  </r>
  <r>
    <x v="3"/>
    <x v="2"/>
    <s v="United States"/>
    <s v="Aurora"/>
    <x v="10"/>
    <n v="60505"/>
    <x v="2"/>
    <x v="1"/>
    <x v="8"/>
    <x v="621"/>
    <n v="2"/>
    <n v="0.8"/>
    <n v="-3.4620000000000002"/>
    <s v="Loss"/>
    <s v="High Discount"/>
  </r>
  <r>
    <x v="1"/>
    <x v="0"/>
    <s v="United States"/>
    <s v="Arlington"/>
    <x v="5"/>
    <n v="76017"/>
    <x v="2"/>
    <x v="1"/>
    <x v="4"/>
    <x v="622"/>
    <n v="7"/>
    <n v="0.2"/>
    <n v="124.929"/>
    <s v="Profit"/>
    <s v="Normal"/>
  </r>
  <r>
    <x v="1"/>
    <x v="0"/>
    <s v="United States"/>
    <s v="Arlington"/>
    <x v="5"/>
    <n v="76017"/>
    <x v="2"/>
    <x v="1"/>
    <x v="4"/>
    <x v="623"/>
    <n v="14"/>
    <n v="0.2"/>
    <n v="-135.76499999999999"/>
    <s v="Loss"/>
    <s v="Normal"/>
  </r>
  <r>
    <x v="1"/>
    <x v="0"/>
    <s v="United States"/>
    <s v="Arlington"/>
    <x v="5"/>
    <n v="76017"/>
    <x v="2"/>
    <x v="0"/>
    <x v="3"/>
    <x v="624"/>
    <n v="5"/>
    <n v="0.3"/>
    <n v="-118.12949999999999"/>
    <s v="Loss"/>
    <s v="Normal"/>
  </r>
  <r>
    <x v="1"/>
    <x v="0"/>
    <s v="United States"/>
    <s v="Arlington"/>
    <x v="5"/>
    <n v="76017"/>
    <x v="2"/>
    <x v="1"/>
    <x v="8"/>
    <x v="625"/>
    <n v="3"/>
    <n v="0.8"/>
    <n v="-4.2222"/>
    <s v="Loss"/>
    <s v="High Discount"/>
  </r>
  <r>
    <x v="1"/>
    <x v="1"/>
    <s v="United States"/>
    <s v="New York City"/>
    <x v="15"/>
    <n v="10011"/>
    <x v="3"/>
    <x v="1"/>
    <x v="4"/>
    <x v="626"/>
    <n v="5"/>
    <n v="0"/>
    <n v="18.398"/>
    <s v="Profit"/>
    <s v="Normal"/>
  </r>
  <r>
    <x v="3"/>
    <x v="0"/>
    <s v="United States"/>
    <s v="Louisville"/>
    <x v="0"/>
    <n v="40214"/>
    <x v="0"/>
    <x v="1"/>
    <x v="13"/>
    <x v="627"/>
    <n v="3"/>
    <n v="0"/>
    <n v="5.2625999999999999"/>
    <s v="Profit"/>
    <s v="Normal"/>
  </r>
  <r>
    <x v="0"/>
    <x v="1"/>
    <s v="United States"/>
    <s v="Dallas"/>
    <x v="5"/>
    <n v="75081"/>
    <x v="2"/>
    <x v="1"/>
    <x v="14"/>
    <x v="628"/>
    <n v="3"/>
    <n v="0.2"/>
    <n v="2.0790000000000002"/>
    <s v="Profit"/>
    <s v="Normal"/>
  </r>
  <r>
    <x v="0"/>
    <x v="1"/>
    <s v="United States"/>
    <s v="Dallas"/>
    <x v="5"/>
    <n v="75081"/>
    <x v="2"/>
    <x v="1"/>
    <x v="10"/>
    <x v="629"/>
    <n v="3"/>
    <n v="0.2"/>
    <n v="28.706399999999999"/>
    <s v="Profit"/>
    <s v="Normal"/>
  </r>
  <r>
    <x v="0"/>
    <x v="1"/>
    <s v="United States"/>
    <s v="Dallas"/>
    <x v="5"/>
    <n v="75081"/>
    <x v="2"/>
    <x v="2"/>
    <x v="7"/>
    <x v="630"/>
    <n v="3"/>
    <n v="0.2"/>
    <n v="28.618200000000002"/>
    <s v="Profit"/>
    <s v="Normal"/>
  </r>
  <r>
    <x v="2"/>
    <x v="0"/>
    <s v="United States"/>
    <s v="Cleveland"/>
    <x v="24"/>
    <n v="44105"/>
    <x v="3"/>
    <x v="0"/>
    <x v="5"/>
    <x v="631"/>
    <n v="5"/>
    <n v="0.2"/>
    <n v="8.7285000000000004"/>
    <s v="Profit"/>
    <s v="Normal"/>
  </r>
  <r>
    <x v="1"/>
    <x v="2"/>
    <s v="United States"/>
    <s v="Chicago"/>
    <x v="10"/>
    <n v="60653"/>
    <x v="2"/>
    <x v="0"/>
    <x v="5"/>
    <x v="112"/>
    <n v="3"/>
    <n v="0.6"/>
    <n v="-14.3856"/>
    <s v="Loss"/>
    <s v="High Discount"/>
  </r>
  <r>
    <x v="1"/>
    <x v="2"/>
    <s v="United States"/>
    <s v="Chicago"/>
    <x v="10"/>
    <n v="60653"/>
    <x v="2"/>
    <x v="0"/>
    <x v="3"/>
    <x v="632"/>
    <n v="1"/>
    <n v="0.5"/>
    <n v="-71.890500000000003"/>
    <s v="Loss"/>
    <s v="Normal"/>
  </r>
  <r>
    <x v="1"/>
    <x v="2"/>
    <s v="United States"/>
    <s v="Chicago"/>
    <x v="10"/>
    <n v="60653"/>
    <x v="2"/>
    <x v="1"/>
    <x v="10"/>
    <x v="633"/>
    <n v="8"/>
    <n v="0.2"/>
    <n v="11.36"/>
    <s v="Profit"/>
    <s v="Normal"/>
  </r>
  <r>
    <x v="1"/>
    <x v="0"/>
    <s v="United States"/>
    <s v="Quincy"/>
    <x v="10"/>
    <n v="62301"/>
    <x v="2"/>
    <x v="1"/>
    <x v="6"/>
    <x v="634"/>
    <n v="5"/>
    <n v="0.2"/>
    <n v="1.7115"/>
    <s v="Profit"/>
    <s v="Normal"/>
  </r>
  <r>
    <x v="2"/>
    <x v="0"/>
    <s v="United States"/>
    <s v="Columbus"/>
    <x v="14"/>
    <n v="47201"/>
    <x v="2"/>
    <x v="1"/>
    <x v="9"/>
    <x v="635"/>
    <n v="3"/>
    <n v="0"/>
    <n v="16.588799999999999"/>
    <s v="Profit"/>
    <s v="Normal"/>
  </r>
  <r>
    <x v="2"/>
    <x v="0"/>
    <s v="United States"/>
    <s v="Columbus"/>
    <x v="14"/>
    <n v="47201"/>
    <x v="2"/>
    <x v="1"/>
    <x v="10"/>
    <x v="636"/>
    <n v="5"/>
    <n v="0"/>
    <n v="17.504999999999999"/>
    <s v="Profit"/>
    <s v="Normal"/>
  </r>
  <r>
    <x v="2"/>
    <x v="0"/>
    <s v="United States"/>
    <s v="Columbus"/>
    <x v="14"/>
    <n v="47201"/>
    <x v="2"/>
    <x v="2"/>
    <x v="11"/>
    <x v="637"/>
    <n v="3"/>
    <n v="0"/>
    <n v="40.749899999999997"/>
    <s v="Profit"/>
    <s v="Normal"/>
  </r>
  <r>
    <x v="1"/>
    <x v="0"/>
    <s v="United States"/>
    <s v="Tyler"/>
    <x v="5"/>
    <n v="75701"/>
    <x v="2"/>
    <x v="1"/>
    <x v="9"/>
    <x v="638"/>
    <n v="3"/>
    <n v="0.8"/>
    <n v="-7.3920000000000003"/>
    <s v="Loss"/>
    <s v="High Discount"/>
  </r>
  <r>
    <x v="1"/>
    <x v="0"/>
    <s v="United States"/>
    <s v="Tyler"/>
    <x v="5"/>
    <n v="75701"/>
    <x v="2"/>
    <x v="2"/>
    <x v="11"/>
    <x v="639"/>
    <n v="3"/>
    <n v="0.2"/>
    <n v="4.5201000000000002"/>
    <s v="Profit"/>
    <s v="Normal"/>
  </r>
  <r>
    <x v="1"/>
    <x v="0"/>
    <s v="United States"/>
    <s v="Tyler"/>
    <x v="5"/>
    <n v="75701"/>
    <x v="2"/>
    <x v="0"/>
    <x v="5"/>
    <x v="640"/>
    <n v="3"/>
    <n v="0.6"/>
    <n v="-41.262"/>
    <s v="Loss"/>
    <s v="High Discount"/>
  </r>
  <r>
    <x v="1"/>
    <x v="0"/>
    <s v="United States"/>
    <s v="Tyler"/>
    <x v="5"/>
    <n v="75701"/>
    <x v="2"/>
    <x v="1"/>
    <x v="8"/>
    <x v="641"/>
    <n v="3"/>
    <n v="0.8"/>
    <n v="-320.23950000000002"/>
    <s v="Loss"/>
    <s v="High Discount"/>
  </r>
  <r>
    <x v="1"/>
    <x v="0"/>
    <s v="United States"/>
    <s v="New York City"/>
    <x v="15"/>
    <n v="10024"/>
    <x v="3"/>
    <x v="1"/>
    <x v="8"/>
    <x v="642"/>
    <n v="3"/>
    <n v="0.2"/>
    <n v="4.6643999999999997"/>
    <s v="Profit"/>
    <s v="Normal"/>
  </r>
  <r>
    <x v="1"/>
    <x v="0"/>
    <s v="United States"/>
    <s v="New York City"/>
    <x v="15"/>
    <n v="10024"/>
    <x v="3"/>
    <x v="1"/>
    <x v="4"/>
    <x v="643"/>
    <n v="2"/>
    <n v="0"/>
    <n v="2.5983999999999998"/>
    <s v="Profit"/>
    <s v="Normal"/>
  </r>
  <r>
    <x v="1"/>
    <x v="0"/>
    <s v="United States"/>
    <s v="New York City"/>
    <x v="15"/>
    <n v="10024"/>
    <x v="3"/>
    <x v="1"/>
    <x v="4"/>
    <x v="644"/>
    <n v="4"/>
    <n v="0"/>
    <n v="18.521999999999998"/>
    <s v="Profit"/>
    <s v="Normal"/>
  </r>
  <r>
    <x v="3"/>
    <x v="1"/>
    <s v="United States"/>
    <s v="Burlington"/>
    <x v="3"/>
    <n v="27217"/>
    <x v="0"/>
    <x v="2"/>
    <x v="15"/>
    <x v="645"/>
    <n v="4"/>
    <n v="0.5"/>
    <n v="-3839.9904000000001"/>
    <s v="Loss"/>
    <s v="Normal"/>
  </r>
  <r>
    <x v="3"/>
    <x v="1"/>
    <s v="United States"/>
    <s v="Burlington"/>
    <x v="3"/>
    <n v="27217"/>
    <x v="0"/>
    <x v="1"/>
    <x v="9"/>
    <x v="646"/>
    <n v="2"/>
    <n v="0.2"/>
    <n v="14.651"/>
    <s v="Profit"/>
    <s v="Normal"/>
  </r>
  <r>
    <x v="2"/>
    <x v="0"/>
    <s v="United States"/>
    <s v="Jackson"/>
    <x v="35"/>
    <n v="39212"/>
    <x v="0"/>
    <x v="2"/>
    <x v="11"/>
    <x v="647"/>
    <n v="3"/>
    <n v="0"/>
    <n v="163.18979999999999"/>
    <s v="Profit"/>
    <s v="Normal"/>
  </r>
  <r>
    <x v="2"/>
    <x v="0"/>
    <s v="United States"/>
    <s v="Jackson"/>
    <x v="35"/>
    <n v="39212"/>
    <x v="0"/>
    <x v="1"/>
    <x v="2"/>
    <x v="2"/>
    <n v="2"/>
    <n v="0"/>
    <n v="6.8714000000000004"/>
    <s v="Profit"/>
    <s v="Normal"/>
  </r>
  <r>
    <x v="2"/>
    <x v="0"/>
    <s v="United States"/>
    <s v="Jackson"/>
    <x v="35"/>
    <n v="39212"/>
    <x v="0"/>
    <x v="1"/>
    <x v="10"/>
    <x v="537"/>
    <n v="3"/>
    <n v="0"/>
    <n v="9.3312000000000008"/>
    <s v="Profit"/>
    <s v="Normal"/>
  </r>
  <r>
    <x v="1"/>
    <x v="0"/>
    <s v="United States"/>
    <s v="New York City"/>
    <x v="15"/>
    <n v="10035"/>
    <x v="3"/>
    <x v="0"/>
    <x v="0"/>
    <x v="648"/>
    <n v="2"/>
    <n v="0.2"/>
    <n v="4.7995999999999999"/>
    <s v="Profit"/>
    <s v="Normal"/>
  </r>
  <r>
    <x v="0"/>
    <x v="0"/>
    <s v="United States"/>
    <s v="Waynesboro"/>
    <x v="17"/>
    <n v="22980"/>
    <x v="0"/>
    <x v="0"/>
    <x v="5"/>
    <x v="649"/>
    <n v="1"/>
    <n v="0"/>
    <n v="14.561400000000001"/>
    <s v="Profit"/>
    <s v="Normal"/>
  </r>
  <r>
    <x v="0"/>
    <x v="0"/>
    <s v="United States"/>
    <s v="Waynesboro"/>
    <x v="17"/>
    <n v="22980"/>
    <x v="0"/>
    <x v="2"/>
    <x v="7"/>
    <x v="650"/>
    <n v="1"/>
    <n v="0"/>
    <n v="74.053200000000004"/>
    <s v="Profit"/>
    <s v="Normal"/>
  </r>
  <r>
    <x v="0"/>
    <x v="0"/>
    <s v="United States"/>
    <s v="Waynesboro"/>
    <x v="17"/>
    <n v="22980"/>
    <x v="0"/>
    <x v="1"/>
    <x v="4"/>
    <x v="651"/>
    <n v="3"/>
    <n v="0"/>
    <n v="10.315200000000001"/>
    <s v="Profit"/>
    <s v="Normal"/>
  </r>
  <r>
    <x v="1"/>
    <x v="0"/>
    <s v="United States"/>
    <s v="Los Angeles"/>
    <x v="1"/>
    <n v="90036"/>
    <x v="1"/>
    <x v="2"/>
    <x v="11"/>
    <x v="652"/>
    <n v="1"/>
    <n v="0"/>
    <n v="24.936"/>
    <s v="Profit"/>
    <s v="Normal"/>
  </r>
  <r>
    <x v="1"/>
    <x v="0"/>
    <s v="United States"/>
    <s v="Los Angeles"/>
    <x v="1"/>
    <n v="90036"/>
    <x v="1"/>
    <x v="1"/>
    <x v="10"/>
    <x v="653"/>
    <n v="5"/>
    <n v="0"/>
    <n v="16.032"/>
    <s v="Profit"/>
    <s v="Normal"/>
  </r>
  <r>
    <x v="2"/>
    <x v="2"/>
    <s v="United States"/>
    <s v="Chester"/>
    <x v="9"/>
    <n v="19013"/>
    <x v="3"/>
    <x v="1"/>
    <x v="6"/>
    <x v="654"/>
    <n v="8"/>
    <n v="0.2"/>
    <n v="17.348800000000001"/>
    <s v="Profit"/>
    <s v="Normal"/>
  </r>
  <r>
    <x v="2"/>
    <x v="2"/>
    <s v="United States"/>
    <s v="Chester"/>
    <x v="9"/>
    <n v="19013"/>
    <x v="3"/>
    <x v="1"/>
    <x v="2"/>
    <x v="655"/>
    <n v="4"/>
    <n v="0.2"/>
    <n v="17.760000000000002"/>
    <s v="Profit"/>
    <s v="Normal"/>
  </r>
  <r>
    <x v="2"/>
    <x v="2"/>
    <s v="United States"/>
    <s v="Chester"/>
    <x v="9"/>
    <n v="19013"/>
    <x v="3"/>
    <x v="1"/>
    <x v="12"/>
    <x v="83"/>
    <n v="7"/>
    <n v="0.2"/>
    <n v="62.807499999999997"/>
    <s v="Profit"/>
    <s v="Normal"/>
  </r>
  <r>
    <x v="2"/>
    <x v="2"/>
    <s v="United States"/>
    <s v="Chester"/>
    <x v="9"/>
    <n v="19013"/>
    <x v="3"/>
    <x v="1"/>
    <x v="2"/>
    <x v="656"/>
    <n v="4"/>
    <n v="0.2"/>
    <n v="31.751200000000001"/>
    <s v="Profit"/>
    <s v="Normal"/>
  </r>
  <r>
    <x v="2"/>
    <x v="2"/>
    <s v="United States"/>
    <s v="Chester"/>
    <x v="9"/>
    <n v="19013"/>
    <x v="3"/>
    <x v="1"/>
    <x v="6"/>
    <x v="657"/>
    <n v="1"/>
    <n v="0.2"/>
    <n v="0.80879999999999996"/>
    <s v="Profit"/>
    <s v="Normal"/>
  </r>
  <r>
    <x v="2"/>
    <x v="2"/>
    <s v="United States"/>
    <s v="Chester"/>
    <x v="9"/>
    <n v="19013"/>
    <x v="3"/>
    <x v="1"/>
    <x v="8"/>
    <x v="658"/>
    <n v="2"/>
    <n v="0.7"/>
    <n v="-13.6312"/>
    <s v="Loss"/>
    <s v="High Discount"/>
  </r>
  <r>
    <x v="2"/>
    <x v="2"/>
    <s v="United States"/>
    <s v="Chester"/>
    <x v="9"/>
    <n v="19013"/>
    <x v="3"/>
    <x v="1"/>
    <x v="8"/>
    <x v="319"/>
    <n v="3"/>
    <n v="0.7"/>
    <n v="-3.4272"/>
    <s v="Loss"/>
    <s v="High Discount"/>
  </r>
  <r>
    <x v="1"/>
    <x v="1"/>
    <s v="United States"/>
    <s v="Cleveland"/>
    <x v="24"/>
    <n v="44105"/>
    <x v="3"/>
    <x v="0"/>
    <x v="5"/>
    <x v="659"/>
    <n v="3"/>
    <n v="0.2"/>
    <n v="4.1448"/>
    <s v="Profit"/>
    <s v="Normal"/>
  </r>
  <r>
    <x v="0"/>
    <x v="1"/>
    <s v="United States"/>
    <s v="Seattle"/>
    <x v="4"/>
    <n v="98103"/>
    <x v="1"/>
    <x v="0"/>
    <x v="5"/>
    <x v="660"/>
    <n v="3"/>
    <n v="0"/>
    <n v="35.679600000000001"/>
    <s v="Profit"/>
    <s v="Normal"/>
  </r>
  <r>
    <x v="1"/>
    <x v="0"/>
    <s v="United States"/>
    <s v="Long Beach"/>
    <x v="1"/>
    <n v="90805"/>
    <x v="1"/>
    <x v="0"/>
    <x v="3"/>
    <x v="661"/>
    <n v="3"/>
    <n v="0.2"/>
    <n v="-13.871700000000001"/>
    <s v="Loss"/>
    <s v="Normal"/>
  </r>
  <r>
    <x v="1"/>
    <x v="1"/>
    <s v="United States"/>
    <s v="Cary"/>
    <x v="3"/>
    <n v="27511"/>
    <x v="0"/>
    <x v="1"/>
    <x v="10"/>
    <x v="559"/>
    <n v="2"/>
    <n v="0.2"/>
    <n v="3.6288"/>
    <s v="Profit"/>
    <s v="Normal"/>
  </r>
  <r>
    <x v="1"/>
    <x v="1"/>
    <s v="United States"/>
    <s v="Cary"/>
    <x v="3"/>
    <n v="27511"/>
    <x v="0"/>
    <x v="1"/>
    <x v="9"/>
    <x v="662"/>
    <n v="5"/>
    <n v="0.2"/>
    <n v="18.769500000000001"/>
    <s v="Profit"/>
    <s v="Normal"/>
  </r>
  <r>
    <x v="1"/>
    <x v="1"/>
    <s v="United States"/>
    <s v="Cary"/>
    <x v="3"/>
    <n v="27511"/>
    <x v="0"/>
    <x v="2"/>
    <x v="11"/>
    <x v="663"/>
    <n v="1"/>
    <n v="0.2"/>
    <n v="2.2824"/>
    <s v="Profit"/>
    <s v="Normal"/>
  </r>
  <r>
    <x v="2"/>
    <x v="0"/>
    <s v="United States"/>
    <s v="New York City"/>
    <x v="15"/>
    <n v="10035"/>
    <x v="3"/>
    <x v="2"/>
    <x v="11"/>
    <x v="664"/>
    <n v="4"/>
    <n v="0"/>
    <n v="52.782400000000003"/>
    <s v="Profit"/>
    <s v="Normal"/>
  </r>
  <r>
    <x v="2"/>
    <x v="0"/>
    <s v="United States"/>
    <s v="New York City"/>
    <x v="15"/>
    <n v="10035"/>
    <x v="3"/>
    <x v="0"/>
    <x v="0"/>
    <x v="665"/>
    <n v="5"/>
    <n v="0.2"/>
    <n v="-110.49"/>
    <s v="Loss"/>
    <s v="Normal"/>
  </r>
  <r>
    <x v="2"/>
    <x v="0"/>
    <s v="United States"/>
    <s v="New York City"/>
    <x v="15"/>
    <n v="10035"/>
    <x v="3"/>
    <x v="1"/>
    <x v="8"/>
    <x v="666"/>
    <n v="8"/>
    <n v="0.2"/>
    <n v="15.768000000000001"/>
    <s v="Profit"/>
    <s v="Normal"/>
  </r>
  <r>
    <x v="2"/>
    <x v="2"/>
    <s v="United States"/>
    <s v="New York City"/>
    <x v="15"/>
    <n v="10035"/>
    <x v="3"/>
    <x v="1"/>
    <x v="10"/>
    <x v="444"/>
    <n v="1"/>
    <n v="0"/>
    <n v="26.630400000000002"/>
    <s v="Profit"/>
    <s v="Normal"/>
  </r>
  <r>
    <x v="1"/>
    <x v="0"/>
    <s v="United States"/>
    <s v="Palm Coast"/>
    <x v="2"/>
    <n v="32137"/>
    <x v="0"/>
    <x v="1"/>
    <x v="12"/>
    <x v="667"/>
    <n v="4"/>
    <n v="0.2"/>
    <n v="8.8623999999999992"/>
    <s v="Profit"/>
    <s v="Normal"/>
  </r>
  <r>
    <x v="1"/>
    <x v="1"/>
    <s v="United States"/>
    <s v="Mount Vernon"/>
    <x v="15"/>
    <n v="10550"/>
    <x v="3"/>
    <x v="1"/>
    <x v="9"/>
    <x v="668"/>
    <n v="6"/>
    <n v="0"/>
    <n v="109.7226"/>
    <s v="Profit"/>
    <s v="Normal"/>
  </r>
  <r>
    <x v="1"/>
    <x v="1"/>
    <s v="United States"/>
    <s v="Mount Vernon"/>
    <x v="15"/>
    <n v="10550"/>
    <x v="3"/>
    <x v="2"/>
    <x v="7"/>
    <x v="669"/>
    <n v="2"/>
    <n v="0"/>
    <n v="89.3142"/>
    <s v="Profit"/>
    <s v="Normal"/>
  </r>
  <r>
    <x v="1"/>
    <x v="1"/>
    <s v="United States"/>
    <s v="Mount Vernon"/>
    <x v="15"/>
    <n v="10550"/>
    <x v="3"/>
    <x v="2"/>
    <x v="11"/>
    <x v="670"/>
    <n v="3"/>
    <n v="0"/>
    <n v="113.98860000000001"/>
    <s v="Profit"/>
    <s v="Normal"/>
  </r>
  <r>
    <x v="0"/>
    <x v="1"/>
    <s v="United States"/>
    <s v="Seattle"/>
    <x v="4"/>
    <n v="98105"/>
    <x v="1"/>
    <x v="1"/>
    <x v="8"/>
    <x v="544"/>
    <n v="5"/>
    <n v="0.2"/>
    <n v="6.9720000000000004"/>
    <s v="Profit"/>
    <s v="Normal"/>
  </r>
  <r>
    <x v="2"/>
    <x v="0"/>
    <s v="United States"/>
    <s v="Dover"/>
    <x v="13"/>
    <n v="19901"/>
    <x v="3"/>
    <x v="0"/>
    <x v="5"/>
    <x v="583"/>
    <n v="2"/>
    <n v="0"/>
    <n v="3.0813999999999999"/>
    <s v="Profit"/>
    <s v="Normal"/>
  </r>
  <r>
    <x v="1"/>
    <x v="0"/>
    <s v="United States"/>
    <s v="Newark"/>
    <x v="24"/>
    <n v="43055"/>
    <x v="3"/>
    <x v="0"/>
    <x v="5"/>
    <x v="671"/>
    <n v="3"/>
    <n v="0.2"/>
    <n v="24.4758"/>
    <s v="Profit"/>
    <s v="Normal"/>
  </r>
  <r>
    <x v="1"/>
    <x v="2"/>
    <s v="United States"/>
    <s v="Orem"/>
    <x v="7"/>
    <n v="84057"/>
    <x v="1"/>
    <x v="1"/>
    <x v="8"/>
    <x v="672"/>
    <n v="3"/>
    <n v="0.2"/>
    <n v="19.4376"/>
    <s v="Profit"/>
    <s v="Normal"/>
  </r>
  <r>
    <x v="1"/>
    <x v="2"/>
    <s v="United States"/>
    <s v="Orem"/>
    <x v="7"/>
    <n v="84057"/>
    <x v="1"/>
    <x v="0"/>
    <x v="5"/>
    <x v="673"/>
    <n v="6"/>
    <n v="0"/>
    <n v="21.995999999999999"/>
    <s v="Profit"/>
    <s v="Normal"/>
  </r>
  <r>
    <x v="1"/>
    <x v="2"/>
    <s v="United States"/>
    <s v="Los Angeles"/>
    <x v="1"/>
    <n v="90045"/>
    <x v="1"/>
    <x v="1"/>
    <x v="10"/>
    <x v="674"/>
    <n v="3"/>
    <n v="0"/>
    <n v="73.41"/>
    <s v="Profit"/>
    <s v="Normal"/>
  </r>
  <r>
    <x v="1"/>
    <x v="1"/>
    <s v="United States"/>
    <s v="Detroit"/>
    <x v="12"/>
    <n v="48205"/>
    <x v="2"/>
    <x v="0"/>
    <x v="3"/>
    <x v="675"/>
    <n v="3"/>
    <n v="0"/>
    <n v="231.41159999999999"/>
    <s v="Profit"/>
    <s v="Normal"/>
  </r>
  <r>
    <x v="1"/>
    <x v="1"/>
    <s v="United States"/>
    <s v="Detroit"/>
    <x v="12"/>
    <n v="48205"/>
    <x v="2"/>
    <x v="1"/>
    <x v="4"/>
    <x v="676"/>
    <n v="3"/>
    <n v="0"/>
    <n v="80.019900000000007"/>
    <s v="Profit"/>
    <s v="Normal"/>
  </r>
  <r>
    <x v="1"/>
    <x v="2"/>
    <s v="United States"/>
    <s v="Philadelphia"/>
    <x v="9"/>
    <n v="19140"/>
    <x v="3"/>
    <x v="0"/>
    <x v="5"/>
    <x v="677"/>
    <n v="5"/>
    <n v="0.2"/>
    <n v="21.111999999999998"/>
    <s v="Profit"/>
    <s v="Normal"/>
  </r>
  <r>
    <x v="1"/>
    <x v="1"/>
    <s v="United States"/>
    <s v="Hialeah"/>
    <x v="2"/>
    <n v="33012"/>
    <x v="0"/>
    <x v="1"/>
    <x v="14"/>
    <x v="678"/>
    <n v="7"/>
    <n v="0.2"/>
    <n v="5.1281999999999996"/>
    <s v="Profit"/>
    <s v="Normal"/>
  </r>
  <r>
    <x v="1"/>
    <x v="0"/>
    <s v="United States"/>
    <s v="Austin"/>
    <x v="5"/>
    <n v="78745"/>
    <x v="2"/>
    <x v="1"/>
    <x v="12"/>
    <x v="679"/>
    <n v="2"/>
    <n v="0.2"/>
    <n v="6.3684000000000003"/>
    <s v="Profit"/>
    <s v="Normal"/>
  </r>
  <r>
    <x v="1"/>
    <x v="0"/>
    <s v="United States"/>
    <s v="Austin"/>
    <x v="5"/>
    <n v="78745"/>
    <x v="2"/>
    <x v="2"/>
    <x v="7"/>
    <x v="680"/>
    <n v="1"/>
    <n v="0.2"/>
    <n v="5.5991999999999997"/>
    <s v="Profit"/>
    <s v="Normal"/>
  </r>
  <r>
    <x v="2"/>
    <x v="0"/>
    <s v="United States"/>
    <s v="Oceanside"/>
    <x v="15"/>
    <n v="11572"/>
    <x v="3"/>
    <x v="1"/>
    <x v="10"/>
    <x v="681"/>
    <n v="8"/>
    <n v="0"/>
    <n v="84.051199999999994"/>
    <s v="Profit"/>
    <s v="Normal"/>
  </r>
  <r>
    <x v="2"/>
    <x v="0"/>
    <s v="United States"/>
    <s v="Oceanside"/>
    <x v="15"/>
    <n v="11572"/>
    <x v="3"/>
    <x v="0"/>
    <x v="3"/>
    <x v="682"/>
    <n v="2"/>
    <n v="0.4"/>
    <n v="-153.34559999999999"/>
    <s v="Loss"/>
    <s v="Normal"/>
  </r>
  <r>
    <x v="2"/>
    <x v="0"/>
    <s v="United States"/>
    <s v="Oceanside"/>
    <x v="15"/>
    <n v="11572"/>
    <x v="3"/>
    <x v="1"/>
    <x v="4"/>
    <x v="683"/>
    <n v="3"/>
    <n v="0"/>
    <n v="10.089"/>
    <s v="Profit"/>
    <s v="Normal"/>
  </r>
  <r>
    <x v="2"/>
    <x v="0"/>
    <s v="United States"/>
    <s v="Oceanside"/>
    <x v="15"/>
    <n v="11572"/>
    <x v="3"/>
    <x v="0"/>
    <x v="1"/>
    <x v="684"/>
    <n v="3"/>
    <n v="0.1"/>
    <n v="102.49979999999999"/>
    <s v="Profit"/>
    <s v="Normal"/>
  </r>
  <r>
    <x v="2"/>
    <x v="0"/>
    <s v="United States"/>
    <s v="Oceanside"/>
    <x v="15"/>
    <n v="11572"/>
    <x v="3"/>
    <x v="1"/>
    <x v="2"/>
    <x v="685"/>
    <n v="2"/>
    <n v="0"/>
    <n v="3.024"/>
    <s v="Profit"/>
    <s v="Normal"/>
  </r>
  <r>
    <x v="1"/>
    <x v="2"/>
    <s v="United States"/>
    <s v="Seattle"/>
    <x v="4"/>
    <n v="98115"/>
    <x v="1"/>
    <x v="1"/>
    <x v="4"/>
    <x v="420"/>
    <n v="3"/>
    <n v="0"/>
    <n v="9.7175999999999991"/>
    <s v="Profit"/>
    <s v="Normal"/>
  </r>
  <r>
    <x v="1"/>
    <x v="2"/>
    <s v="United States"/>
    <s v="Seattle"/>
    <x v="4"/>
    <n v="98115"/>
    <x v="1"/>
    <x v="2"/>
    <x v="11"/>
    <x v="686"/>
    <n v="3"/>
    <n v="0"/>
    <n v="86.385599999999997"/>
    <s v="Profit"/>
    <s v="Normal"/>
  </r>
  <r>
    <x v="1"/>
    <x v="2"/>
    <s v="United States"/>
    <s v="Seattle"/>
    <x v="4"/>
    <n v="98115"/>
    <x v="1"/>
    <x v="1"/>
    <x v="8"/>
    <x v="687"/>
    <n v="6"/>
    <n v="0.2"/>
    <n v="33.647399999999998"/>
    <s v="Profit"/>
    <s v="Normal"/>
  </r>
  <r>
    <x v="1"/>
    <x v="2"/>
    <s v="United States"/>
    <s v="Seattle"/>
    <x v="4"/>
    <n v="98115"/>
    <x v="1"/>
    <x v="1"/>
    <x v="8"/>
    <x v="688"/>
    <n v="4"/>
    <n v="0.2"/>
    <n v="9.4283999999999999"/>
    <s v="Profit"/>
    <s v="Normal"/>
  </r>
  <r>
    <x v="1"/>
    <x v="2"/>
    <s v="United States"/>
    <s v="Seattle"/>
    <x v="4"/>
    <n v="98115"/>
    <x v="1"/>
    <x v="0"/>
    <x v="0"/>
    <x v="689"/>
    <n v="1"/>
    <n v="0"/>
    <n v="18.695599999999999"/>
    <s v="Profit"/>
    <s v="Normal"/>
  </r>
  <r>
    <x v="1"/>
    <x v="2"/>
    <s v="United States"/>
    <s v="Seattle"/>
    <x v="4"/>
    <n v="98115"/>
    <x v="1"/>
    <x v="1"/>
    <x v="8"/>
    <x v="690"/>
    <n v="5"/>
    <n v="0.2"/>
    <n v="6.5519999999999996"/>
    <s v="Profit"/>
    <s v="Normal"/>
  </r>
  <r>
    <x v="1"/>
    <x v="0"/>
    <s v="United States"/>
    <s v="San Francisco"/>
    <x v="1"/>
    <n v="94110"/>
    <x v="1"/>
    <x v="2"/>
    <x v="11"/>
    <x v="691"/>
    <n v="2"/>
    <n v="0"/>
    <n v="8.4966000000000008"/>
    <s v="Profit"/>
    <s v="Normal"/>
  </r>
  <r>
    <x v="1"/>
    <x v="2"/>
    <s v="United States"/>
    <s v="Naperville"/>
    <x v="10"/>
    <n v="60540"/>
    <x v="2"/>
    <x v="1"/>
    <x v="2"/>
    <x v="692"/>
    <n v="3"/>
    <n v="0.2"/>
    <n v="4.2717000000000001"/>
    <s v="Profit"/>
    <s v="Normal"/>
  </r>
  <r>
    <x v="1"/>
    <x v="2"/>
    <s v="United States"/>
    <s v="Naperville"/>
    <x v="10"/>
    <n v="60540"/>
    <x v="2"/>
    <x v="1"/>
    <x v="4"/>
    <x v="693"/>
    <n v="3"/>
    <n v="0.2"/>
    <n v="-64.774799999999999"/>
    <s v="Loss"/>
    <s v="Normal"/>
  </r>
  <r>
    <x v="1"/>
    <x v="2"/>
    <s v="United States"/>
    <s v="Naperville"/>
    <x v="10"/>
    <n v="60540"/>
    <x v="2"/>
    <x v="1"/>
    <x v="8"/>
    <x v="694"/>
    <n v="2"/>
    <n v="0.8"/>
    <n v="-5.4870000000000001"/>
    <s v="Loss"/>
    <s v="High Discount"/>
  </r>
  <r>
    <x v="1"/>
    <x v="0"/>
    <s v="United States"/>
    <s v="Dallas"/>
    <x v="5"/>
    <n v="75220"/>
    <x v="2"/>
    <x v="1"/>
    <x v="14"/>
    <x v="548"/>
    <n v="5"/>
    <n v="0.2"/>
    <n v="-10.948"/>
    <s v="Loss"/>
    <s v="Normal"/>
  </r>
  <r>
    <x v="1"/>
    <x v="0"/>
    <s v="United States"/>
    <s v="Dallas"/>
    <x v="5"/>
    <n v="75220"/>
    <x v="2"/>
    <x v="1"/>
    <x v="10"/>
    <x v="695"/>
    <n v="1"/>
    <n v="0.2"/>
    <n v="1.1466000000000001"/>
    <s v="Profit"/>
    <s v="Normal"/>
  </r>
  <r>
    <x v="1"/>
    <x v="0"/>
    <s v="United States"/>
    <s v="Dallas"/>
    <x v="5"/>
    <n v="75220"/>
    <x v="2"/>
    <x v="1"/>
    <x v="10"/>
    <x v="696"/>
    <n v="1"/>
    <n v="0.2"/>
    <n v="1.6761999999999999"/>
    <s v="Profit"/>
    <s v="Normal"/>
  </r>
  <r>
    <x v="1"/>
    <x v="0"/>
    <s v="United States"/>
    <s v="Dallas"/>
    <x v="5"/>
    <n v="75220"/>
    <x v="2"/>
    <x v="1"/>
    <x v="14"/>
    <x v="697"/>
    <n v="4"/>
    <n v="0.2"/>
    <n v="6.2064000000000004"/>
    <s v="Profit"/>
    <s v="Normal"/>
  </r>
  <r>
    <x v="3"/>
    <x v="1"/>
    <s v="United States"/>
    <s v="San Diego"/>
    <x v="1"/>
    <n v="92105"/>
    <x v="1"/>
    <x v="0"/>
    <x v="3"/>
    <x v="698"/>
    <n v="10"/>
    <n v="0.2"/>
    <n v="-28.356000000000002"/>
    <s v="Loss"/>
    <s v="Normal"/>
  </r>
  <r>
    <x v="3"/>
    <x v="1"/>
    <s v="United States"/>
    <s v="San Diego"/>
    <x v="1"/>
    <n v="92105"/>
    <x v="1"/>
    <x v="1"/>
    <x v="4"/>
    <x v="699"/>
    <n v="4"/>
    <n v="0"/>
    <n v="7.1863999999999999"/>
    <s v="Profit"/>
    <s v="Normal"/>
  </r>
  <r>
    <x v="0"/>
    <x v="0"/>
    <s v="United States"/>
    <s v="Evanston"/>
    <x v="10"/>
    <n v="60201"/>
    <x v="2"/>
    <x v="2"/>
    <x v="7"/>
    <x v="700"/>
    <n v="1"/>
    <n v="0.2"/>
    <n v="0.89939999999999998"/>
    <s v="Profit"/>
    <s v="Normal"/>
  </r>
  <r>
    <x v="1"/>
    <x v="0"/>
    <s v="United States"/>
    <s v="Trenton"/>
    <x v="12"/>
    <n v="48183"/>
    <x v="2"/>
    <x v="1"/>
    <x v="8"/>
    <x v="701"/>
    <n v="3"/>
    <n v="0"/>
    <n v="26.702999999999999"/>
    <s v="Profit"/>
    <s v="Normal"/>
  </r>
  <r>
    <x v="1"/>
    <x v="0"/>
    <s v="United States"/>
    <s v="Trenton"/>
    <x v="12"/>
    <n v="48183"/>
    <x v="2"/>
    <x v="0"/>
    <x v="5"/>
    <x v="702"/>
    <n v="11"/>
    <n v="0"/>
    <n v="56.7864"/>
    <s v="Profit"/>
    <s v="Normal"/>
  </r>
  <r>
    <x v="1"/>
    <x v="0"/>
    <s v="United States"/>
    <s v="Trenton"/>
    <x v="12"/>
    <n v="48183"/>
    <x v="2"/>
    <x v="1"/>
    <x v="6"/>
    <x v="703"/>
    <n v="7"/>
    <n v="0"/>
    <n v="22.792000000000002"/>
    <s v="Profit"/>
    <s v="Normal"/>
  </r>
  <r>
    <x v="1"/>
    <x v="0"/>
    <s v="United States"/>
    <s v="Trenton"/>
    <x v="12"/>
    <n v="48183"/>
    <x v="2"/>
    <x v="1"/>
    <x v="8"/>
    <x v="704"/>
    <n v="1"/>
    <n v="0"/>
    <n v="1.4112"/>
    <s v="Profit"/>
    <s v="Normal"/>
  </r>
  <r>
    <x v="2"/>
    <x v="1"/>
    <s v="United States"/>
    <s v="San Francisco"/>
    <x v="1"/>
    <n v="94110"/>
    <x v="1"/>
    <x v="2"/>
    <x v="16"/>
    <x v="384"/>
    <n v="3"/>
    <n v="0.2"/>
    <n v="374.99250000000001"/>
    <s v="Profit"/>
    <s v="Normal"/>
  </r>
  <r>
    <x v="1"/>
    <x v="0"/>
    <s v="United States"/>
    <s v="Los Angeles"/>
    <x v="1"/>
    <n v="90036"/>
    <x v="1"/>
    <x v="0"/>
    <x v="5"/>
    <x v="705"/>
    <n v="4"/>
    <n v="0"/>
    <n v="28.7712"/>
    <s v="Profit"/>
    <s v="Normal"/>
  </r>
  <r>
    <x v="1"/>
    <x v="1"/>
    <s v="United States"/>
    <s v="Jacksonville"/>
    <x v="2"/>
    <n v="32216"/>
    <x v="0"/>
    <x v="0"/>
    <x v="3"/>
    <x v="706"/>
    <n v="4"/>
    <n v="0.45"/>
    <n v="-167.3184"/>
    <s v="Loss"/>
    <s v="Normal"/>
  </r>
  <r>
    <x v="1"/>
    <x v="0"/>
    <s v="United States"/>
    <s v="Cottage Grove"/>
    <x v="11"/>
    <n v="55016"/>
    <x v="2"/>
    <x v="1"/>
    <x v="4"/>
    <x v="332"/>
    <n v="2"/>
    <n v="0"/>
    <n v="6.8768000000000002"/>
    <s v="Profit"/>
    <s v="Normal"/>
  </r>
  <r>
    <x v="1"/>
    <x v="0"/>
    <s v="United States"/>
    <s v="Cottage Grove"/>
    <x v="11"/>
    <n v="55016"/>
    <x v="2"/>
    <x v="2"/>
    <x v="11"/>
    <x v="596"/>
    <n v="4"/>
    <n v="0"/>
    <n v="47.92"/>
    <s v="Profit"/>
    <s v="Normal"/>
  </r>
  <r>
    <x v="1"/>
    <x v="1"/>
    <s v="United States"/>
    <s v="New York City"/>
    <x v="15"/>
    <n v="10009"/>
    <x v="3"/>
    <x v="1"/>
    <x v="8"/>
    <x v="531"/>
    <n v="3"/>
    <n v="0.2"/>
    <n v="4.2666000000000004"/>
    <s v="Profit"/>
    <s v="Normal"/>
  </r>
  <r>
    <x v="1"/>
    <x v="1"/>
    <s v="United States"/>
    <s v="Green Bay"/>
    <x v="6"/>
    <n v="54302"/>
    <x v="2"/>
    <x v="1"/>
    <x v="10"/>
    <x v="20"/>
    <n v="4"/>
    <n v="0"/>
    <n v="10.224"/>
    <s v="Profit"/>
    <s v="Normal"/>
  </r>
  <r>
    <x v="1"/>
    <x v="0"/>
    <s v="United States"/>
    <s v="Los Angeles"/>
    <x v="1"/>
    <n v="90004"/>
    <x v="1"/>
    <x v="1"/>
    <x v="10"/>
    <x v="707"/>
    <n v="9"/>
    <n v="0"/>
    <n v="27.993600000000001"/>
    <s v="Profit"/>
    <s v="Normal"/>
  </r>
  <r>
    <x v="1"/>
    <x v="1"/>
    <s v="United States"/>
    <s v="Atlanta"/>
    <x v="32"/>
    <n v="30318"/>
    <x v="0"/>
    <x v="1"/>
    <x v="2"/>
    <x v="708"/>
    <n v="3"/>
    <n v="0"/>
    <n v="5.6993999999999998"/>
    <s v="Profit"/>
    <s v="Normal"/>
  </r>
  <r>
    <x v="1"/>
    <x v="0"/>
    <s v="United States"/>
    <s v="Columbus"/>
    <x v="24"/>
    <n v="43229"/>
    <x v="3"/>
    <x v="2"/>
    <x v="7"/>
    <x v="709"/>
    <n v="3"/>
    <n v="0.4"/>
    <n v="-26.9955"/>
    <s v="Loss"/>
    <s v="Normal"/>
  </r>
  <r>
    <x v="0"/>
    <x v="1"/>
    <s v="United States"/>
    <s v="Bossier City"/>
    <x v="28"/>
    <n v="71111"/>
    <x v="0"/>
    <x v="1"/>
    <x v="12"/>
    <x v="710"/>
    <n v="2"/>
    <n v="0"/>
    <n v="5.3391999999999999"/>
    <s v="Profit"/>
    <s v="Normal"/>
  </r>
  <r>
    <x v="0"/>
    <x v="1"/>
    <s v="United States"/>
    <s v="Bossier City"/>
    <x v="28"/>
    <n v="71111"/>
    <x v="0"/>
    <x v="1"/>
    <x v="12"/>
    <x v="711"/>
    <n v="3"/>
    <n v="0"/>
    <n v="25.47"/>
    <s v="Profit"/>
    <s v="Normal"/>
  </r>
  <r>
    <x v="0"/>
    <x v="1"/>
    <s v="United States"/>
    <s v="Bossier City"/>
    <x v="28"/>
    <n v="71111"/>
    <x v="0"/>
    <x v="2"/>
    <x v="11"/>
    <x v="712"/>
    <n v="6"/>
    <n v="0"/>
    <n v="258.69600000000003"/>
    <s v="Profit"/>
    <s v="Normal"/>
  </r>
  <r>
    <x v="0"/>
    <x v="1"/>
    <s v="United States"/>
    <s v="Bossier City"/>
    <x v="28"/>
    <n v="71111"/>
    <x v="0"/>
    <x v="1"/>
    <x v="8"/>
    <x v="713"/>
    <n v="3"/>
    <n v="0"/>
    <n v="2.7071999999999998"/>
    <s v="Profit"/>
    <s v="Normal"/>
  </r>
  <r>
    <x v="0"/>
    <x v="1"/>
    <s v="United States"/>
    <s v="Bossier City"/>
    <x v="28"/>
    <n v="71111"/>
    <x v="0"/>
    <x v="1"/>
    <x v="4"/>
    <x v="714"/>
    <n v="6"/>
    <n v="0"/>
    <n v="34.354799999999997"/>
    <s v="Profit"/>
    <s v="Normal"/>
  </r>
  <r>
    <x v="1"/>
    <x v="1"/>
    <s v="United States"/>
    <s v="Saint Petersburg"/>
    <x v="2"/>
    <n v="33710"/>
    <x v="0"/>
    <x v="0"/>
    <x v="5"/>
    <x v="715"/>
    <n v="2"/>
    <n v="0.2"/>
    <n v="23.315999999999999"/>
    <s v="Profit"/>
    <s v="Normal"/>
  </r>
  <r>
    <x v="1"/>
    <x v="0"/>
    <s v="United States"/>
    <s v="Arlington"/>
    <x v="17"/>
    <n v="22204"/>
    <x v="0"/>
    <x v="0"/>
    <x v="1"/>
    <x v="716"/>
    <n v="2"/>
    <n v="0"/>
    <n v="179.74879999999999"/>
    <s v="Profit"/>
    <s v="Normal"/>
  </r>
  <r>
    <x v="1"/>
    <x v="1"/>
    <s v="United States"/>
    <s v="Des Moines"/>
    <x v="23"/>
    <n v="50315"/>
    <x v="2"/>
    <x v="1"/>
    <x v="8"/>
    <x v="717"/>
    <n v="2"/>
    <n v="0"/>
    <n v="9.14"/>
    <s v="Profit"/>
    <s v="Normal"/>
  </r>
  <r>
    <x v="1"/>
    <x v="1"/>
    <s v="United States"/>
    <s v="Des Moines"/>
    <x v="23"/>
    <n v="50315"/>
    <x v="2"/>
    <x v="2"/>
    <x v="7"/>
    <x v="718"/>
    <n v="3"/>
    <n v="0"/>
    <n v="51.75"/>
    <s v="Profit"/>
    <s v="Normal"/>
  </r>
  <r>
    <x v="1"/>
    <x v="1"/>
    <s v="United States"/>
    <s v="Des Moines"/>
    <x v="23"/>
    <n v="50315"/>
    <x v="2"/>
    <x v="1"/>
    <x v="8"/>
    <x v="719"/>
    <n v="5"/>
    <n v="0"/>
    <n v="16.175000000000001"/>
    <s v="Profit"/>
    <s v="Normal"/>
  </r>
  <r>
    <x v="1"/>
    <x v="1"/>
    <s v="United States"/>
    <s v="Des Moines"/>
    <x v="23"/>
    <n v="50315"/>
    <x v="2"/>
    <x v="1"/>
    <x v="8"/>
    <x v="720"/>
    <n v="1"/>
    <n v="0"/>
    <n v="3.4695"/>
    <s v="Profit"/>
    <s v="Normal"/>
  </r>
  <r>
    <x v="1"/>
    <x v="1"/>
    <s v="United States"/>
    <s v="Des Moines"/>
    <x v="23"/>
    <n v="50315"/>
    <x v="2"/>
    <x v="1"/>
    <x v="6"/>
    <x v="721"/>
    <n v="2"/>
    <n v="0"/>
    <n v="10.881"/>
    <s v="Profit"/>
    <s v="Normal"/>
  </r>
  <r>
    <x v="1"/>
    <x v="1"/>
    <s v="United States"/>
    <s v="Des Moines"/>
    <x v="23"/>
    <n v="50315"/>
    <x v="2"/>
    <x v="0"/>
    <x v="5"/>
    <x v="722"/>
    <n v="7"/>
    <n v="0"/>
    <n v="14.5236"/>
    <s v="Profit"/>
    <s v="Normal"/>
  </r>
  <r>
    <x v="1"/>
    <x v="0"/>
    <s v="United States"/>
    <s v="Cincinnati"/>
    <x v="24"/>
    <n v="45231"/>
    <x v="3"/>
    <x v="1"/>
    <x v="6"/>
    <x v="723"/>
    <n v="7"/>
    <n v="0.2"/>
    <n v="3.6855000000000002"/>
    <s v="Profit"/>
    <s v="Normal"/>
  </r>
  <r>
    <x v="2"/>
    <x v="2"/>
    <s v="United States"/>
    <s v="San Francisco"/>
    <x v="1"/>
    <n v="94110"/>
    <x v="1"/>
    <x v="0"/>
    <x v="1"/>
    <x v="724"/>
    <n v="3"/>
    <n v="0.2"/>
    <n v="40.800600000000003"/>
    <s v="Profit"/>
    <s v="Normal"/>
  </r>
  <r>
    <x v="2"/>
    <x v="2"/>
    <s v="United States"/>
    <s v="San Francisco"/>
    <x v="1"/>
    <n v="94110"/>
    <x v="1"/>
    <x v="1"/>
    <x v="10"/>
    <x v="725"/>
    <n v="3"/>
    <n v="0"/>
    <n v="28.171800000000001"/>
    <s v="Profit"/>
    <s v="Normal"/>
  </r>
  <r>
    <x v="2"/>
    <x v="2"/>
    <s v="United States"/>
    <s v="San Francisco"/>
    <x v="1"/>
    <n v="94110"/>
    <x v="1"/>
    <x v="1"/>
    <x v="10"/>
    <x v="100"/>
    <n v="4"/>
    <n v="0"/>
    <n v="11.720800000000001"/>
    <s v="Profit"/>
    <s v="Normal"/>
  </r>
  <r>
    <x v="2"/>
    <x v="2"/>
    <s v="United States"/>
    <s v="San Francisco"/>
    <x v="1"/>
    <n v="94110"/>
    <x v="1"/>
    <x v="1"/>
    <x v="10"/>
    <x v="726"/>
    <n v="1"/>
    <n v="0"/>
    <n v="1.9259999999999999"/>
    <s v="Profit"/>
    <s v="Normal"/>
  </r>
  <r>
    <x v="0"/>
    <x v="0"/>
    <s v="United States"/>
    <s v="Columbus"/>
    <x v="24"/>
    <n v="43229"/>
    <x v="3"/>
    <x v="1"/>
    <x v="8"/>
    <x v="727"/>
    <n v="5"/>
    <n v="0.7"/>
    <n v="-22.449000000000002"/>
    <s v="Loss"/>
    <s v="High Discount"/>
  </r>
  <r>
    <x v="0"/>
    <x v="0"/>
    <s v="United States"/>
    <s v="Columbus"/>
    <x v="24"/>
    <n v="43229"/>
    <x v="3"/>
    <x v="2"/>
    <x v="11"/>
    <x v="728"/>
    <n v="2"/>
    <n v="0.2"/>
    <n v="-2.7"/>
    <s v="Loss"/>
    <s v="Normal"/>
  </r>
  <r>
    <x v="0"/>
    <x v="0"/>
    <s v="United States"/>
    <s v="Columbus"/>
    <x v="24"/>
    <n v="43229"/>
    <x v="3"/>
    <x v="0"/>
    <x v="0"/>
    <x v="729"/>
    <n v="1"/>
    <n v="0.5"/>
    <n v="-15.615600000000001"/>
    <s v="Loss"/>
    <s v="Normal"/>
  </r>
  <r>
    <x v="0"/>
    <x v="0"/>
    <s v="United States"/>
    <s v="Columbus"/>
    <x v="24"/>
    <n v="43229"/>
    <x v="3"/>
    <x v="2"/>
    <x v="11"/>
    <x v="730"/>
    <n v="2"/>
    <n v="0.2"/>
    <n v="0.5998"/>
    <s v="Profit"/>
    <s v="Normal"/>
  </r>
  <r>
    <x v="1"/>
    <x v="1"/>
    <s v="United States"/>
    <s v="Columbia"/>
    <x v="20"/>
    <n v="29203"/>
    <x v="0"/>
    <x v="1"/>
    <x v="12"/>
    <x v="731"/>
    <n v="3"/>
    <n v="0"/>
    <n v="87.744299999999996"/>
    <s v="Profit"/>
    <s v="Normal"/>
  </r>
  <r>
    <x v="0"/>
    <x v="0"/>
    <s v="United States"/>
    <s v="Lancaster"/>
    <x v="1"/>
    <n v="93534"/>
    <x v="1"/>
    <x v="1"/>
    <x v="8"/>
    <x v="732"/>
    <n v="2"/>
    <n v="0.2"/>
    <n v="5.8914"/>
    <s v="Profit"/>
    <s v="Normal"/>
  </r>
  <r>
    <x v="1"/>
    <x v="0"/>
    <s v="United States"/>
    <s v="Lancaster"/>
    <x v="1"/>
    <n v="93534"/>
    <x v="1"/>
    <x v="0"/>
    <x v="1"/>
    <x v="733"/>
    <n v="2"/>
    <n v="0.2"/>
    <n v="34.892800000000001"/>
    <s v="Profit"/>
    <s v="Normal"/>
  </r>
  <r>
    <x v="1"/>
    <x v="0"/>
    <s v="United States"/>
    <s v="Richmond"/>
    <x v="17"/>
    <n v="23223"/>
    <x v="0"/>
    <x v="1"/>
    <x v="8"/>
    <x v="734"/>
    <n v="4"/>
    <n v="0"/>
    <n v="69.100800000000007"/>
    <s v="Profit"/>
    <s v="Normal"/>
  </r>
  <r>
    <x v="1"/>
    <x v="0"/>
    <s v="United States"/>
    <s v="Richmond"/>
    <x v="17"/>
    <n v="23223"/>
    <x v="0"/>
    <x v="1"/>
    <x v="4"/>
    <x v="735"/>
    <n v="1"/>
    <n v="0"/>
    <n v="4.1634000000000002"/>
    <s v="Profit"/>
    <s v="Normal"/>
  </r>
  <r>
    <x v="1"/>
    <x v="0"/>
    <s v="United States"/>
    <s v="Richmond"/>
    <x v="17"/>
    <n v="23223"/>
    <x v="0"/>
    <x v="1"/>
    <x v="8"/>
    <x v="736"/>
    <n v="8"/>
    <n v="0"/>
    <n v="21.089600000000001"/>
    <s v="Profit"/>
    <s v="Normal"/>
  </r>
  <r>
    <x v="1"/>
    <x v="0"/>
    <s v="United States"/>
    <s v="Richmond"/>
    <x v="17"/>
    <n v="23223"/>
    <x v="0"/>
    <x v="0"/>
    <x v="1"/>
    <x v="737"/>
    <n v="3"/>
    <n v="0"/>
    <n v="79.905600000000007"/>
    <s v="Profit"/>
    <s v="Normal"/>
  </r>
  <r>
    <x v="3"/>
    <x v="0"/>
    <s v="United States"/>
    <s v="Asheville"/>
    <x v="3"/>
    <n v="28806"/>
    <x v="0"/>
    <x v="2"/>
    <x v="7"/>
    <x v="738"/>
    <n v="5"/>
    <n v="0.2"/>
    <n v="85.247500000000002"/>
    <s v="Profit"/>
    <s v="Normal"/>
  </r>
  <r>
    <x v="1"/>
    <x v="0"/>
    <s v="United States"/>
    <s v="San Francisco"/>
    <x v="1"/>
    <n v="94110"/>
    <x v="1"/>
    <x v="1"/>
    <x v="2"/>
    <x v="739"/>
    <n v="2"/>
    <n v="0"/>
    <n v="4.5815999999999999"/>
    <s v="Profit"/>
    <s v="Normal"/>
  </r>
  <r>
    <x v="1"/>
    <x v="0"/>
    <s v="United States"/>
    <s v="San Francisco"/>
    <x v="1"/>
    <n v="94110"/>
    <x v="1"/>
    <x v="1"/>
    <x v="10"/>
    <x v="740"/>
    <n v="4"/>
    <n v="0"/>
    <n v="10.642799999999999"/>
    <s v="Profit"/>
    <s v="Normal"/>
  </r>
  <r>
    <x v="1"/>
    <x v="0"/>
    <s v="United States"/>
    <s v="Rochester"/>
    <x v="11"/>
    <n v="55901"/>
    <x v="2"/>
    <x v="1"/>
    <x v="8"/>
    <x v="171"/>
    <n v="7"/>
    <n v="0"/>
    <n v="9.8783999999999992"/>
    <s v="Profit"/>
    <s v="Normal"/>
  </r>
  <r>
    <x v="2"/>
    <x v="1"/>
    <s v="United States"/>
    <s v="Rochester"/>
    <x v="15"/>
    <n v="14609"/>
    <x v="3"/>
    <x v="1"/>
    <x v="10"/>
    <x v="741"/>
    <n v="7"/>
    <n v="0"/>
    <n v="63.739199999999997"/>
    <s v="Profit"/>
    <s v="Normal"/>
  </r>
  <r>
    <x v="2"/>
    <x v="1"/>
    <s v="United States"/>
    <s v="Rochester"/>
    <x v="15"/>
    <n v="14609"/>
    <x v="3"/>
    <x v="1"/>
    <x v="10"/>
    <x v="91"/>
    <n v="2"/>
    <n v="0"/>
    <n v="6.2207999999999997"/>
    <s v="Profit"/>
    <s v="Normal"/>
  </r>
  <r>
    <x v="2"/>
    <x v="1"/>
    <s v="United States"/>
    <s v="Rochester"/>
    <x v="15"/>
    <n v="14609"/>
    <x v="3"/>
    <x v="1"/>
    <x v="2"/>
    <x v="742"/>
    <n v="7"/>
    <n v="0"/>
    <n v="10.348800000000001"/>
    <s v="Profit"/>
    <s v="Normal"/>
  </r>
  <r>
    <x v="1"/>
    <x v="0"/>
    <s v="United States"/>
    <s v="Lake Elsinore"/>
    <x v="1"/>
    <n v="92530"/>
    <x v="1"/>
    <x v="0"/>
    <x v="1"/>
    <x v="510"/>
    <n v="5"/>
    <n v="0.2"/>
    <n v="17.745000000000001"/>
    <s v="Profit"/>
    <s v="Normal"/>
  </r>
  <r>
    <x v="2"/>
    <x v="1"/>
    <s v="United States"/>
    <s v="San Diego"/>
    <x v="1"/>
    <n v="92105"/>
    <x v="1"/>
    <x v="0"/>
    <x v="5"/>
    <x v="743"/>
    <n v="1"/>
    <n v="0"/>
    <n v="7.3358999999999996"/>
    <s v="Profit"/>
    <s v="Normal"/>
  </r>
  <r>
    <x v="2"/>
    <x v="1"/>
    <s v="United States"/>
    <s v="San Diego"/>
    <x v="1"/>
    <n v="92105"/>
    <x v="1"/>
    <x v="2"/>
    <x v="7"/>
    <x v="744"/>
    <n v="2"/>
    <n v="0.2"/>
    <n v="18.897200000000002"/>
    <s v="Profit"/>
    <s v="Normal"/>
  </r>
  <r>
    <x v="0"/>
    <x v="1"/>
    <s v="United States"/>
    <s v="New York City"/>
    <x v="15"/>
    <n v="10024"/>
    <x v="3"/>
    <x v="1"/>
    <x v="9"/>
    <x v="745"/>
    <n v="9"/>
    <n v="0"/>
    <n v="99.489599999999996"/>
    <s v="Profit"/>
    <s v="Normal"/>
  </r>
  <r>
    <x v="1"/>
    <x v="1"/>
    <s v="United States"/>
    <s v="Monroe"/>
    <x v="28"/>
    <n v="71203"/>
    <x v="0"/>
    <x v="1"/>
    <x v="10"/>
    <x v="91"/>
    <n v="2"/>
    <n v="0"/>
    <n v="6.2207999999999997"/>
    <s v="Profit"/>
    <s v="Normal"/>
  </r>
  <r>
    <x v="2"/>
    <x v="0"/>
    <s v="United States"/>
    <s v="San Francisco"/>
    <x v="1"/>
    <n v="94122"/>
    <x v="1"/>
    <x v="0"/>
    <x v="5"/>
    <x v="717"/>
    <n v="2"/>
    <n v="0"/>
    <n v="6.2152000000000003"/>
    <s v="Profit"/>
    <s v="Normal"/>
  </r>
  <r>
    <x v="1"/>
    <x v="0"/>
    <s v="United States"/>
    <s v="Denver"/>
    <x v="22"/>
    <n v="80219"/>
    <x v="1"/>
    <x v="1"/>
    <x v="6"/>
    <x v="746"/>
    <n v="3"/>
    <n v="0.2"/>
    <n v="4.3175999999999997"/>
    <s v="Profit"/>
    <s v="Normal"/>
  </r>
  <r>
    <x v="1"/>
    <x v="0"/>
    <s v="United States"/>
    <s v="Denver"/>
    <x v="22"/>
    <n v="80219"/>
    <x v="1"/>
    <x v="2"/>
    <x v="7"/>
    <x v="747"/>
    <n v="4"/>
    <n v="0.2"/>
    <n v="247.99600000000001"/>
    <s v="Profit"/>
    <s v="Normal"/>
  </r>
  <r>
    <x v="2"/>
    <x v="0"/>
    <s v="United States"/>
    <s v="Omaha"/>
    <x v="8"/>
    <n v="68104"/>
    <x v="2"/>
    <x v="0"/>
    <x v="5"/>
    <x v="158"/>
    <n v="2"/>
    <n v="0"/>
    <n v="11.076000000000001"/>
    <s v="Profit"/>
    <s v="Normal"/>
  </r>
  <r>
    <x v="2"/>
    <x v="0"/>
    <s v="United States"/>
    <s v="Omaha"/>
    <x v="8"/>
    <n v="68104"/>
    <x v="2"/>
    <x v="2"/>
    <x v="11"/>
    <x v="145"/>
    <n v="3"/>
    <n v="0"/>
    <n v="50.989800000000002"/>
    <s v="Profit"/>
    <s v="Normal"/>
  </r>
  <r>
    <x v="2"/>
    <x v="0"/>
    <s v="United States"/>
    <s v="Edmonds"/>
    <x v="4"/>
    <n v="98026"/>
    <x v="1"/>
    <x v="1"/>
    <x v="6"/>
    <x v="132"/>
    <n v="4"/>
    <n v="0"/>
    <n v="3.2256"/>
    <s v="Profit"/>
    <s v="Normal"/>
  </r>
  <r>
    <x v="2"/>
    <x v="0"/>
    <s v="United States"/>
    <s v="Edmonds"/>
    <x v="4"/>
    <n v="98026"/>
    <x v="1"/>
    <x v="0"/>
    <x v="3"/>
    <x v="748"/>
    <n v="5"/>
    <n v="0"/>
    <n v="311.65199999999999"/>
    <s v="Profit"/>
    <s v="Normal"/>
  </r>
  <r>
    <x v="2"/>
    <x v="0"/>
    <s v="United States"/>
    <s v="Edmonds"/>
    <x v="4"/>
    <n v="98026"/>
    <x v="1"/>
    <x v="1"/>
    <x v="9"/>
    <x v="749"/>
    <n v="4"/>
    <n v="0"/>
    <n v="62.036799999999999"/>
    <s v="Profit"/>
    <s v="Normal"/>
  </r>
  <r>
    <x v="2"/>
    <x v="0"/>
    <s v="United States"/>
    <s v="Edmonds"/>
    <x v="4"/>
    <n v="98026"/>
    <x v="1"/>
    <x v="2"/>
    <x v="11"/>
    <x v="750"/>
    <n v="2"/>
    <n v="0"/>
    <n v="2.5779999999999998"/>
    <s v="Profit"/>
    <s v="Normal"/>
  </r>
  <r>
    <x v="3"/>
    <x v="0"/>
    <s v="United States"/>
    <s v="Santa Ana"/>
    <x v="1"/>
    <n v="92704"/>
    <x v="1"/>
    <x v="0"/>
    <x v="5"/>
    <x v="717"/>
    <n v="2"/>
    <n v="0"/>
    <n v="6.2152000000000003"/>
    <s v="Profit"/>
    <s v="Normal"/>
  </r>
  <r>
    <x v="3"/>
    <x v="0"/>
    <s v="United States"/>
    <s v="Santa Ana"/>
    <x v="1"/>
    <n v="92704"/>
    <x v="1"/>
    <x v="2"/>
    <x v="11"/>
    <x v="751"/>
    <n v="7"/>
    <n v="0"/>
    <n v="601.96990000000005"/>
    <s v="Profit"/>
    <s v="Normal"/>
  </r>
  <r>
    <x v="2"/>
    <x v="1"/>
    <s v="United States"/>
    <s v="Milwaukee"/>
    <x v="6"/>
    <n v="53209"/>
    <x v="2"/>
    <x v="1"/>
    <x v="10"/>
    <x v="187"/>
    <n v="8"/>
    <n v="0"/>
    <n v="24.883199999999999"/>
    <s v="Profit"/>
    <s v="Normal"/>
  </r>
  <r>
    <x v="1"/>
    <x v="0"/>
    <s v="United States"/>
    <s v="Philadelphia"/>
    <x v="9"/>
    <n v="19140"/>
    <x v="3"/>
    <x v="1"/>
    <x v="10"/>
    <x v="752"/>
    <n v="1"/>
    <n v="0.2"/>
    <n v="1.8704000000000001"/>
    <s v="Profit"/>
    <s v="Normal"/>
  </r>
  <r>
    <x v="1"/>
    <x v="0"/>
    <s v="United States"/>
    <s v="Philadelphia"/>
    <x v="9"/>
    <n v="19140"/>
    <x v="3"/>
    <x v="1"/>
    <x v="10"/>
    <x v="753"/>
    <n v="8"/>
    <n v="0.2"/>
    <n v="14.5152"/>
    <s v="Profit"/>
    <s v="Normal"/>
  </r>
  <r>
    <x v="1"/>
    <x v="0"/>
    <s v="United States"/>
    <s v="Philadelphia"/>
    <x v="9"/>
    <n v="19140"/>
    <x v="3"/>
    <x v="1"/>
    <x v="8"/>
    <x v="754"/>
    <n v="3"/>
    <n v="0.7"/>
    <n v="-2.4287999999999998"/>
    <s v="Loss"/>
    <s v="High Discount"/>
  </r>
  <r>
    <x v="1"/>
    <x v="0"/>
    <s v="United States"/>
    <s v="Philadelphia"/>
    <x v="9"/>
    <n v="19140"/>
    <x v="3"/>
    <x v="0"/>
    <x v="1"/>
    <x v="755"/>
    <n v="5"/>
    <n v="0.3"/>
    <n v="0"/>
    <s v="Loss"/>
    <s v="Normal"/>
  </r>
  <r>
    <x v="1"/>
    <x v="0"/>
    <s v="United States"/>
    <s v="Philadelphia"/>
    <x v="9"/>
    <n v="19140"/>
    <x v="3"/>
    <x v="1"/>
    <x v="8"/>
    <x v="756"/>
    <n v="3"/>
    <n v="0.7"/>
    <n v="-22.796399999999998"/>
    <s v="Loss"/>
    <s v="High Discount"/>
  </r>
  <r>
    <x v="1"/>
    <x v="0"/>
    <s v="United States"/>
    <s v="Philadelphia"/>
    <x v="9"/>
    <n v="19140"/>
    <x v="3"/>
    <x v="1"/>
    <x v="10"/>
    <x v="757"/>
    <n v="4"/>
    <n v="0.2"/>
    <n v="117.432"/>
    <s v="Profit"/>
    <s v="Normal"/>
  </r>
  <r>
    <x v="1"/>
    <x v="0"/>
    <s v="United States"/>
    <s v="Belleville"/>
    <x v="30"/>
    <n v="7109"/>
    <x v="3"/>
    <x v="2"/>
    <x v="11"/>
    <x v="758"/>
    <n v="3"/>
    <n v="0"/>
    <n v="71.991"/>
    <s v="Profit"/>
    <s v="Normal"/>
  </r>
  <r>
    <x v="1"/>
    <x v="0"/>
    <s v="United States"/>
    <s v="Belleville"/>
    <x v="30"/>
    <n v="7109"/>
    <x v="3"/>
    <x v="1"/>
    <x v="2"/>
    <x v="759"/>
    <n v="2"/>
    <n v="0"/>
    <n v="4.8117999999999999"/>
    <s v="Profit"/>
    <s v="Normal"/>
  </r>
  <r>
    <x v="1"/>
    <x v="0"/>
    <s v="United States"/>
    <s v="San Francisco"/>
    <x v="1"/>
    <n v="94110"/>
    <x v="1"/>
    <x v="2"/>
    <x v="11"/>
    <x v="760"/>
    <n v="4"/>
    <n v="0"/>
    <n v="4.0679999999999996"/>
    <s v="Profit"/>
    <s v="Normal"/>
  </r>
  <r>
    <x v="1"/>
    <x v="0"/>
    <s v="United States"/>
    <s v="San Francisco"/>
    <x v="1"/>
    <n v="94110"/>
    <x v="1"/>
    <x v="2"/>
    <x v="11"/>
    <x v="761"/>
    <n v="3"/>
    <n v="0"/>
    <n v="40.312800000000003"/>
    <s v="Profit"/>
    <s v="Normal"/>
  </r>
  <r>
    <x v="1"/>
    <x v="0"/>
    <s v="United States"/>
    <s v="Lakeville"/>
    <x v="11"/>
    <n v="55044"/>
    <x v="2"/>
    <x v="1"/>
    <x v="13"/>
    <x v="762"/>
    <n v="7"/>
    <n v="0"/>
    <n v="16.8"/>
    <s v="Profit"/>
    <s v="Normal"/>
  </r>
  <r>
    <x v="1"/>
    <x v="0"/>
    <s v="United States"/>
    <s v="Lakeville"/>
    <x v="11"/>
    <n v="55044"/>
    <x v="2"/>
    <x v="1"/>
    <x v="14"/>
    <x v="763"/>
    <n v="4"/>
    <n v="0"/>
    <n v="10.7996"/>
    <s v="Profit"/>
    <s v="Normal"/>
  </r>
  <r>
    <x v="1"/>
    <x v="0"/>
    <s v="United States"/>
    <s v="Lakeville"/>
    <x v="11"/>
    <n v="55044"/>
    <x v="2"/>
    <x v="1"/>
    <x v="12"/>
    <x v="764"/>
    <n v="2"/>
    <n v="0"/>
    <n v="7.4871999999999996"/>
    <s v="Profit"/>
    <s v="Normal"/>
  </r>
  <r>
    <x v="0"/>
    <x v="0"/>
    <s v="United States"/>
    <s v="Florence"/>
    <x v="0"/>
    <n v="41042"/>
    <x v="0"/>
    <x v="0"/>
    <x v="1"/>
    <x v="85"/>
    <n v="2"/>
    <n v="0"/>
    <n v="90.587999999999994"/>
    <s v="Profit"/>
    <s v="Normal"/>
  </r>
  <r>
    <x v="0"/>
    <x v="0"/>
    <s v="United States"/>
    <s v="Florence"/>
    <x v="0"/>
    <n v="41042"/>
    <x v="0"/>
    <x v="1"/>
    <x v="9"/>
    <x v="765"/>
    <n v="3"/>
    <n v="0"/>
    <n v="50.584800000000001"/>
    <s v="Profit"/>
    <s v="Normal"/>
  </r>
  <r>
    <x v="0"/>
    <x v="0"/>
    <s v="United States"/>
    <s v="Florence"/>
    <x v="0"/>
    <n v="41042"/>
    <x v="0"/>
    <x v="2"/>
    <x v="7"/>
    <x v="766"/>
    <n v="2"/>
    <n v="0"/>
    <n v="51.834600000000002"/>
    <s v="Profit"/>
    <s v="Normal"/>
  </r>
  <r>
    <x v="0"/>
    <x v="0"/>
    <s v="United States"/>
    <s v="Florence"/>
    <x v="0"/>
    <n v="41042"/>
    <x v="0"/>
    <x v="2"/>
    <x v="7"/>
    <x v="767"/>
    <n v="1"/>
    <n v="0"/>
    <n v="17.157399999999999"/>
    <s v="Profit"/>
    <s v="Normal"/>
  </r>
  <r>
    <x v="1"/>
    <x v="1"/>
    <s v="United States"/>
    <s v="Tampa"/>
    <x v="2"/>
    <n v="33614"/>
    <x v="0"/>
    <x v="1"/>
    <x v="6"/>
    <x v="768"/>
    <n v="2"/>
    <n v="0.2"/>
    <n v="2.6412"/>
    <s v="Profit"/>
    <s v="Normal"/>
  </r>
  <r>
    <x v="1"/>
    <x v="1"/>
    <s v="United States"/>
    <s v="Tampa"/>
    <x v="2"/>
    <n v="33614"/>
    <x v="0"/>
    <x v="1"/>
    <x v="9"/>
    <x v="769"/>
    <n v="2"/>
    <n v="0.2"/>
    <n v="6.5164"/>
    <s v="Profit"/>
    <s v="Normal"/>
  </r>
  <r>
    <x v="1"/>
    <x v="1"/>
    <s v="United States"/>
    <s v="Tampa"/>
    <x v="2"/>
    <n v="33614"/>
    <x v="0"/>
    <x v="2"/>
    <x v="15"/>
    <x v="770"/>
    <n v="1"/>
    <n v="0.5"/>
    <n v="-111.4995"/>
    <s v="Loss"/>
    <s v="Normal"/>
  </r>
  <r>
    <x v="0"/>
    <x v="0"/>
    <s v="United States"/>
    <s v="Tyler"/>
    <x v="5"/>
    <n v="75701"/>
    <x v="2"/>
    <x v="1"/>
    <x v="8"/>
    <x v="771"/>
    <n v="4"/>
    <n v="0.8"/>
    <n v="-79.3352"/>
    <s v="Loss"/>
    <s v="High Discount"/>
  </r>
  <r>
    <x v="1"/>
    <x v="2"/>
    <s v="United States"/>
    <s v="Columbia"/>
    <x v="18"/>
    <n v="38401"/>
    <x v="0"/>
    <x v="1"/>
    <x v="10"/>
    <x v="772"/>
    <n v="2"/>
    <n v="0.2"/>
    <n v="3.2616000000000001"/>
    <s v="Profit"/>
    <s v="Normal"/>
  </r>
  <r>
    <x v="1"/>
    <x v="1"/>
    <s v="United States"/>
    <s v="Fort Worth"/>
    <x v="5"/>
    <n v="76106"/>
    <x v="2"/>
    <x v="2"/>
    <x v="7"/>
    <x v="773"/>
    <n v="3"/>
    <n v="0.2"/>
    <n v="1.5804"/>
    <s v="Profit"/>
    <s v="Normal"/>
  </r>
  <r>
    <x v="1"/>
    <x v="1"/>
    <s v="United States"/>
    <s v="New York City"/>
    <x v="15"/>
    <n v="10035"/>
    <x v="3"/>
    <x v="1"/>
    <x v="6"/>
    <x v="774"/>
    <n v="3"/>
    <n v="0"/>
    <n v="16.3215"/>
    <s v="Profit"/>
    <s v="Normal"/>
  </r>
  <r>
    <x v="1"/>
    <x v="1"/>
    <s v="United States"/>
    <s v="New York City"/>
    <x v="15"/>
    <n v="10035"/>
    <x v="3"/>
    <x v="1"/>
    <x v="6"/>
    <x v="132"/>
    <n v="4"/>
    <n v="0"/>
    <n v="3.3408000000000002"/>
    <s v="Profit"/>
    <s v="Normal"/>
  </r>
  <r>
    <x v="1"/>
    <x v="1"/>
    <s v="United States"/>
    <s v="New York City"/>
    <x v="15"/>
    <n v="10035"/>
    <x v="3"/>
    <x v="0"/>
    <x v="0"/>
    <x v="775"/>
    <n v="4"/>
    <n v="0.2"/>
    <n v="9.3024000000000004"/>
    <s v="Profit"/>
    <s v="Normal"/>
  </r>
  <r>
    <x v="2"/>
    <x v="1"/>
    <s v="United States"/>
    <s v="Los Angeles"/>
    <x v="1"/>
    <n v="90036"/>
    <x v="1"/>
    <x v="1"/>
    <x v="8"/>
    <x v="776"/>
    <n v="4"/>
    <n v="0.2"/>
    <n v="11.7"/>
    <s v="Profit"/>
    <s v="Normal"/>
  </r>
  <r>
    <x v="2"/>
    <x v="1"/>
    <s v="United States"/>
    <s v="Los Angeles"/>
    <x v="1"/>
    <n v="90036"/>
    <x v="1"/>
    <x v="1"/>
    <x v="8"/>
    <x v="777"/>
    <n v="4"/>
    <n v="0.2"/>
    <n v="8.7672000000000008"/>
    <s v="Profit"/>
    <s v="Normal"/>
  </r>
  <r>
    <x v="2"/>
    <x v="1"/>
    <s v="United States"/>
    <s v="Los Angeles"/>
    <x v="1"/>
    <n v="90036"/>
    <x v="1"/>
    <x v="1"/>
    <x v="14"/>
    <x v="710"/>
    <n v="2"/>
    <n v="0"/>
    <n v="3.2944"/>
    <s v="Profit"/>
    <s v="Normal"/>
  </r>
  <r>
    <x v="2"/>
    <x v="1"/>
    <s v="United States"/>
    <s v="Los Angeles"/>
    <x v="1"/>
    <n v="90036"/>
    <x v="1"/>
    <x v="1"/>
    <x v="2"/>
    <x v="2"/>
    <n v="2"/>
    <n v="0"/>
    <n v="6.8714000000000004"/>
    <s v="Profit"/>
    <s v="Normal"/>
  </r>
  <r>
    <x v="1"/>
    <x v="0"/>
    <s v="United States"/>
    <s v="Louisville"/>
    <x v="0"/>
    <n v="40214"/>
    <x v="0"/>
    <x v="2"/>
    <x v="7"/>
    <x v="778"/>
    <n v="7"/>
    <n v="0"/>
    <n v="23.441600000000001"/>
    <s v="Profit"/>
    <s v="Normal"/>
  </r>
  <r>
    <x v="1"/>
    <x v="0"/>
    <s v="United States"/>
    <s v="Louisville"/>
    <x v="0"/>
    <n v="40214"/>
    <x v="0"/>
    <x v="0"/>
    <x v="1"/>
    <x v="779"/>
    <n v="3"/>
    <n v="0"/>
    <n v="77.743799999999993"/>
    <s v="Profit"/>
    <s v="Normal"/>
  </r>
  <r>
    <x v="1"/>
    <x v="0"/>
    <s v="United States"/>
    <s v="Lorain"/>
    <x v="24"/>
    <n v="44052"/>
    <x v="3"/>
    <x v="0"/>
    <x v="5"/>
    <x v="780"/>
    <n v="4"/>
    <n v="0.2"/>
    <n v="8.5568000000000008"/>
    <s v="Profit"/>
    <s v="Normal"/>
  </r>
  <r>
    <x v="1"/>
    <x v="1"/>
    <s v="United States"/>
    <s v="Linden"/>
    <x v="30"/>
    <n v="7036"/>
    <x v="3"/>
    <x v="2"/>
    <x v="11"/>
    <x v="781"/>
    <n v="7"/>
    <n v="0"/>
    <n v="49.604799999999997"/>
    <s v="Profit"/>
    <s v="Normal"/>
  </r>
  <r>
    <x v="0"/>
    <x v="1"/>
    <s v="United States"/>
    <s v="Salinas"/>
    <x v="1"/>
    <n v="93905"/>
    <x v="1"/>
    <x v="1"/>
    <x v="6"/>
    <x v="782"/>
    <n v="2"/>
    <n v="0"/>
    <n v="1.3415999999999999"/>
    <s v="Profit"/>
    <s v="Normal"/>
  </r>
  <r>
    <x v="0"/>
    <x v="1"/>
    <s v="United States"/>
    <s v="Salinas"/>
    <x v="1"/>
    <n v="93905"/>
    <x v="1"/>
    <x v="1"/>
    <x v="10"/>
    <x v="783"/>
    <n v="6"/>
    <n v="0"/>
    <n v="18.662400000000002"/>
    <s v="Profit"/>
    <s v="Normal"/>
  </r>
  <r>
    <x v="1"/>
    <x v="0"/>
    <s v="United States"/>
    <s v="Jackson"/>
    <x v="35"/>
    <n v="39212"/>
    <x v="0"/>
    <x v="1"/>
    <x v="6"/>
    <x v="784"/>
    <n v="6"/>
    <n v="0"/>
    <n v="50.187600000000003"/>
    <s v="Profit"/>
    <s v="Normal"/>
  </r>
  <r>
    <x v="1"/>
    <x v="0"/>
    <s v="United States"/>
    <s v="New York City"/>
    <x v="15"/>
    <n v="10035"/>
    <x v="3"/>
    <x v="0"/>
    <x v="5"/>
    <x v="785"/>
    <n v="2"/>
    <n v="0"/>
    <n v="14.671799999999999"/>
    <s v="Profit"/>
    <s v="Normal"/>
  </r>
  <r>
    <x v="1"/>
    <x v="0"/>
    <s v="United States"/>
    <s v="New York City"/>
    <x v="15"/>
    <n v="10035"/>
    <x v="3"/>
    <x v="1"/>
    <x v="4"/>
    <x v="420"/>
    <n v="3"/>
    <n v="0"/>
    <n v="9.7175999999999991"/>
    <s v="Profit"/>
    <s v="Normal"/>
  </r>
  <r>
    <x v="1"/>
    <x v="0"/>
    <s v="United States"/>
    <s v="New York City"/>
    <x v="15"/>
    <n v="10035"/>
    <x v="3"/>
    <x v="1"/>
    <x v="10"/>
    <x v="786"/>
    <n v="2"/>
    <n v="0"/>
    <n v="18.781199999999998"/>
    <s v="Profit"/>
    <s v="Normal"/>
  </r>
  <r>
    <x v="1"/>
    <x v="0"/>
    <s v="United States"/>
    <s v="New York City"/>
    <x v="15"/>
    <n v="10035"/>
    <x v="3"/>
    <x v="1"/>
    <x v="14"/>
    <x v="787"/>
    <n v="10"/>
    <n v="0"/>
    <n v="26.597999999999999"/>
    <s v="Profit"/>
    <s v="Normal"/>
  </r>
  <r>
    <x v="1"/>
    <x v="0"/>
    <s v="United States"/>
    <s v="New York City"/>
    <x v="15"/>
    <n v="10035"/>
    <x v="3"/>
    <x v="1"/>
    <x v="4"/>
    <x v="788"/>
    <n v="2"/>
    <n v="0"/>
    <n v="5.7671999999999999"/>
    <s v="Profit"/>
    <s v="Normal"/>
  </r>
  <r>
    <x v="1"/>
    <x v="2"/>
    <s v="United States"/>
    <s v="New Brunswick"/>
    <x v="30"/>
    <n v="8901"/>
    <x v="3"/>
    <x v="1"/>
    <x v="10"/>
    <x v="244"/>
    <n v="1"/>
    <n v="0"/>
    <n v="3.5767000000000002"/>
    <s v="Profit"/>
    <s v="Normal"/>
  </r>
  <r>
    <x v="1"/>
    <x v="2"/>
    <s v="United States"/>
    <s v="New Brunswick"/>
    <x v="30"/>
    <n v="8901"/>
    <x v="3"/>
    <x v="1"/>
    <x v="13"/>
    <x v="181"/>
    <n v="2"/>
    <n v="0"/>
    <n v="3.58"/>
    <s v="Profit"/>
    <s v="Normal"/>
  </r>
  <r>
    <x v="1"/>
    <x v="0"/>
    <s v="United States"/>
    <s v="San Francisco"/>
    <x v="1"/>
    <n v="94122"/>
    <x v="1"/>
    <x v="1"/>
    <x v="14"/>
    <x v="348"/>
    <n v="2"/>
    <n v="0"/>
    <n v="0.1472"/>
    <s v="Profit"/>
    <s v="Normal"/>
  </r>
  <r>
    <x v="1"/>
    <x v="0"/>
    <s v="United States"/>
    <s v="San Francisco"/>
    <x v="1"/>
    <n v="94122"/>
    <x v="1"/>
    <x v="1"/>
    <x v="6"/>
    <x v="789"/>
    <n v="2"/>
    <n v="0"/>
    <n v="10.625999999999999"/>
    <s v="Profit"/>
    <s v="Normal"/>
  </r>
  <r>
    <x v="0"/>
    <x v="1"/>
    <s v="United States"/>
    <s v="Jacksonville"/>
    <x v="2"/>
    <n v="32216"/>
    <x v="0"/>
    <x v="2"/>
    <x v="11"/>
    <x v="790"/>
    <n v="6"/>
    <n v="0.2"/>
    <n v="40.687800000000003"/>
    <s v="Profit"/>
    <s v="Normal"/>
  </r>
  <r>
    <x v="0"/>
    <x v="1"/>
    <s v="United States"/>
    <s v="Jacksonville"/>
    <x v="2"/>
    <n v="32216"/>
    <x v="0"/>
    <x v="1"/>
    <x v="6"/>
    <x v="791"/>
    <n v="2"/>
    <n v="0.2"/>
    <n v="0.59040000000000004"/>
    <s v="Profit"/>
    <s v="Normal"/>
  </r>
  <r>
    <x v="0"/>
    <x v="1"/>
    <s v="United States"/>
    <s v="Jacksonville"/>
    <x v="2"/>
    <n v="32216"/>
    <x v="0"/>
    <x v="2"/>
    <x v="7"/>
    <x v="792"/>
    <n v="2"/>
    <n v="0.2"/>
    <n v="5.1786000000000003"/>
    <s v="Profit"/>
    <s v="Normal"/>
  </r>
  <r>
    <x v="1"/>
    <x v="1"/>
    <s v="United States"/>
    <s v="Springfield"/>
    <x v="17"/>
    <n v="22153"/>
    <x v="0"/>
    <x v="1"/>
    <x v="2"/>
    <x v="793"/>
    <n v="1"/>
    <n v="0"/>
    <n v="1.3583000000000001"/>
    <s v="Profit"/>
    <s v="Normal"/>
  </r>
  <r>
    <x v="1"/>
    <x v="1"/>
    <s v="United States"/>
    <s v="Springfield"/>
    <x v="17"/>
    <n v="22153"/>
    <x v="0"/>
    <x v="0"/>
    <x v="5"/>
    <x v="794"/>
    <n v="1"/>
    <n v="0"/>
    <n v="21.295400000000001"/>
    <s v="Profit"/>
    <s v="Normal"/>
  </r>
  <r>
    <x v="2"/>
    <x v="1"/>
    <s v="United States"/>
    <s v="Philadelphia"/>
    <x v="9"/>
    <n v="19140"/>
    <x v="3"/>
    <x v="1"/>
    <x v="2"/>
    <x v="795"/>
    <n v="4"/>
    <n v="0.2"/>
    <n v="5.1791999999999998"/>
    <s v="Profit"/>
    <s v="Normal"/>
  </r>
  <r>
    <x v="1"/>
    <x v="1"/>
    <s v="United States"/>
    <s v="Lancaster"/>
    <x v="9"/>
    <n v="17602"/>
    <x v="3"/>
    <x v="1"/>
    <x v="8"/>
    <x v="796"/>
    <n v="6"/>
    <n v="0.7"/>
    <n v="-35.927999999999997"/>
    <s v="Loss"/>
    <s v="High Discount"/>
  </r>
  <r>
    <x v="2"/>
    <x v="2"/>
    <s v="United States"/>
    <s v="Philadelphia"/>
    <x v="9"/>
    <n v="19143"/>
    <x v="3"/>
    <x v="1"/>
    <x v="8"/>
    <x v="797"/>
    <n v="5"/>
    <n v="0.7"/>
    <n v="-760.98"/>
    <s v="Loss"/>
    <s v="High Discount"/>
  </r>
  <r>
    <x v="2"/>
    <x v="2"/>
    <s v="United States"/>
    <s v="Philadelphia"/>
    <x v="9"/>
    <n v="19143"/>
    <x v="3"/>
    <x v="2"/>
    <x v="7"/>
    <x v="798"/>
    <n v="3"/>
    <n v="0.4"/>
    <n v="-46.796999999999997"/>
    <s v="Loss"/>
    <s v="Normal"/>
  </r>
  <r>
    <x v="2"/>
    <x v="0"/>
    <s v="United States"/>
    <s v="Concord"/>
    <x v="38"/>
    <n v="3301"/>
    <x v="3"/>
    <x v="1"/>
    <x v="10"/>
    <x v="799"/>
    <n v="3"/>
    <n v="0"/>
    <n v="17.22"/>
    <s v="Profit"/>
    <s v="Normal"/>
  </r>
  <r>
    <x v="1"/>
    <x v="0"/>
    <s v="United States"/>
    <s v="New York City"/>
    <x v="15"/>
    <n v="10009"/>
    <x v="3"/>
    <x v="1"/>
    <x v="10"/>
    <x v="710"/>
    <n v="2"/>
    <n v="0"/>
    <n v="5.2256"/>
    <s v="Profit"/>
    <s v="Normal"/>
  </r>
  <r>
    <x v="1"/>
    <x v="0"/>
    <s v="United States"/>
    <s v="New York City"/>
    <x v="15"/>
    <n v="10009"/>
    <x v="3"/>
    <x v="1"/>
    <x v="8"/>
    <x v="800"/>
    <n v="7"/>
    <n v="0.2"/>
    <n v="37.220399999999998"/>
    <s v="Profit"/>
    <s v="Normal"/>
  </r>
  <r>
    <x v="1"/>
    <x v="0"/>
    <s v="United States"/>
    <s v="Charlotte"/>
    <x v="3"/>
    <n v="28205"/>
    <x v="0"/>
    <x v="1"/>
    <x v="10"/>
    <x v="801"/>
    <n v="5"/>
    <n v="0.2"/>
    <n v="67.256"/>
    <s v="Profit"/>
    <s v="Normal"/>
  </r>
  <r>
    <x v="1"/>
    <x v="2"/>
    <s v="United States"/>
    <s v="Concord"/>
    <x v="38"/>
    <n v="3301"/>
    <x v="3"/>
    <x v="0"/>
    <x v="5"/>
    <x v="802"/>
    <n v="3"/>
    <n v="0"/>
    <n v="64.518000000000001"/>
    <s v="Profit"/>
    <s v="Normal"/>
  </r>
  <r>
    <x v="1"/>
    <x v="2"/>
    <s v="United States"/>
    <s v="Concord"/>
    <x v="38"/>
    <n v="3301"/>
    <x v="3"/>
    <x v="2"/>
    <x v="11"/>
    <x v="803"/>
    <n v="1"/>
    <n v="0"/>
    <n v="13.195600000000001"/>
    <s v="Profit"/>
    <s v="Normal"/>
  </r>
  <r>
    <x v="1"/>
    <x v="2"/>
    <s v="United States"/>
    <s v="Concord"/>
    <x v="38"/>
    <n v="3301"/>
    <x v="3"/>
    <x v="2"/>
    <x v="11"/>
    <x v="804"/>
    <n v="3"/>
    <n v="0"/>
    <n v="66.954599999999999"/>
    <s v="Profit"/>
    <s v="Normal"/>
  </r>
  <r>
    <x v="1"/>
    <x v="2"/>
    <s v="United States"/>
    <s v="Philadelphia"/>
    <x v="9"/>
    <n v="19120"/>
    <x v="3"/>
    <x v="1"/>
    <x v="8"/>
    <x v="805"/>
    <n v="4"/>
    <n v="0.7"/>
    <n v="-4.1243999999999996"/>
    <s v="Loss"/>
    <s v="High Discount"/>
  </r>
  <r>
    <x v="0"/>
    <x v="2"/>
    <s v="United States"/>
    <s v="New York City"/>
    <x v="15"/>
    <n v="10024"/>
    <x v="3"/>
    <x v="1"/>
    <x v="8"/>
    <x v="806"/>
    <n v="3"/>
    <n v="0.2"/>
    <n v="23.109300000000001"/>
    <s v="Profit"/>
    <s v="Normal"/>
  </r>
  <r>
    <x v="0"/>
    <x v="2"/>
    <s v="United States"/>
    <s v="New York City"/>
    <x v="15"/>
    <n v="10024"/>
    <x v="3"/>
    <x v="0"/>
    <x v="1"/>
    <x v="807"/>
    <n v="5"/>
    <n v="0.1"/>
    <n v="262.39"/>
    <s v="Profit"/>
    <s v="Normal"/>
  </r>
  <r>
    <x v="1"/>
    <x v="0"/>
    <s v="United States"/>
    <s v="Springfield"/>
    <x v="17"/>
    <n v="22153"/>
    <x v="0"/>
    <x v="1"/>
    <x v="4"/>
    <x v="117"/>
    <n v="2"/>
    <n v="0"/>
    <n v="8.3268000000000004"/>
    <s v="Profit"/>
    <s v="Normal"/>
  </r>
  <r>
    <x v="3"/>
    <x v="0"/>
    <s v="United States"/>
    <s v="San Francisco"/>
    <x v="1"/>
    <n v="94109"/>
    <x v="1"/>
    <x v="1"/>
    <x v="6"/>
    <x v="808"/>
    <n v="4"/>
    <n v="0"/>
    <n v="5.9311999999999996"/>
    <s v="Profit"/>
    <s v="Normal"/>
  </r>
  <r>
    <x v="2"/>
    <x v="2"/>
    <s v="United States"/>
    <s v="Detroit"/>
    <x v="12"/>
    <n v="48227"/>
    <x v="2"/>
    <x v="0"/>
    <x v="5"/>
    <x v="809"/>
    <n v="5"/>
    <n v="0"/>
    <n v="10.048"/>
    <s v="Profit"/>
    <s v="Normal"/>
  </r>
  <r>
    <x v="1"/>
    <x v="0"/>
    <s v="United States"/>
    <s v="Rochester"/>
    <x v="15"/>
    <n v="14609"/>
    <x v="3"/>
    <x v="0"/>
    <x v="5"/>
    <x v="45"/>
    <n v="2"/>
    <n v="0"/>
    <n v="5.9363999999999999"/>
    <s v="Profit"/>
    <s v="Normal"/>
  </r>
  <r>
    <x v="0"/>
    <x v="1"/>
    <s v="United States"/>
    <s v="Los Angeles"/>
    <x v="1"/>
    <n v="90045"/>
    <x v="1"/>
    <x v="1"/>
    <x v="8"/>
    <x v="810"/>
    <n v="3"/>
    <n v="0.2"/>
    <n v="4.5317999999999996"/>
    <s v="Profit"/>
    <s v="Normal"/>
  </r>
  <r>
    <x v="1"/>
    <x v="0"/>
    <s v="United States"/>
    <s v="San Diego"/>
    <x v="1"/>
    <n v="92105"/>
    <x v="1"/>
    <x v="1"/>
    <x v="4"/>
    <x v="811"/>
    <n v="12"/>
    <n v="0"/>
    <n v="1.6752"/>
    <s v="Profit"/>
    <s v="Normal"/>
  </r>
  <r>
    <x v="1"/>
    <x v="2"/>
    <s v="United States"/>
    <s v="Columbia"/>
    <x v="39"/>
    <n v="21044"/>
    <x v="3"/>
    <x v="1"/>
    <x v="8"/>
    <x v="812"/>
    <n v="7"/>
    <n v="0"/>
    <n v="18.453399999999998"/>
    <s v="Profit"/>
    <s v="Normal"/>
  </r>
  <r>
    <x v="1"/>
    <x v="1"/>
    <s v="United States"/>
    <s v="San Francisco"/>
    <x v="1"/>
    <n v="94122"/>
    <x v="1"/>
    <x v="1"/>
    <x v="10"/>
    <x v="813"/>
    <n v="6"/>
    <n v="0"/>
    <n v="16.993200000000002"/>
    <s v="Profit"/>
    <s v="Normal"/>
  </r>
  <r>
    <x v="1"/>
    <x v="0"/>
    <s v="United States"/>
    <s v="New Rochelle"/>
    <x v="15"/>
    <n v="10801"/>
    <x v="3"/>
    <x v="2"/>
    <x v="11"/>
    <x v="179"/>
    <n v="5"/>
    <n v="0"/>
    <n v="14.994999999999999"/>
    <s v="Profit"/>
    <s v="Normal"/>
  </r>
  <r>
    <x v="1"/>
    <x v="0"/>
    <s v="United States"/>
    <s v="New Rochelle"/>
    <x v="15"/>
    <n v="10801"/>
    <x v="3"/>
    <x v="1"/>
    <x v="8"/>
    <x v="96"/>
    <n v="3"/>
    <n v="0.2"/>
    <n v="18.6006"/>
    <s v="Profit"/>
    <s v="Normal"/>
  </r>
  <r>
    <x v="2"/>
    <x v="2"/>
    <s v="United States"/>
    <s v="Detroit"/>
    <x v="12"/>
    <n v="48227"/>
    <x v="2"/>
    <x v="1"/>
    <x v="10"/>
    <x v="814"/>
    <n v="1"/>
    <n v="0"/>
    <n v="2.0430000000000001"/>
    <s v="Profit"/>
    <s v="Normal"/>
  </r>
  <r>
    <x v="2"/>
    <x v="2"/>
    <s v="United States"/>
    <s v="Detroit"/>
    <x v="12"/>
    <n v="48227"/>
    <x v="2"/>
    <x v="1"/>
    <x v="6"/>
    <x v="204"/>
    <n v="4"/>
    <n v="0"/>
    <n v="5.4127999999999998"/>
    <s v="Profit"/>
    <s v="Normal"/>
  </r>
  <r>
    <x v="2"/>
    <x v="2"/>
    <s v="United States"/>
    <s v="Detroit"/>
    <x v="12"/>
    <n v="48227"/>
    <x v="2"/>
    <x v="2"/>
    <x v="7"/>
    <x v="815"/>
    <n v="8"/>
    <n v="0"/>
    <n v="135.97999999999999"/>
    <s v="Profit"/>
    <s v="Normal"/>
  </r>
  <r>
    <x v="2"/>
    <x v="1"/>
    <s v="United States"/>
    <s v="San Francisco"/>
    <x v="1"/>
    <n v="94122"/>
    <x v="1"/>
    <x v="1"/>
    <x v="4"/>
    <x v="816"/>
    <n v="7"/>
    <n v="0"/>
    <n v="42.071399999999997"/>
    <s v="Profit"/>
    <s v="Normal"/>
  </r>
  <r>
    <x v="2"/>
    <x v="1"/>
    <s v="United States"/>
    <s v="San Francisco"/>
    <x v="1"/>
    <n v="94122"/>
    <x v="1"/>
    <x v="1"/>
    <x v="8"/>
    <x v="817"/>
    <n v="3"/>
    <n v="0.2"/>
    <n v="24.502800000000001"/>
    <s v="Profit"/>
    <s v="Normal"/>
  </r>
  <r>
    <x v="0"/>
    <x v="0"/>
    <s v="United States"/>
    <s v="Houston"/>
    <x v="5"/>
    <n v="77095"/>
    <x v="2"/>
    <x v="1"/>
    <x v="12"/>
    <x v="818"/>
    <n v="2"/>
    <n v="0.2"/>
    <n v="5.0856000000000003"/>
    <s v="Profit"/>
    <s v="Normal"/>
  </r>
  <r>
    <x v="1"/>
    <x v="0"/>
    <s v="United States"/>
    <s v="Detroit"/>
    <x v="12"/>
    <n v="48227"/>
    <x v="2"/>
    <x v="1"/>
    <x v="2"/>
    <x v="819"/>
    <n v="7"/>
    <n v="0"/>
    <n v="51.8"/>
    <s v="Profit"/>
    <s v="Normal"/>
  </r>
  <r>
    <x v="0"/>
    <x v="1"/>
    <s v="United States"/>
    <s v="Auburn"/>
    <x v="15"/>
    <n v="13021"/>
    <x v="3"/>
    <x v="1"/>
    <x v="10"/>
    <x v="820"/>
    <n v="8"/>
    <n v="0"/>
    <n v="22.540800000000001"/>
    <s v="Profit"/>
    <s v="Normal"/>
  </r>
  <r>
    <x v="2"/>
    <x v="1"/>
    <s v="United States"/>
    <s v="Springfield"/>
    <x v="24"/>
    <n v="45503"/>
    <x v="3"/>
    <x v="1"/>
    <x v="8"/>
    <x v="821"/>
    <n v="2"/>
    <n v="0.7"/>
    <n v="-6.5296000000000003"/>
    <s v="Loss"/>
    <s v="High Discount"/>
  </r>
  <r>
    <x v="2"/>
    <x v="0"/>
    <s v="United States"/>
    <s v="Garland"/>
    <x v="5"/>
    <n v="75043"/>
    <x v="2"/>
    <x v="1"/>
    <x v="2"/>
    <x v="822"/>
    <n v="5"/>
    <n v="0.2"/>
    <n v="3.3929999999999998"/>
    <s v="Profit"/>
    <s v="Normal"/>
  </r>
  <r>
    <x v="2"/>
    <x v="0"/>
    <s v="United States"/>
    <s v="Garland"/>
    <x v="5"/>
    <n v="75043"/>
    <x v="2"/>
    <x v="1"/>
    <x v="8"/>
    <x v="823"/>
    <n v="4"/>
    <n v="0.8"/>
    <n v="-32.088000000000001"/>
    <s v="Loss"/>
    <s v="High Discount"/>
  </r>
  <r>
    <x v="2"/>
    <x v="0"/>
    <s v="United States"/>
    <s v="Chicago"/>
    <x v="10"/>
    <n v="60653"/>
    <x v="2"/>
    <x v="2"/>
    <x v="7"/>
    <x v="824"/>
    <n v="3"/>
    <n v="0.2"/>
    <n v="20.2485"/>
    <s v="Profit"/>
    <s v="Normal"/>
  </r>
  <r>
    <x v="1"/>
    <x v="0"/>
    <s v="United States"/>
    <s v="Los Angeles"/>
    <x v="1"/>
    <n v="90032"/>
    <x v="1"/>
    <x v="1"/>
    <x v="10"/>
    <x v="130"/>
    <n v="3"/>
    <n v="0"/>
    <n v="9.6191999999999993"/>
    <s v="Profit"/>
    <s v="Normal"/>
  </r>
  <r>
    <x v="1"/>
    <x v="0"/>
    <s v="United States"/>
    <s v="Los Angeles"/>
    <x v="1"/>
    <n v="90032"/>
    <x v="1"/>
    <x v="1"/>
    <x v="4"/>
    <x v="643"/>
    <n v="2"/>
    <n v="0"/>
    <n v="2.5983999999999998"/>
    <s v="Profit"/>
    <s v="Normal"/>
  </r>
  <r>
    <x v="1"/>
    <x v="0"/>
    <s v="United States"/>
    <s v="Los Angeles"/>
    <x v="1"/>
    <n v="90032"/>
    <x v="1"/>
    <x v="1"/>
    <x v="10"/>
    <x v="91"/>
    <n v="2"/>
    <n v="0"/>
    <n v="6.2207999999999997"/>
    <s v="Profit"/>
    <s v="Normal"/>
  </r>
  <r>
    <x v="1"/>
    <x v="0"/>
    <s v="United States"/>
    <s v="New York City"/>
    <x v="15"/>
    <n v="10009"/>
    <x v="3"/>
    <x v="0"/>
    <x v="0"/>
    <x v="825"/>
    <n v="4"/>
    <n v="0.2"/>
    <n v="12.117599999999999"/>
    <s v="Profit"/>
    <s v="Normal"/>
  </r>
  <r>
    <x v="1"/>
    <x v="0"/>
    <s v="United States"/>
    <s v="New York City"/>
    <x v="15"/>
    <n v="10009"/>
    <x v="3"/>
    <x v="2"/>
    <x v="7"/>
    <x v="826"/>
    <n v="7"/>
    <n v="0"/>
    <n v="2.7279"/>
    <s v="Profit"/>
    <s v="Normal"/>
  </r>
  <r>
    <x v="1"/>
    <x v="0"/>
    <s v="United States"/>
    <s v="New York City"/>
    <x v="15"/>
    <n v="10009"/>
    <x v="3"/>
    <x v="1"/>
    <x v="8"/>
    <x v="827"/>
    <n v="3"/>
    <n v="0.2"/>
    <n v="19.791"/>
    <s v="Profit"/>
    <s v="Normal"/>
  </r>
  <r>
    <x v="1"/>
    <x v="2"/>
    <s v="United States"/>
    <s v="Jackson"/>
    <x v="12"/>
    <n v="49201"/>
    <x v="2"/>
    <x v="2"/>
    <x v="7"/>
    <x v="828"/>
    <n v="4"/>
    <n v="0"/>
    <n v="323.94600000000003"/>
    <s v="Profit"/>
    <s v="Normal"/>
  </r>
  <r>
    <x v="1"/>
    <x v="2"/>
    <s v="United States"/>
    <s v="Jackson"/>
    <x v="12"/>
    <n v="49201"/>
    <x v="2"/>
    <x v="2"/>
    <x v="11"/>
    <x v="829"/>
    <n v="7"/>
    <n v="0"/>
    <n v="829.37540000000001"/>
    <s v="Profit"/>
    <s v="Normal"/>
  </r>
  <r>
    <x v="1"/>
    <x v="2"/>
    <s v="United States"/>
    <s v="Jackson"/>
    <x v="12"/>
    <n v="49201"/>
    <x v="2"/>
    <x v="1"/>
    <x v="4"/>
    <x v="830"/>
    <n v="2"/>
    <n v="0"/>
    <n v="81.047399999999996"/>
    <s v="Profit"/>
    <s v="Normal"/>
  </r>
  <r>
    <x v="1"/>
    <x v="2"/>
    <s v="United States"/>
    <s v="Norwich"/>
    <x v="29"/>
    <n v="6360"/>
    <x v="3"/>
    <x v="0"/>
    <x v="5"/>
    <x v="496"/>
    <n v="6"/>
    <n v="0"/>
    <n v="9.1020000000000003"/>
    <s v="Profit"/>
    <s v="Normal"/>
  </r>
  <r>
    <x v="2"/>
    <x v="1"/>
    <s v="United States"/>
    <s v="Milwaukee"/>
    <x v="6"/>
    <n v="53209"/>
    <x v="2"/>
    <x v="0"/>
    <x v="5"/>
    <x v="831"/>
    <n v="1"/>
    <n v="0"/>
    <n v="19.2454"/>
    <s v="Profit"/>
    <s v="Normal"/>
  </r>
  <r>
    <x v="2"/>
    <x v="1"/>
    <s v="United States"/>
    <s v="Milwaukee"/>
    <x v="6"/>
    <n v="53209"/>
    <x v="2"/>
    <x v="2"/>
    <x v="11"/>
    <x v="832"/>
    <n v="9"/>
    <n v="0"/>
    <n v="56.054699999999997"/>
    <s v="Profit"/>
    <s v="Normal"/>
  </r>
  <r>
    <x v="1"/>
    <x v="1"/>
    <s v="United States"/>
    <s v="San Antonio"/>
    <x v="5"/>
    <n v="78207"/>
    <x v="2"/>
    <x v="0"/>
    <x v="3"/>
    <x v="833"/>
    <n v="2"/>
    <n v="0.3"/>
    <n v="-18.5562"/>
    <s v="Loss"/>
    <s v="Normal"/>
  </r>
  <r>
    <x v="1"/>
    <x v="1"/>
    <s v="United States"/>
    <s v="San Antonio"/>
    <x v="5"/>
    <n v="78207"/>
    <x v="2"/>
    <x v="0"/>
    <x v="1"/>
    <x v="834"/>
    <n v="4"/>
    <n v="0.3"/>
    <n v="-56.996000000000002"/>
    <s v="Loss"/>
    <s v="Normal"/>
  </r>
  <r>
    <x v="1"/>
    <x v="1"/>
    <s v="United States"/>
    <s v="San Antonio"/>
    <x v="5"/>
    <n v="78207"/>
    <x v="2"/>
    <x v="1"/>
    <x v="8"/>
    <x v="835"/>
    <n v="3"/>
    <n v="0.8"/>
    <n v="-14.5656"/>
    <s v="Loss"/>
    <s v="High Discount"/>
  </r>
  <r>
    <x v="1"/>
    <x v="1"/>
    <s v="United States"/>
    <s v="Dallas"/>
    <x v="5"/>
    <n v="75220"/>
    <x v="2"/>
    <x v="1"/>
    <x v="12"/>
    <x v="836"/>
    <n v="3"/>
    <n v="0.2"/>
    <n v="50.406300000000002"/>
    <s v="Profit"/>
    <s v="Normal"/>
  </r>
  <r>
    <x v="1"/>
    <x v="1"/>
    <s v="United States"/>
    <s v="Dallas"/>
    <x v="5"/>
    <n v="75220"/>
    <x v="2"/>
    <x v="1"/>
    <x v="4"/>
    <x v="837"/>
    <n v="1"/>
    <n v="0.2"/>
    <n v="-0.81200000000000006"/>
    <s v="Loss"/>
    <s v="Normal"/>
  </r>
  <r>
    <x v="1"/>
    <x v="0"/>
    <s v="United States"/>
    <s v="Alexandria"/>
    <x v="17"/>
    <n v="22304"/>
    <x v="0"/>
    <x v="1"/>
    <x v="4"/>
    <x v="332"/>
    <n v="2"/>
    <n v="0"/>
    <n v="6.8768000000000002"/>
    <s v="Profit"/>
    <s v="Normal"/>
  </r>
  <r>
    <x v="1"/>
    <x v="0"/>
    <s v="United States"/>
    <s v="New York City"/>
    <x v="15"/>
    <n v="10009"/>
    <x v="3"/>
    <x v="2"/>
    <x v="11"/>
    <x v="838"/>
    <n v="3"/>
    <n v="0"/>
    <n v="34.907400000000003"/>
    <s v="Profit"/>
    <s v="Normal"/>
  </r>
  <r>
    <x v="1"/>
    <x v="0"/>
    <s v="United States"/>
    <s v="New York City"/>
    <x v="15"/>
    <n v="10009"/>
    <x v="3"/>
    <x v="2"/>
    <x v="7"/>
    <x v="839"/>
    <n v="1"/>
    <n v="0"/>
    <n v="10.555199999999999"/>
    <s v="Profit"/>
    <s v="Normal"/>
  </r>
  <r>
    <x v="1"/>
    <x v="0"/>
    <s v="United States"/>
    <s v="New York City"/>
    <x v="15"/>
    <n v="10009"/>
    <x v="3"/>
    <x v="1"/>
    <x v="9"/>
    <x v="840"/>
    <n v="5"/>
    <n v="0"/>
    <n v="113.848"/>
    <s v="Profit"/>
    <s v="Normal"/>
  </r>
  <r>
    <x v="1"/>
    <x v="1"/>
    <s v="United States"/>
    <s v="New York City"/>
    <x v="15"/>
    <n v="10011"/>
    <x v="3"/>
    <x v="1"/>
    <x v="8"/>
    <x v="841"/>
    <n v="2"/>
    <n v="0.2"/>
    <n v="294.54880000000003"/>
    <s v="Profit"/>
    <s v="Normal"/>
  </r>
  <r>
    <x v="2"/>
    <x v="0"/>
    <s v="United States"/>
    <s v="Philadelphia"/>
    <x v="9"/>
    <n v="19143"/>
    <x v="3"/>
    <x v="1"/>
    <x v="10"/>
    <x v="12"/>
    <n v="3"/>
    <n v="0.2"/>
    <n v="5.4432"/>
    <s v="Profit"/>
    <s v="Normal"/>
  </r>
  <r>
    <x v="2"/>
    <x v="0"/>
    <s v="United States"/>
    <s v="Philadelphia"/>
    <x v="9"/>
    <n v="19143"/>
    <x v="3"/>
    <x v="2"/>
    <x v="11"/>
    <x v="842"/>
    <n v="5"/>
    <n v="0.2"/>
    <n v="53.55"/>
    <s v="Profit"/>
    <s v="Normal"/>
  </r>
  <r>
    <x v="1"/>
    <x v="2"/>
    <s v="United States"/>
    <s v="Springfield"/>
    <x v="17"/>
    <n v="22153"/>
    <x v="0"/>
    <x v="1"/>
    <x v="6"/>
    <x v="843"/>
    <n v="4"/>
    <n v="0"/>
    <n v="12.936"/>
    <s v="Profit"/>
    <s v="Normal"/>
  </r>
  <r>
    <x v="1"/>
    <x v="2"/>
    <s v="United States"/>
    <s v="Springfield"/>
    <x v="17"/>
    <n v="22153"/>
    <x v="0"/>
    <x v="1"/>
    <x v="9"/>
    <x v="844"/>
    <n v="2"/>
    <n v="0"/>
    <n v="9.5172000000000008"/>
    <s v="Profit"/>
    <s v="Normal"/>
  </r>
  <r>
    <x v="2"/>
    <x v="0"/>
    <s v="United States"/>
    <s v="Toledo"/>
    <x v="24"/>
    <n v="43615"/>
    <x v="3"/>
    <x v="1"/>
    <x v="6"/>
    <x v="845"/>
    <n v="3"/>
    <n v="0.2"/>
    <n v="2.5535999999999999"/>
    <s v="Profit"/>
    <s v="Normal"/>
  </r>
  <r>
    <x v="2"/>
    <x v="0"/>
    <s v="United States"/>
    <s v="Toledo"/>
    <x v="24"/>
    <n v="43615"/>
    <x v="3"/>
    <x v="1"/>
    <x v="6"/>
    <x v="846"/>
    <n v="3"/>
    <n v="0.2"/>
    <n v="21.340800000000002"/>
    <s v="Profit"/>
    <s v="Normal"/>
  </r>
  <r>
    <x v="2"/>
    <x v="0"/>
    <s v="United States"/>
    <s v="Toledo"/>
    <x v="24"/>
    <n v="43615"/>
    <x v="3"/>
    <x v="1"/>
    <x v="10"/>
    <x v="847"/>
    <n v="3"/>
    <n v="0.2"/>
    <n v="5.0286"/>
    <s v="Profit"/>
    <s v="Normal"/>
  </r>
  <r>
    <x v="1"/>
    <x v="0"/>
    <s v="United States"/>
    <s v="Philadelphia"/>
    <x v="9"/>
    <n v="19140"/>
    <x v="3"/>
    <x v="1"/>
    <x v="10"/>
    <x v="848"/>
    <n v="3"/>
    <n v="0.2"/>
    <n v="4.1147999999999998"/>
    <s v="Profit"/>
    <s v="Normal"/>
  </r>
  <r>
    <x v="1"/>
    <x v="2"/>
    <s v="United States"/>
    <s v="Philadelphia"/>
    <x v="9"/>
    <n v="19120"/>
    <x v="3"/>
    <x v="1"/>
    <x v="10"/>
    <x v="849"/>
    <n v="8"/>
    <n v="0.2"/>
    <n v="15.2064"/>
    <s v="Profit"/>
    <s v="Normal"/>
  </r>
  <r>
    <x v="1"/>
    <x v="2"/>
    <s v="United States"/>
    <s v="Philadelphia"/>
    <x v="9"/>
    <n v="19120"/>
    <x v="3"/>
    <x v="1"/>
    <x v="8"/>
    <x v="850"/>
    <n v="6"/>
    <n v="0.7"/>
    <n v="-21.793199999999999"/>
    <s v="Loss"/>
    <s v="High Discount"/>
  </r>
  <r>
    <x v="1"/>
    <x v="2"/>
    <s v="United States"/>
    <s v="Philadelphia"/>
    <x v="9"/>
    <n v="19120"/>
    <x v="3"/>
    <x v="1"/>
    <x v="10"/>
    <x v="12"/>
    <n v="3"/>
    <n v="0.2"/>
    <n v="5.4432"/>
    <s v="Profit"/>
    <s v="Normal"/>
  </r>
  <r>
    <x v="1"/>
    <x v="2"/>
    <s v="United States"/>
    <s v="Philadelphia"/>
    <x v="9"/>
    <n v="19120"/>
    <x v="3"/>
    <x v="1"/>
    <x v="9"/>
    <x v="851"/>
    <n v="2"/>
    <n v="0.2"/>
    <n v="33.577199999999998"/>
    <s v="Profit"/>
    <s v="Normal"/>
  </r>
  <r>
    <x v="2"/>
    <x v="1"/>
    <s v="United States"/>
    <s v="Farmington"/>
    <x v="27"/>
    <n v="87401"/>
    <x v="1"/>
    <x v="2"/>
    <x v="11"/>
    <x v="852"/>
    <n v="1"/>
    <n v="0"/>
    <n v="54.396599999999999"/>
    <s v="Profit"/>
    <s v="Normal"/>
  </r>
  <r>
    <x v="1"/>
    <x v="1"/>
    <s v="United States"/>
    <s v="Riverside"/>
    <x v="1"/>
    <n v="92503"/>
    <x v="1"/>
    <x v="1"/>
    <x v="10"/>
    <x v="91"/>
    <n v="2"/>
    <n v="0"/>
    <n v="6.2207999999999997"/>
    <s v="Profit"/>
    <s v="Normal"/>
  </r>
  <r>
    <x v="1"/>
    <x v="1"/>
    <s v="United States"/>
    <s v="Riverside"/>
    <x v="1"/>
    <n v="92503"/>
    <x v="1"/>
    <x v="1"/>
    <x v="9"/>
    <x v="853"/>
    <n v="4"/>
    <n v="0"/>
    <n v="34.964799999999997"/>
    <s v="Profit"/>
    <s v="Normal"/>
  </r>
  <r>
    <x v="2"/>
    <x v="1"/>
    <s v="United States"/>
    <s v="San Francisco"/>
    <x v="1"/>
    <n v="94110"/>
    <x v="1"/>
    <x v="1"/>
    <x v="10"/>
    <x v="854"/>
    <n v="2"/>
    <n v="0"/>
    <n v="8.0464000000000002"/>
    <s v="Profit"/>
    <s v="Normal"/>
  </r>
  <r>
    <x v="1"/>
    <x v="1"/>
    <s v="United States"/>
    <s v="Torrance"/>
    <x v="1"/>
    <n v="90503"/>
    <x v="1"/>
    <x v="1"/>
    <x v="8"/>
    <x v="855"/>
    <n v="2"/>
    <n v="0.2"/>
    <n v="2.2098"/>
    <s v="Profit"/>
    <s v="Normal"/>
  </r>
  <r>
    <x v="1"/>
    <x v="1"/>
    <s v="United States"/>
    <s v="Torrance"/>
    <x v="1"/>
    <n v="90503"/>
    <x v="1"/>
    <x v="0"/>
    <x v="3"/>
    <x v="856"/>
    <n v="4"/>
    <n v="0.2"/>
    <n v="41.785200000000003"/>
    <s v="Profit"/>
    <s v="Normal"/>
  </r>
  <r>
    <x v="1"/>
    <x v="0"/>
    <s v="United States"/>
    <s v="Seattle"/>
    <x v="4"/>
    <n v="98105"/>
    <x v="1"/>
    <x v="1"/>
    <x v="10"/>
    <x v="56"/>
    <n v="5"/>
    <n v="0"/>
    <n v="15.552"/>
    <s v="Profit"/>
    <s v="Normal"/>
  </r>
  <r>
    <x v="1"/>
    <x v="0"/>
    <s v="United States"/>
    <s v="Seattle"/>
    <x v="4"/>
    <n v="98105"/>
    <x v="1"/>
    <x v="1"/>
    <x v="4"/>
    <x v="857"/>
    <n v="3"/>
    <n v="0"/>
    <n v="140.54820000000001"/>
    <s v="Profit"/>
    <s v="Normal"/>
  </r>
  <r>
    <x v="1"/>
    <x v="0"/>
    <s v="United States"/>
    <s v="Seattle"/>
    <x v="4"/>
    <n v="98105"/>
    <x v="1"/>
    <x v="1"/>
    <x v="8"/>
    <x v="858"/>
    <n v="5"/>
    <n v="0.2"/>
    <n v="62.91"/>
    <s v="Profit"/>
    <s v="Normal"/>
  </r>
  <r>
    <x v="2"/>
    <x v="0"/>
    <s v="United States"/>
    <s v="Mesa"/>
    <x v="16"/>
    <n v="85204"/>
    <x v="1"/>
    <x v="0"/>
    <x v="3"/>
    <x v="859"/>
    <n v="3"/>
    <n v="0.5"/>
    <n v="-204.44579999999999"/>
    <s v="Loss"/>
    <s v="Normal"/>
  </r>
  <r>
    <x v="1"/>
    <x v="2"/>
    <s v="United States"/>
    <s v="Philadelphia"/>
    <x v="9"/>
    <n v="19120"/>
    <x v="3"/>
    <x v="0"/>
    <x v="5"/>
    <x v="860"/>
    <n v="7"/>
    <n v="0.2"/>
    <n v="-12.9122"/>
    <s v="Loss"/>
    <s v="Normal"/>
  </r>
  <r>
    <x v="1"/>
    <x v="2"/>
    <s v="United States"/>
    <s v="Philadelphia"/>
    <x v="9"/>
    <n v="19120"/>
    <x v="3"/>
    <x v="0"/>
    <x v="5"/>
    <x v="861"/>
    <n v="6"/>
    <n v="0.2"/>
    <n v="75.542400000000001"/>
    <s v="Profit"/>
    <s v="Normal"/>
  </r>
  <r>
    <x v="1"/>
    <x v="2"/>
    <s v="United States"/>
    <s v="Philadelphia"/>
    <x v="9"/>
    <n v="19120"/>
    <x v="3"/>
    <x v="0"/>
    <x v="3"/>
    <x v="862"/>
    <n v="12"/>
    <n v="0.4"/>
    <n v="-619.596"/>
    <s v="Loss"/>
    <s v="Normal"/>
  </r>
  <r>
    <x v="1"/>
    <x v="2"/>
    <s v="United States"/>
    <s v="Philadelphia"/>
    <x v="9"/>
    <n v="19120"/>
    <x v="3"/>
    <x v="1"/>
    <x v="10"/>
    <x v="12"/>
    <n v="3"/>
    <n v="0.2"/>
    <n v="5.4432"/>
    <s v="Profit"/>
    <s v="Normal"/>
  </r>
  <r>
    <x v="1"/>
    <x v="2"/>
    <s v="United States"/>
    <s v="Philadelphia"/>
    <x v="9"/>
    <n v="19120"/>
    <x v="3"/>
    <x v="1"/>
    <x v="10"/>
    <x v="863"/>
    <n v="6"/>
    <n v="0.2"/>
    <n v="7.92"/>
    <s v="Profit"/>
    <s v="Normal"/>
  </r>
  <r>
    <x v="1"/>
    <x v="0"/>
    <s v="United States"/>
    <s v="Philadelphia"/>
    <x v="9"/>
    <n v="19143"/>
    <x v="3"/>
    <x v="0"/>
    <x v="5"/>
    <x v="864"/>
    <n v="4"/>
    <n v="0.2"/>
    <n v="7.6416000000000004"/>
    <s v="Profit"/>
    <s v="Normal"/>
  </r>
  <r>
    <x v="1"/>
    <x v="0"/>
    <s v="United States"/>
    <s v="Round Rock"/>
    <x v="5"/>
    <n v="78664"/>
    <x v="2"/>
    <x v="1"/>
    <x v="6"/>
    <x v="220"/>
    <n v="2"/>
    <n v="0.2"/>
    <n v="2.7168000000000001"/>
    <s v="Profit"/>
    <s v="Normal"/>
  </r>
  <r>
    <x v="1"/>
    <x v="0"/>
    <s v="United States"/>
    <s v="Round Rock"/>
    <x v="5"/>
    <n v="78664"/>
    <x v="2"/>
    <x v="0"/>
    <x v="0"/>
    <x v="865"/>
    <n v="2"/>
    <n v="0.32"/>
    <n v="-11.596"/>
    <s v="Loss"/>
    <s v="Normal"/>
  </r>
  <r>
    <x v="1"/>
    <x v="0"/>
    <s v="United States"/>
    <s v="Jackson"/>
    <x v="35"/>
    <n v="39212"/>
    <x v="0"/>
    <x v="1"/>
    <x v="4"/>
    <x v="866"/>
    <n v="5"/>
    <n v="0"/>
    <n v="43.45"/>
    <s v="Profit"/>
    <s v="Normal"/>
  </r>
  <r>
    <x v="0"/>
    <x v="0"/>
    <s v="United States"/>
    <s v="Phoenix"/>
    <x v="16"/>
    <n v="85023"/>
    <x v="1"/>
    <x v="2"/>
    <x v="7"/>
    <x v="867"/>
    <n v="1"/>
    <n v="0.2"/>
    <n v="2.5893000000000002"/>
    <s v="Profit"/>
    <s v="Normal"/>
  </r>
  <r>
    <x v="0"/>
    <x v="0"/>
    <s v="United States"/>
    <s v="Phoenix"/>
    <x v="16"/>
    <n v="85023"/>
    <x v="1"/>
    <x v="1"/>
    <x v="8"/>
    <x v="320"/>
    <n v="2"/>
    <n v="0.7"/>
    <n v="-3.1680000000000001"/>
    <s v="Loss"/>
    <s v="High Discount"/>
  </r>
  <r>
    <x v="0"/>
    <x v="0"/>
    <s v="United States"/>
    <s v="Phoenix"/>
    <x v="16"/>
    <n v="85023"/>
    <x v="1"/>
    <x v="1"/>
    <x v="10"/>
    <x v="12"/>
    <n v="3"/>
    <n v="0.2"/>
    <n v="5.6375999999999999"/>
    <s v="Profit"/>
    <s v="Normal"/>
  </r>
  <r>
    <x v="3"/>
    <x v="0"/>
    <s v="United States"/>
    <s v="Oceanside"/>
    <x v="1"/>
    <n v="92054"/>
    <x v="1"/>
    <x v="0"/>
    <x v="5"/>
    <x v="868"/>
    <n v="2"/>
    <n v="0"/>
    <n v="53.195999999999998"/>
    <s v="Profit"/>
    <s v="Normal"/>
  </r>
  <r>
    <x v="1"/>
    <x v="1"/>
    <s v="United States"/>
    <s v="San Francisco"/>
    <x v="1"/>
    <n v="94110"/>
    <x v="1"/>
    <x v="0"/>
    <x v="1"/>
    <x v="243"/>
    <n v="2"/>
    <n v="0.2"/>
    <n v="28.1372"/>
    <s v="Profit"/>
    <s v="Normal"/>
  </r>
  <r>
    <x v="1"/>
    <x v="2"/>
    <s v="United States"/>
    <s v="Fayetteville"/>
    <x v="36"/>
    <n v="72701"/>
    <x v="0"/>
    <x v="1"/>
    <x v="8"/>
    <x v="869"/>
    <n v="2"/>
    <n v="0"/>
    <n v="3.0575999999999999"/>
    <s v="Profit"/>
    <s v="Normal"/>
  </r>
  <r>
    <x v="2"/>
    <x v="1"/>
    <s v="United States"/>
    <s v="San Francisco"/>
    <x v="1"/>
    <n v="94110"/>
    <x v="1"/>
    <x v="1"/>
    <x v="12"/>
    <x v="870"/>
    <n v="2"/>
    <n v="0"/>
    <n v="10.94"/>
    <s v="Profit"/>
    <s v="Normal"/>
  </r>
  <r>
    <x v="0"/>
    <x v="0"/>
    <s v="United States"/>
    <s v="Boca Raton"/>
    <x v="2"/>
    <n v="33433"/>
    <x v="0"/>
    <x v="1"/>
    <x v="2"/>
    <x v="871"/>
    <n v="2"/>
    <n v="0.2"/>
    <n v="1.6704000000000001"/>
    <s v="Profit"/>
    <s v="Normal"/>
  </r>
  <r>
    <x v="2"/>
    <x v="2"/>
    <s v="United States"/>
    <s v="New York City"/>
    <x v="15"/>
    <n v="10011"/>
    <x v="3"/>
    <x v="1"/>
    <x v="2"/>
    <x v="759"/>
    <n v="2"/>
    <n v="0"/>
    <n v="4.8117999999999999"/>
    <s v="Profit"/>
    <s v="Normal"/>
  </r>
  <r>
    <x v="2"/>
    <x v="2"/>
    <s v="United States"/>
    <s v="New York City"/>
    <x v="15"/>
    <n v="10011"/>
    <x v="3"/>
    <x v="1"/>
    <x v="6"/>
    <x v="872"/>
    <n v="3"/>
    <n v="0"/>
    <n v="9.7119"/>
    <s v="Profit"/>
    <s v="Normal"/>
  </r>
  <r>
    <x v="2"/>
    <x v="2"/>
    <s v="United States"/>
    <s v="New York City"/>
    <x v="15"/>
    <n v="10011"/>
    <x v="3"/>
    <x v="1"/>
    <x v="10"/>
    <x v="91"/>
    <n v="2"/>
    <n v="0"/>
    <n v="6.2207999999999997"/>
    <s v="Profit"/>
    <s v="Normal"/>
  </r>
  <r>
    <x v="2"/>
    <x v="2"/>
    <s v="United States"/>
    <s v="New York City"/>
    <x v="15"/>
    <n v="10011"/>
    <x v="3"/>
    <x v="1"/>
    <x v="10"/>
    <x v="873"/>
    <n v="4"/>
    <n v="0"/>
    <n v="91.968000000000004"/>
    <s v="Profit"/>
    <s v="Normal"/>
  </r>
  <r>
    <x v="2"/>
    <x v="2"/>
    <s v="United States"/>
    <s v="New York City"/>
    <x v="15"/>
    <n v="10011"/>
    <x v="3"/>
    <x v="1"/>
    <x v="2"/>
    <x v="874"/>
    <n v="3"/>
    <n v="0"/>
    <n v="4.2336"/>
    <s v="Profit"/>
    <s v="Normal"/>
  </r>
  <r>
    <x v="2"/>
    <x v="2"/>
    <s v="United States"/>
    <s v="New York City"/>
    <x v="15"/>
    <n v="10011"/>
    <x v="3"/>
    <x v="1"/>
    <x v="4"/>
    <x v="875"/>
    <n v="3"/>
    <n v="0"/>
    <n v="0"/>
    <s v="Loss"/>
    <s v="Normal"/>
  </r>
  <r>
    <x v="0"/>
    <x v="0"/>
    <s v="United States"/>
    <s v="Philadelphia"/>
    <x v="9"/>
    <n v="19134"/>
    <x v="3"/>
    <x v="0"/>
    <x v="5"/>
    <x v="876"/>
    <n v="6"/>
    <n v="0.2"/>
    <n v="28.598400000000002"/>
    <s v="Profit"/>
    <s v="Normal"/>
  </r>
  <r>
    <x v="0"/>
    <x v="0"/>
    <s v="United States"/>
    <s v="Philadelphia"/>
    <x v="9"/>
    <n v="19134"/>
    <x v="3"/>
    <x v="2"/>
    <x v="7"/>
    <x v="29"/>
    <n v="3"/>
    <n v="0.4"/>
    <n v="-31.05"/>
    <s v="Loss"/>
    <s v="Normal"/>
  </r>
  <r>
    <x v="0"/>
    <x v="0"/>
    <s v="United States"/>
    <s v="Philadelphia"/>
    <x v="9"/>
    <n v="19134"/>
    <x v="3"/>
    <x v="1"/>
    <x v="8"/>
    <x v="658"/>
    <n v="2"/>
    <n v="0.7"/>
    <n v="-13.6312"/>
    <s v="Loss"/>
    <s v="High Discount"/>
  </r>
  <r>
    <x v="0"/>
    <x v="0"/>
    <s v="United States"/>
    <s v="Philadelphia"/>
    <x v="9"/>
    <n v="19134"/>
    <x v="3"/>
    <x v="1"/>
    <x v="2"/>
    <x v="877"/>
    <n v="3"/>
    <n v="0.2"/>
    <n v="10.1493"/>
    <s v="Profit"/>
    <s v="Normal"/>
  </r>
  <r>
    <x v="0"/>
    <x v="2"/>
    <s v="United States"/>
    <s v="New York City"/>
    <x v="15"/>
    <n v="10011"/>
    <x v="3"/>
    <x v="2"/>
    <x v="7"/>
    <x v="878"/>
    <n v="7"/>
    <n v="0"/>
    <n v="3.2185999999999999"/>
    <s v="Profit"/>
    <s v="Normal"/>
  </r>
  <r>
    <x v="0"/>
    <x v="2"/>
    <s v="United States"/>
    <s v="New York City"/>
    <x v="15"/>
    <n v="10011"/>
    <x v="3"/>
    <x v="1"/>
    <x v="8"/>
    <x v="373"/>
    <n v="3"/>
    <n v="0.2"/>
    <n v="25.579799999999999"/>
    <s v="Profit"/>
    <s v="Normal"/>
  </r>
  <r>
    <x v="1"/>
    <x v="0"/>
    <s v="United States"/>
    <s v="Portland"/>
    <x v="21"/>
    <n v="97206"/>
    <x v="1"/>
    <x v="1"/>
    <x v="8"/>
    <x v="879"/>
    <n v="2"/>
    <n v="0.7"/>
    <n v="-0.79200000000000004"/>
    <s v="Loss"/>
    <s v="High Discount"/>
  </r>
  <r>
    <x v="2"/>
    <x v="1"/>
    <s v="United States"/>
    <s v="Detroit"/>
    <x v="12"/>
    <n v="48205"/>
    <x v="2"/>
    <x v="2"/>
    <x v="15"/>
    <x v="256"/>
    <n v="2"/>
    <n v="0.1"/>
    <n v="679.99599999999998"/>
    <s v="Profit"/>
    <s v="Normal"/>
  </r>
  <r>
    <x v="2"/>
    <x v="0"/>
    <s v="United States"/>
    <s v="Wilmington"/>
    <x v="3"/>
    <n v="28403"/>
    <x v="0"/>
    <x v="1"/>
    <x v="8"/>
    <x v="573"/>
    <n v="2"/>
    <n v="0.7"/>
    <n v="-2.6255999999999999"/>
    <s v="Loss"/>
    <s v="High Discount"/>
  </r>
  <r>
    <x v="2"/>
    <x v="1"/>
    <s v="United States"/>
    <s v="Columbus"/>
    <x v="14"/>
    <n v="47201"/>
    <x v="2"/>
    <x v="1"/>
    <x v="10"/>
    <x v="880"/>
    <n v="3"/>
    <n v="0"/>
    <n v="16.669799999999999"/>
    <s v="Profit"/>
    <s v="Normal"/>
  </r>
  <r>
    <x v="1"/>
    <x v="0"/>
    <s v="United States"/>
    <s v="New York City"/>
    <x v="15"/>
    <n v="10035"/>
    <x v="3"/>
    <x v="0"/>
    <x v="1"/>
    <x v="881"/>
    <n v="6"/>
    <n v="0.1"/>
    <n v="93.223200000000006"/>
    <s v="Profit"/>
    <s v="Normal"/>
  </r>
  <r>
    <x v="0"/>
    <x v="0"/>
    <s v="United States"/>
    <s v="Louisville"/>
    <x v="22"/>
    <n v="80027"/>
    <x v="1"/>
    <x v="1"/>
    <x v="6"/>
    <x v="882"/>
    <n v="1"/>
    <n v="0.2"/>
    <n v="0.80559999999999998"/>
    <s v="Profit"/>
    <s v="Normal"/>
  </r>
  <r>
    <x v="0"/>
    <x v="0"/>
    <s v="United States"/>
    <s v="Louisville"/>
    <x v="22"/>
    <n v="80027"/>
    <x v="1"/>
    <x v="2"/>
    <x v="7"/>
    <x v="883"/>
    <n v="2"/>
    <n v="0.2"/>
    <n v="55.998399999999997"/>
    <s v="Profit"/>
    <s v="Normal"/>
  </r>
  <r>
    <x v="0"/>
    <x v="0"/>
    <s v="United States"/>
    <s v="Louisville"/>
    <x v="22"/>
    <n v="80027"/>
    <x v="1"/>
    <x v="0"/>
    <x v="1"/>
    <x v="884"/>
    <n v="5"/>
    <n v="0.2"/>
    <n v="75.489999999999995"/>
    <s v="Profit"/>
    <s v="Normal"/>
  </r>
  <r>
    <x v="1"/>
    <x v="2"/>
    <s v="United States"/>
    <s v="Pasadena"/>
    <x v="5"/>
    <n v="77506"/>
    <x v="2"/>
    <x v="1"/>
    <x v="2"/>
    <x v="885"/>
    <n v="2"/>
    <n v="0.2"/>
    <n v="2.5895999999999999"/>
    <s v="Profit"/>
    <s v="Normal"/>
  </r>
  <r>
    <x v="1"/>
    <x v="2"/>
    <s v="United States"/>
    <s v="Pasadena"/>
    <x v="5"/>
    <n v="77506"/>
    <x v="2"/>
    <x v="1"/>
    <x v="12"/>
    <x v="886"/>
    <n v="4"/>
    <n v="0.2"/>
    <n v="9.4391999999999996"/>
    <s v="Profit"/>
    <s v="Normal"/>
  </r>
  <r>
    <x v="1"/>
    <x v="2"/>
    <s v="United States"/>
    <s v="Pasadena"/>
    <x v="5"/>
    <n v="77506"/>
    <x v="2"/>
    <x v="2"/>
    <x v="15"/>
    <x v="887"/>
    <n v="3"/>
    <n v="0.4"/>
    <n v="44.868000000000002"/>
    <s v="Profit"/>
    <s v="Normal"/>
  </r>
  <r>
    <x v="3"/>
    <x v="0"/>
    <s v="United States"/>
    <s v="Houston"/>
    <x v="5"/>
    <n v="77041"/>
    <x v="2"/>
    <x v="1"/>
    <x v="8"/>
    <x v="888"/>
    <n v="2"/>
    <n v="0.8"/>
    <n v="-1.8904000000000001"/>
    <s v="Loss"/>
    <s v="High Discount"/>
  </r>
  <r>
    <x v="1"/>
    <x v="1"/>
    <s v="United States"/>
    <s v="Auburn"/>
    <x v="15"/>
    <n v="13021"/>
    <x v="3"/>
    <x v="0"/>
    <x v="5"/>
    <x v="889"/>
    <n v="5"/>
    <n v="0"/>
    <n v="72.807000000000002"/>
    <s v="Profit"/>
    <s v="Normal"/>
  </r>
  <r>
    <x v="1"/>
    <x v="1"/>
    <s v="United States"/>
    <s v="Auburn"/>
    <x v="15"/>
    <n v="13021"/>
    <x v="3"/>
    <x v="1"/>
    <x v="6"/>
    <x v="890"/>
    <n v="3"/>
    <n v="0"/>
    <n v="5.2112999999999996"/>
    <s v="Profit"/>
    <s v="Normal"/>
  </r>
  <r>
    <x v="0"/>
    <x v="2"/>
    <s v="United States"/>
    <s v="Jacksonville"/>
    <x v="2"/>
    <n v="32216"/>
    <x v="0"/>
    <x v="0"/>
    <x v="1"/>
    <x v="891"/>
    <n v="5"/>
    <n v="0.2"/>
    <n v="131.27850000000001"/>
    <s v="Profit"/>
    <s v="Normal"/>
  </r>
  <r>
    <x v="2"/>
    <x v="0"/>
    <s v="United States"/>
    <s v="New York City"/>
    <x v="15"/>
    <n v="10024"/>
    <x v="3"/>
    <x v="1"/>
    <x v="8"/>
    <x v="892"/>
    <n v="2"/>
    <n v="0.2"/>
    <n v="5.484"/>
    <s v="Profit"/>
    <s v="Normal"/>
  </r>
  <r>
    <x v="2"/>
    <x v="0"/>
    <s v="United States"/>
    <s v="San Jose"/>
    <x v="1"/>
    <n v="95123"/>
    <x v="1"/>
    <x v="1"/>
    <x v="13"/>
    <x v="893"/>
    <n v="3"/>
    <n v="0"/>
    <n v="4.9104000000000001"/>
    <s v="Profit"/>
    <s v="Normal"/>
  </r>
  <r>
    <x v="2"/>
    <x v="0"/>
    <s v="United States"/>
    <s v="San Jose"/>
    <x v="1"/>
    <n v="95123"/>
    <x v="1"/>
    <x v="1"/>
    <x v="10"/>
    <x v="894"/>
    <n v="5"/>
    <n v="0"/>
    <n v="69.704999999999998"/>
    <s v="Profit"/>
    <s v="Normal"/>
  </r>
  <r>
    <x v="1"/>
    <x v="1"/>
    <s v="United States"/>
    <s v="Virginia Beach"/>
    <x v="17"/>
    <n v="23464"/>
    <x v="0"/>
    <x v="1"/>
    <x v="8"/>
    <x v="895"/>
    <n v="7"/>
    <n v="0"/>
    <n v="1276.4871000000001"/>
    <s v="Profit"/>
    <s v="Normal"/>
  </r>
  <r>
    <x v="1"/>
    <x v="1"/>
    <s v="United States"/>
    <s v="Virginia Beach"/>
    <x v="17"/>
    <n v="23464"/>
    <x v="0"/>
    <x v="2"/>
    <x v="7"/>
    <x v="896"/>
    <n v="3"/>
    <n v="0"/>
    <n v="173.0316"/>
    <s v="Profit"/>
    <s v="Normal"/>
  </r>
  <r>
    <x v="1"/>
    <x v="0"/>
    <s v="United States"/>
    <s v="Henderson"/>
    <x v="0"/>
    <n v="42420"/>
    <x v="0"/>
    <x v="1"/>
    <x v="12"/>
    <x v="897"/>
    <n v="1"/>
    <n v="0"/>
    <n v="4.9081999999999999"/>
    <s v="Profit"/>
    <s v="Normal"/>
  </r>
  <r>
    <x v="1"/>
    <x v="0"/>
    <s v="United States"/>
    <s v="Henderson"/>
    <x v="0"/>
    <n v="42420"/>
    <x v="0"/>
    <x v="1"/>
    <x v="4"/>
    <x v="898"/>
    <n v="3"/>
    <n v="0"/>
    <n v="9.8901000000000003"/>
    <s v="Profit"/>
    <s v="Normal"/>
  </r>
  <r>
    <x v="1"/>
    <x v="0"/>
    <s v="United States"/>
    <s v="Henderson"/>
    <x v="0"/>
    <n v="42420"/>
    <x v="0"/>
    <x v="0"/>
    <x v="5"/>
    <x v="899"/>
    <n v="5"/>
    <n v="0"/>
    <n v="9.1579999999999995"/>
    <s v="Profit"/>
    <s v="Normal"/>
  </r>
  <r>
    <x v="1"/>
    <x v="0"/>
    <s v="United States"/>
    <s v="Henderson"/>
    <x v="0"/>
    <n v="42420"/>
    <x v="0"/>
    <x v="0"/>
    <x v="5"/>
    <x v="900"/>
    <n v="7"/>
    <n v="0"/>
    <n v="12.9129"/>
    <s v="Profit"/>
    <s v="Normal"/>
  </r>
  <r>
    <x v="1"/>
    <x v="2"/>
    <s v="United States"/>
    <s v="Vancouver"/>
    <x v="4"/>
    <n v="98661"/>
    <x v="1"/>
    <x v="1"/>
    <x v="6"/>
    <x v="901"/>
    <n v="2"/>
    <n v="0"/>
    <n v="11.4452"/>
    <s v="Profit"/>
    <s v="Normal"/>
  </r>
  <r>
    <x v="3"/>
    <x v="0"/>
    <s v="United States"/>
    <s v="New York City"/>
    <x v="15"/>
    <n v="10024"/>
    <x v="3"/>
    <x v="2"/>
    <x v="11"/>
    <x v="902"/>
    <n v="7"/>
    <n v="0"/>
    <n v="762.18449999999996"/>
    <s v="Profit"/>
    <s v="Normal"/>
  </r>
  <r>
    <x v="3"/>
    <x v="0"/>
    <s v="United States"/>
    <s v="New York City"/>
    <x v="15"/>
    <n v="10024"/>
    <x v="3"/>
    <x v="0"/>
    <x v="3"/>
    <x v="903"/>
    <n v="7"/>
    <n v="0.4"/>
    <n v="-290.87520000000001"/>
    <s v="Loss"/>
    <s v="Normal"/>
  </r>
  <r>
    <x v="3"/>
    <x v="0"/>
    <s v="United States"/>
    <s v="New York City"/>
    <x v="15"/>
    <n v="10024"/>
    <x v="3"/>
    <x v="1"/>
    <x v="10"/>
    <x v="537"/>
    <n v="3"/>
    <n v="0"/>
    <n v="9.3312000000000008"/>
    <s v="Profit"/>
    <s v="Normal"/>
  </r>
  <r>
    <x v="1"/>
    <x v="0"/>
    <s v="United States"/>
    <s v="Murrieta"/>
    <x v="1"/>
    <n v="92563"/>
    <x v="1"/>
    <x v="1"/>
    <x v="4"/>
    <x v="904"/>
    <n v="3"/>
    <n v="0"/>
    <n v="92.083500000000001"/>
    <s v="Profit"/>
    <s v="Normal"/>
  </r>
  <r>
    <x v="1"/>
    <x v="0"/>
    <s v="United States"/>
    <s v="Jacksonville"/>
    <x v="3"/>
    <n v="28540"/>
    <x v="0"/>
    <x v="1"/>
    <x v="10"/>
    <x v="905"/>
    <n v="3"/>
    <n v="0.2"/>
    <n v="40.3536"/>
    <s v="Profit"/>
    <s v="Normal"/>
  </r>
  <r>
    <x v="2"/>
    <x v="0"/>
    <s v="United States"/>
    <s v="Scottsdale"/>
    <x v="16"/>
    <n v="85254"/>
    <x v="1"/>
    <x v="1"/>
    <x v="12"/>
    <x v="906"/>
    <n v="3"/>
    <n v="0.2"/>
    <n v="2.4780000000000002"/>
    <s v="Profit"/>
    <s v="Normal"/>
  </r>
  <r>
    <x v="2"/>
    <x v="0"/>
    <s v="United States"/>
    <s v="Scottsdale"/>
    <x v="16"/>
    <n v="85254"/>
    <x v="1"/>
    <x v="1"/>
    <x v="8"/>
    <x v="907"/>
    <n v="3"/>
    <n v="0.7"/>
    <n v="-3.5207999999999999"/>
    <s v="Loss"/>
    <s v="High Discount"/>
  </r>
  <r>
    <x v="1"/>
    <x v="0"/>
    <s v="United States"/>
    <s v="Burlington"/>
    <x v="23"/>
    <n v="52601"/>
    <x v="2"/>
    <x v="1"/>
    <x v="10"/>
    <x v="908"/>
    <n v="5"/>
    <n v="0"/>
    <n v="20.585000000000001"/>
    <s v="Profit"/>
    <s v="Normal"/>
  </r>
  <r>
    <x v="2"/>
    <x v="0"/>
    <s v="United States"/>
    <s v="Chicago"/>
    <x v="10"/>
    <n v="60653"/>
    <x v="2"/>
    <x v="2"/>
    <x v="7"/>
    <x v="909"/>
    <n v="2"/>
    <n v="0.2"/>
    <n v="5.9989999999999997"/>
    <s v="Profit"/>
    <s v="Normal"/>
  </r>
  <r>
    <x v="2"/>
    <x v="0"/>
    <s v="United States"/>
    <s v="San Diego"/>
    <x v="1"/>
    <n v="92037"/>
    <x v="1"/>
    <x v="0"/>
    <x v="5"/>
    <x v="910"/>
    <n v="4"/>
    <n v="0"/>
    <n v="27.3096"/>
    <s v="Profit"/>
    <s v="Normal"/>
  </r>
  <r>
    <x v="0"/>
    <x v="0"/>
    <s v="United States"/>
    <s v="Olympia"/>
    <x v="4"/>
    <n v="98502"/>
    <x v="1"/>
    <x v="0"/>
    <x v="5"/>
    <x v="911"/>
    <n v="3"/>
    <n v="0"/>
    <n v="46.575000000000003"/>
    <s v="Profit"/>
    <s v="Normal"/>
  </r>
  <r>
    <x v="0"/>
    <x v="0"/>
    <s v="United States"/>
    <s v="Olympia"/>
    <x v="4"/>
    <n v="98502"/>
    <x v="1"/>
    <x v="1"/>
    <x v="4"/>
    <x v="912"/>
    <n v="1"/>
    <n v="0"/>
    <n v="4.0686999999999998"/>
    <s v="Profit"/>
    <s v="Normal"/>
  </r>
  <r>
    <x v="0"/>
    <x v="0"/>
    <s v="United States"/>
    <s v="Seattle"/>
    <x v="4"/>
    <n v="98103"/>
    <x v="1"/>
    <x v="0"/>
    <x v="3"/>
    <x v="913"/>
    <n v="13"/>
    <n v="0"/>
    <n v="356.04140000000001"/>
    <s v="Profit"/>
    <s v="Normal"/>
  </r>
  <r>
    <x v="0"/>
    <x v="0"/>
    <s v="United States"/>
    <s v="Seattle"/>
    <x v="4"/>
    <n v="98103"/>
    <x v="1"/>
    <x v="2"/>
    <x v="11"/>
    <x v="914"/>
    <n v="1"/>
    <n v="0"/>
    <n v="36.851999999999997"/>
    <s v="Profit"/>
    <s v="Normal"/>
  </r>
  <r>
    <x v="0"/>
    <x v="2"/>
    <s v="United States"/>
    <s v="Los Angeles"/>
    <x v="1"/>
    <n v="90036"/>
    <x v="1"/>
    <x v="1"/>
    <x v="10"/>
    <x v="56"/>
    <n v="5"/>
    <n v="0"/>
    <n v="15.552"/>
    <s v="Profit"/>
    <s v="Normal"/>
  </r>
  <r>
    <x v="1"/>
    <x v="1"/>
    <s v="United States"/>
    <s v="New York City"/>
    <x v="15"/>
    <n v="10011"/>
    <x v="3"/>
    <x v="0"/>
    <x v="5"/>
    <x v="540"/>
    <n v="2"/>
    <n v="0"/>
    <n v="6.7008000000000001"/>
    <s v="Profit"/>
    <s v="Normal"/>
  </r>
  <r>
    <x v="1"/>
    <x v="1"/>
    <s v="United States"/>
    <s v="New York City"/>
    <x v="15"/>
    <n v="10011"/>
    <x v="3"/>
    <x v="0"/>
    <x v="5"/>
    <x v="816"/>
    <n v="3"/>
    <n v="0"/>
    <n v="63.886200000000002"/>
    <s v="Profit"/>
    <s v="Normal"/>
  </r>
  <r>
    <x v="1"/>
    <x v="1"/>
    <s v="United States"/>
    <s v="New York City"/>
    <x v="15"/>
    <n v="10011"/>
    <x v="3"/>
    <x v="2"/>
    <x v="7"/>
    <x v="915"/>
    <n v="5"/>
    <n v="0"/>
    <n v="2.4990000000000001"/>
    <s v="Profit"/>
    <s v="Normal"/>
  </r>
  <r>
    <x v="1"/>
    <x v="1"/>
    <s v="United States"/>
    <s v="New York City"/>
    <x v="15"/>
    <n v="10011"/>
    <x v="3"/>
    <x v="1"/>
    <x v="4"/>
    <x v="916"/>
    <n v="5"/>
    <n v="0"/>
    <n v="156.429"/>
    <s v="Profit"/>
    <s v="Normal"/>
  </r>
  <r>
    <x v="1"/>
    <x v="0"/>
    <s v="United States"/>
    <s v="Washington"/>
    <x v="40"/>
    <n v="20016"/>
    <x v="3"/>
    <x v="1"/>
    <x v="6"/>
    <x v="917"/>
    <n v="3"/>
    <n v="0"/>
    <n v="8.8686000000000007"/>
    <s v="Profit"/>
    <s v="Normal"/>
  </r>
  <r>
    <x v="1"/>
    <x v="0"/>
    <s v="United States"/>
    <s v="Washington"/>
    <x v="40"/>
    <n v="20016"/>
    <x v="3"/>
    <x v="0"/>
    <x v="1"/>
    <x v="918"/>
    <n v="3"/>
    <n v="0"/>
    <n v="316.88249999999999"/>
    <s v="Profit"/>
    <s v="Normal"/>
  </r>
  <r>
    <x v="1"/>
    <x v="0"/>
    <s v="United States"/>
    <s v="Washington"/>
    <x v="40"/>
    <n v="20016"/>
    <x v="3"/>
    <x v="2"/>
    <x v="15"/>
    <x v="919"/>
    <n v="8"/>
    <n v="0"/>
    <n v="648.56240000000003"/>
    <s v="Profit"/>
    <s v="Normal"/>
  </r>
  <r>
    <x v="1"/>
    <x v="0"/>
    <s v="United States"/>
    <s v="Philadelphia"/>
    <x v="9"/>
    <n v="19134"/>
    <x v="3"/>
    <x v="1"/>
    <x v="12"/>
    <x v="920"/>
    <n v="2"/>
    <n v="0.2"/>
    <n v="2.1728000000000001"/>
    <s v="Profit"/>
    <s v="Normal"/>
  </r>
  <r>
    <x v="2"/>
    <x v="2"/>
    <s v="United States"/>
    <s v="Los Angeles"/>
    <x v="1"/>
    <n v="90045"/>
    <x v="1"/>
    <x v="1"/>
    <x v="8"/>
    <x v="921"/>
    <n v="2"/>
    <n v="0.2"/>
    <n v="4.2804000000000002"/>
    <s v="Profit"/>
    <s v="Normal"/>
  </r>
  <r>
    <x v="0"/>
    <x v="2"/>
    <s v="United States"/>
    <s v="Springfield"/>
    <x v="24"/>
    <n v="45503"/>
    <x v="3"/>
    <x v="1"/>
    <x v="10"/>
    <x v="12"/>
    <n v="3"/>
    <n v="0.2"/>
    <n v="5.4432"/>
    <s v="Profit"/>
    <s v="Normal"/>
  </r>
  <r>
    <x v="0"/>
    <x v="2"/>
    <s v="United States"/>
    <s v="Springfield"/>
    <x v="24"/>
    <n v="45503"/>
    <x v="3"/>
    <x v="1"/>
    <x v="10"/>
    <x v="922"/>
    <n v="3"/>
    <n v="0.2"/>
    <n v="20.5764"/>
    <s v="Profit"/>
    <s v="Normal"/>
  </r>
  <r>
    <x v="0"/>
    <x v="2"/>
    <s v="United States"/>
    <s v="Springfield"/>
    <x v="24"/>
    <n v="45503"/>
    <x v="3"/>
    <x v="2"/>
    <x v="7"/>
    <x v="923"/>
    <n v="2"/>
    <n v="0.4"/>
    <n v="-9.8724000000000007"/>
    <s v="Loss"/>
    <s v="Normal"/>
  </r>
  <r>
    <x v="1"/>
    <x v="1"/>
    <s v="United States"/>
    <s v="Hackensack"/>
    <x v="30"/>
    <n v="7601"/>
    <x v="3"/>
    <x v="1"/>
    <x v="10"/>
    <x v="924"/>
    <n v="5"/>
    <n v="0"/>
    <n v="83.284000000000006"/>
    <s v="Profit"/>
    <s v="Normal"/>
  </r>
  <r>
    <x v="1"/>
    <x v="1"/>
    <s v="United States"/>
    <s v="Hackensack"/>
    <x v="30"/>
    <n v="7601"/>
    <x v="3"/>
    <x v="2"/>
    <x v="7"/>
    <x v="925"/>
    <n v="3"/>
    <n v="0"/>
    <n v="57.411299999999997"/>
    <s v="Profit"/>
    <s v="Normal"/>
  </r>
  <r>
    <x v="1"/>
    <x v="1"/>
    <s v="United States"/>
    <s v="Hackensack"/>
    <x v="30"/>
    <n v="7601"/>
    <x v="3"/>
    <x v="0"/>
    <x v="1"/>
    <x v="926"/>
    <n v="3"/>
    <n v="0"/>
    <n v="213.73500000000001"/>
    <s v="Profit"/>
    <s v="Normal"/>
  </r>
  <r>
    <x v="1"/>
    <x v="1"/>
    <s v="United States"/>
    <s v="Hackensack"/>
    <x v="30"/>
    <n v="7601"/>
    <x v="3"/>
    <x v="0"/>
    <x v="5"/>
    <x v="927"/>
    <n v="9"/>
    <n v="0"/>
    <n v="52.126199999999997"/>
    <s v="Profit"/>
    <s v="Normal"/>
  </r>
  <r>
    <x v="1"/>
    <x v="1"/>
    <s v="United States"/>
    <s v="Hackensack"/>
    <x v="30"/>
    <n v="7601"/>
    <x v="3"/>
    <x v="1"/>
    <x v="2"/>
    <x v="928"/>
    <n v="5"/>
    <n v="0"/>
    <n v="7.056"/>
    <s v="Profit"/>
    <s v="Normal"/>
  </r>
  <r>
    <x v="2"/>
    <x v="0"/>
    <s v="United States"/>
    <s v="Cincinnati"/>
    <x v="24"/>
    <n v="45231"/>
    <x v="3"/>
    <x v="1"/>
    <x v="10"/>
    <x v="929"/>
    <n v="3"/>
    <n v="0.2"/>
    <n v="5.1012000000000004"/>
    <s v="Profit"/>
    <s v="Normal"/>
  </r>
  <r>
    <x v="2"/>
    <x v="0"/>
    <s v="United States"/>
    <s v="Cincinnati"/>
    <x v="24"/>
    <n v="45231"/>
    <x v="3"/>
    <x v="1"/>
    <x v="8"/>
    <x v="930"/>
    <n v="2"/>
    <n v="0.7"/>
    <n v="-1.9272"/>
    <s v="Loss"/>
    <s v="High Discount"/>
  </r>
  <r>
    <x v="2"/>
    <x v="0"/>
    <s v="United States"/>
    <s v="Cincinnati"/>
    <x v="24"/>
    <n v="45231"/>
    <x v="3"/>
    <x v="1"/>
    <x v="8"/>
    <x v="931"/>
    <n v="3"/>
    <n v="0.7"/>
    <n v="-10.579800000000001"/>
    <s v="Loss"/>
    <s v="High Discount"/>
  </r>
  <r>
    <x v="1"/>
    <x v="2"/>
    <s v="United States"/>
    <s v="Jefferson City"/>
    <x v="25"/>
    <n v="65109"/>
    <x v="2"/>
    <x v="0"/>
    <x v="5"/>
    <x v="932"/>
    <n v="2"/>
    <n v="0"/>
    <n v="8.6620000000000008"/>
    <s v="Profit"/>
    <s v="Normal"/>
  </r>
  <r>
    <x v="2"/>
    <x v="0"/>
    <s v="United States"/>
    <s v="Los Angeles"/>
    <x v="1"/>
    <n v="90004"/>
    <x v="1"/>
    <x v="1"/>
    <x v="8"/>
    <x v="933"/>
    <n v="3"/>
    <n v="0.2"/>
    <n v="13.734"/>
    <s v="Profit"/>
    <s v="Normal"/>
  </r>
  <r>
    <x v="2"/>
    <x v="0"/>
    <s v="United States"/>
    <s v="Burlington"/>
    <x v="3"/>
    <n v="27217"/>
    <x v="0"/>
    <x v="1"/>
    <x v="6"/>
    <x v="934"/>
    <n v="7"/>
    <n v="0.2"/>
    <n v="2.6964000000000001"/>
    <s v="Profit"/>
    <s v="Normal"/>
  </r>
  <r>
    <x v="2"/>
    <x v="0"/>
    <s v="United States"/>
    <s v="Burlington"/>
    <x v="3"/>
    <n v="27217"/>
    <x v="0"/>
    <x v="1"/>
    <x v="6"/>
    <x v="935"/>
    <n v="3"/>
    <n v="0.2"/>
    <n v="1.7955000000000001"/>
    <s v="Profit"/>
    <s v="Normal"/>
  </r>
  <r>
    <x v="1"/>
    <x v="2"/>
    <s v="United States"/>
    <s v="Saint Peters"/>
    <x v="25"/>
    <n v="63376"/>
    <x v="2"/>
    <x v="0"/>
    <x v="3"/>
    <x v="936"/>
    <n v="4"/>
    <n v="0"/>
    <n v="146.40360000000001"/>
    <s v="Profit"/>
    <s v="Normal"/>
  </r>
  <r>
    <x v="0"/>
    <x v="0"/>
    <s v="United States"/>
    <s v="New York City"/>
    <x v="15"/>
    <n v="10035"/>
    <x v="3"/>
    <x v="2"/>
    <x v="11"/>
    <x v="937"/>
    <n v="2"/>
    <n v="0"/>
    <n v="11.151"/>
    <s v="Profit"/>
    <s v="Normal"/>
  </r>
  <r>
    <x v="0"/>
    <x v="0"/>
    <s v="United States"/>
    <s v="New York City"/>
    <x v="15"/>
    <n v="10035"/>
    <x v="3"/>
    <x v="0"/>
    <x v="0"/>
    <x v="938"/>
    <n v="3"/>
    <n v="0.2"/>
    <n v="90.293999999999997"/>
    <s v="Profit"/>
    <s v="Normal"/>
  </r>
  <r>
    <x v="2"/>
    <x v="1"/>
    <s v="United States"/>
    <s v="Chicago"/>
    <x v="10"/>
    <n v="60610"/>
    <x v="2"/>
    <x v="1"/>
    <x v="6"/>
    <x v="939"/>
    <n v="5"/>
    <n v="0.2"/>
    <n v="2.9834999999999998"/>
    <s v="Profit"/>
    <s v="Normal"/>
  </r>
  <r>
    <x v="2"/>
    <x v="1"/>
    <s v="United States"/>
    <s v="Chicago"/>
    <x v="10"/>
    <n v="60610"/>
    <x v="2"/>
    <x v="1"/>
    <x v="9"/>
    <x v="940"/>
    <n v="9"/>
    <n v="0.8"/>
    <n v="-146.16"/>
    <s v="Loss"/>
    <s v="High Discount"/>
  </r>
  <r>
    <x v="1"/>
    <x v="2"/>
    <s v="United States"/>
    <s v="Rockford"/>
    <x v="10"/>
    <n v="61107"/>
    <x v="2"/>
    <x v="0"/>
    <x v="1"/>
    <x v="941"/>
    <n v="14"/>
    <n v="0.3"/>
    <n v="-18.186"/>
    <s v="Loss"/>
    <s v="Normal"/>
  </r>
  <r>
    <x v="1"/>
    <x v="0"/>
    <s v="United States"/>
    <s v="Miami"/>
    <x v="2"/>
    <n v="33142"/>
    <x v="0"/>
    <x v="2"/>
    <x v="7"/>
    <x v="738"/>
    <n v="5"/>
    <n v="0.2"/>
    <n v="85.247500000000002"/>
    <s v="Profit"/>
    <s v="Normal"/>
  </r>
  <r>
    <x v="1"/>
    <x v="0"/>
    <s v="United States"/>
    <s v="Miami"/>
    <x v="2"/>
    <n v="33142"/>
    <x v="0"/>
    <x v="0"/>
    <x v="5"/>
    <x v="102"/>
    <n v="3"/>
    <n v="0.2"/>
    <n v="-3.8384999999999998"/>
    <s v="Loss"/>
    <s v="Normal"/>
  </r>
  <r>
    <x v="0"/>
    <x v="0"/>
    <s v="United States"/>
    <s v="San Francisco"/>
    <x v="1"/>
    <n v="94109"/>
    <x v="1"/>
    <x v="2"/>
    <x v="7"/>
    <x v="942"/>
    <n v="12"/>
    <n v="0.2"/>
    <n v="125.2692"/>
    <s v="Profit"/>
    <s v="Normal"/>
  </r>
  <r>
    <x v="0"/>
    <x v="0"/>
    <s v="United States"/>
    <s v="San Francisco"/>
    <x v="1"/>
    <n v="94109"/>
    <x v="1"/>
    <x v="2"/>
    <x v="11"/>
    <x v="311"/>
    <n v="1"/>
    <n v="0"/>
    <n v="37.996200000000002"/>
    <s v="Profit"/>
    <s v="Normal"/>
  </r>
  <r>
    <x v="2"/>
    <x v="1"/>
    <s v="United States"/>
    <s v="Philadelphia"/>
    <x v="9"/>
    <n v="19134"/>
    <x v="3"/>
    <x v="0"/>
    <x v="5"/>
    <x v="943"/>
    <n v="2"/>
    <n v="0.2"/>
    <n v="-29.481200000000001"/>
    <s v="Loss"/>
    <s v="Normal"/>
  </r>
  <r>
    <x v="2"/>
    <x v="1"/>
    <s v="United States"/>
    <s v="Philadelphia"/>
    <x v="9"/>
    <n v="19134"/>
    <x v="3"/>
    <x v="1"/>
    <x v="10"/>
    <x v="944"/>
    <n v="2"/>
    <n v="0.2"/>
    <n v="2.4359999999999999"/>
    <s v="Profit"/>
    <s v="Normal"/>
  </r>
  <r>
    <x v="2"/>
    <x v="1"/>
    <s v="United States"/>
    <s v="Philadelphia"/>
    <x v="9"/>
    <n v="19134"/>
    <x v="3"/>
    <x v="0"/>
    <x v="5"/>
    <x v="945"/>
    <n v="9"/>
    <n v="0.2"/>
    <n v="56.577599999999997"/>
    <s v="Profit"/>
    <s v="Normal"/>
  </r>
  <r>
    <x v="1"/>
    <x v="2"/>
    <s v="United States"/>
    <s v="New York City"/>
    <x v="15"/>
    <n v="10009"/>
    <x v="3"/>
    <x v="1"/>
    <x v="6"/>
    <x v="946"/>
    <n v="2"/>
    <n v="0"/>
    <n v="4.3524000000000003"/>
    <s v="Profit"/>
    <s v="Normal"/>
  </r>
  <r>
    <x v="1"/>
    <x v="2"/>
    <s v="United States"/>
    <s v="New York City"/>
    <x v="15"/>
    <n v="10009"/>
    <x v="3"/>
    <x v="0"/>
    <x v="5"/>
    <x v="947"/>
    <n v="2"/>
    <n v="0"/>
    <n v="22.763999999999999"/>
    <s v="Profit"/>
    <s v="Normal"/>
  </r>
  <r>
    <x v="1"/>
    <x v="2"/>
    <s v="United States"/>
    <s v="New York City"/>
    <x v="15"/>
    <n v="10009"/>
    <x v="3"/>
    <x v="1"/>
    <x v="8"/>
    <x v="948"/>
    <n v="3"/>
    <n v="0.2"/>
    <n v="27.7911"/>
    <s v="Profit"/>
    <s v="Normal"/>
  </r>
  <r>
    <x v="1"/>
    <x v="2"/>
    <s v="United States"/>
    <s v="New York City"/>
    <x v="15"/>
    <n v="10009"/>
    <x v="3"/>
    <x v="1"/>
    <x v="8"/>
    <x v="949"/>
    <n v="4"/>
    <n v="0.2"/>
    <n v="3.2944"/>
    <s v="Profit"/>
    <s v="Normal"/>
  </r>
  <r>
    <x v="1"/>
    <x v="1"/>
    <s v="United States"/>
    <s v="San Diego"/>
    <x v="1"/>
    <n v="92037"/>
    <x v="1"/>
    <x v="1"/>
    <x v="8"/>
    <x v="950"/>
    <n v="4"/>
    <n v="0.2"/>
    <n v="7.2267999999999999"/>
    <s v="Profit"/>
    <s v="Normal"/>
  </r>
  <r>
    <x v="1"/>
    <x v="1"/>
    <s v="United States"/>
    <s v="San Diego"/>
    <x v="1"/>
    <n v="92037"/>
    <x v="1"/>
    <x v="1"/>
    <x v="8"/>
    <x v="951"/>
    <n v="2"/>
    <n v="0.2"/>
    <n v="22.948799999999999"/>
    <s v="Profit"/>
    <s v="Normal"/>
  </r>
  <r>
    <x v="1"/>
    <x v="2"/>
    <s v="United States"/>
    <s v="Philadelphia"/>
    <x v="9"/>
    <n v="19143"/>
    <x v="3"/>
    <x v="1"/>
    <x v="13"/>
    <x v="952"/>
    <n v="3"/>
    <n v="0.2"/>
    <n v="1.6008"/>
    <s v="Profit"/>
    <s v="Normal"/>
  </r>
  <r>
    <x v="1"/>
    <x v="0"/>
    <s v="United States"/>
    <s v="Houston"/>
    <x v="5"/>
    <n v="77095"/>
    <x v="2"/>
    <x v="0"/>
    <x v="1"/>
    <x v="953"/>
    <n v="2"/>
    <n v="0.3"/>
    <n v="-29.252400000000002"/>
    <s v="Loss"/>
    <s v="Normal"/>
  </r>
  <r>
    <x v="1"/>
    <x v="1"/>
    <s v="United States"/>
    <s v="Toledo"/>
    <x v="24"/>
    <n v="43615"/>
    <x v="3"/>
    <x v="1"/>
    <x v="9"/>
    <x v="954"/>
    <n v="3"/>
    <n v="0.2"/>
    <n v="4.5216000000000003"/>
    <s v="Profit"/>
    <s v="Normal"/>
  </r>
  <r>
    <x v="1"/>
    <x v="1"/>
    <s v="United States"/>
    <s v="Toledo"/>
    <x v="24"/>
    <n v="43615"/>
    <x v="3"/>
    <x v="1"/>
    <x v="13"/>
    <x v="955"/>
    <n v="7"/>
    <n v="0.2"/>
    <n v="-2.2134"/>
    <s v="Loss"/>
    <s v="Normal"/>
  </r>
  <r>
    <x v="1"/>
    <x v="1"/>
    <s v="United States"/>
    <s v="Toledo"/>
    <x v="24"/>
    <n v="43615"/>
    <x v="3"/>
    <x v="1"/>
    <x v="6"/>
    <x v="956"/>
    <n v="3"/>
    <n v="0.2"/>
    <n v="1.2791999999999999"/>
    <s v="Profit"/>
    <s v="Normal"/>
  </r>
  <r>
    <x v="1"/>
    <x v="1"/>
    <s v="United States"/>
    <s v="Toledo"/>
    <x v="24"/>
    <n v="43615"/>
    <x v="3"/>
    <x v="2"/>
    <x v="7"/>
    <x v="957"/>
    <n v="3"/>
    <n v="0.4"/>
    <n v="-27.715800000000002"/>
    <s v="Loss"/>
    <s v="Normal"/>
  </r>
  <r>
    <x v="1"/>
    <x v="1"/>
    <s v="United States"/>
    <s v="Toledo"/>
    <x v="24"/>
    <n v="43615"/>
    <x v="3"/>
    <x v="1"/>
    <x v="13"/>
    <x v="958"/>
    <n v="1"/>
    <n v="0.2"/>
    <n v="0.23530000000000001"/>
    <s v="Profit"/>
    <s v="Normal"/>
  </r>
  <r>
    <x v="1"/>
    <x v="1"/>
    <s v="United States"/>
    <s v="Toledo"/>
    <x v="24"/>
    <n v="43615"/>
    <x v="3"/>
    <x v="1"/>
    <x v="8"/>
    <x v="959"/>
    <n v="5"/>
    <n v="0.7"/>
    <n v="-46.225000000000001"/>
    <s v="Loss"/>
    <s v="High Discount"/>
  </r>
  <r>
    <x v="2"/>
    <x v="0"/>
    <s v="United States"/>
    <s v="San Francisco"/>
    <x v="1"/>
    <n v="94122"/>
    <x v="1"/>
    <x v="0"/>
    <x v="1"/>
    <x v="960"/>
    <n v="4"/>
    <n v="0.2"/>
    <n v="12.178000000000001"/>
    <s v="Profit"/>
    <s v="Normal"/>
  </r>
  <r>
    <x v="0"/>
    <x v="0"/>
    <s v="United States"/>
    <s v="Brownsville"/>
    <x v="5"/>
    <n v="78521"/>
    <x v="2"/>
    <x v="1"/>
    <x v="14"/>
    <x v="961"/>
    <n v="1"/>
    <n v="0.2"/>
    <n v="-0.3488"/>
    <s v="Loss"/>
    <s v="Normal"/>
  </r>
  <r>
    <x v="1"/>
    <x v="2"/>
    <s v="United States"/>
    <s v="Philadelphia"/>
    <x v="9"/>
    <n v="19143"/>
    <x v="3"/>
    <x v="1"/>
    <x v="8"/>
    <x v="962"/>
    <n v="4"/>
    <n v="0.7"/>
    <n v="-18.462399999999999"/>
    <s v="Loss"/>
    <s v="High Discount"/>
  </r>
  <r>
    <x v="1"/>
    <x v="2"/>
    <s v="United States"/>
    <s v="Los Angeles"/>
    <x v="1"/>
    <n v="90008"/>
    <x v="1"/>
    <x v="1"/>
    <x v="6"/>
    <x v="21"/>
    <n v="7"/>
    <n v="0"/>
    <n v="5.0595999999999997"/>
    <s v="Profit"/>
    <s v="Normal"/>
  </r>
  <r>
    <x v="1"/>
    <x v="2"/>
    <s v="United States"/>
    <s v="Denver"/>
    <x v="22"/>
    <n v="80219"/>
    <x v="1"/>
    <x v="1"/>
    <x v="10"/>
    <x v="34"/>
    <n v="3"/>
    <n v="0.2"/>
    <n v="9.9467999999999996"/>
    <s v="Profit"/>
    <s v="Normal"/>
  </r>
  <r>
    <x v="1"/>
    <x v="0"/>
    <s v="United States"/>
    <s v="New York City"/>
    <x v="15"/>
    <n v="10035"/>
    <x v="3"/>
    <x v="1"/>
    <x v="8"/>
    <x v="874"/>
    <n v="2"/>
    <n v="0.2"/>
    <n v="3.024"/>
    <s v="Profit"/>
    <s v="Normal"/>
  </r>
  <r>
    <x v="1"/>
    <x v="0"/>
    <s v="United States"/>
    <s v="Mesa"/>
    <x v="16"/>
    <n v="85204"/>
    <x v="1"/>
    <x v="1"/>
    <x v="8"/>
    <x v="963"/>
    <n v="5"/>
    <n v="0.7"/>
    <n v="-4.5979999999999999"/>
    <s v="Loss"/>
    <s v="High Discount"/>
  </r>
  <r>
    <x v="1"/>
    <x v="0"/>
    <s v="United States"/>
    <s v="Mesa"/>
    <x v="16"/>
    <n v="85204"/>
    <x v="1"/>
    <x v="1"/>
    <x v="8"/>
    <x v="964"/>
    <n v="7"/>
    <n v="0.7"/>
    <n v="-3.3488000000000002"/>
    <s v="Loss"/>
    <s v="High Discount"/>
  </r>
  <r>
    <x v="1"/>
    <x v="0"/>
    <s v="United States"/>
    <s v="Mesa"/>
    <x v="16"/>
    <n v="85204"/>
    <x v="1"/>
    <x v="2"/>
    <x v="11"/>
    <x v="236"/>
    <n v="2"/>
    <n v="0.2"/>
    <n v="1.9990000000000001"/>
    <s v="Profit"/>
    <s v="Normal"/>
  </r>
  <r>
    <x v="2"/>
    <x v="2"/>
    <s v="United States"/>
    <s v="Columbus"/>
    <x v="14"/>
    <n v="47201"/>
    <x v="2"/>
    <x v="1"/>
    <x v="6"/>
    <x v="965"/>
    <n v="7"/>
    <n v="0"/>
    <n v="10.6288"/>
    <s v="Profit"/>
    <s v="Normal"/>
  </r>
  <r>
    <x v="0"/>
    <x v="0"/>
    <s v="United States"/>
    <s v="Seattle"/>
    <x v="4"/>
    <n v="98105"/>
    <x v="1"/>
    <x v="1"/>
    <x v="9"/>
    <x v="664"/>
    <n v="2"/>
    <n v="0"/>
    <n v="33.588799999999999"/>
    <s v="Profit"/>
    <s v="Normal"/>
  </r>
  <r>
    <x v="0"/>
    <x v="0"/>
    <s v="United States"/>
    <s v="Seattle"/>
    <x v="4"/>
    <n v="98105"/>
    <x v="1"/>
    <x v="1"/>
    <x v="4"/>
    <x v="966"/>
    <n v="3"/>
    <n v="0"/>
    <n v="8.4887999999999995"/>
    <s v="Profit"/>
    <s v="Normal"/>
  </r>
  <r>
    <x v="0"/>
    <x v="0"/>
    <s v="United States"/>
    <s v="Seattle"/>
    <x v="4"/>
    <n v="98105"/>
    <x v="1"/>
    <x v="1"/>
    <x v="8"/>
    <x v="967"/>
    <n v="1"/>
    <n v="0.2"/>
    <n v="2.3220000000000001"/>
    <s v="Profit"/>
    <s v="Normal"/>
  </r>
  <r>
    <x v="1"/>
    <x v="1"/>
    <s v="United States"/>
    <s v="Detroit"/>
    <x v="12"/>
    <n v="48227"/>
    <x v="2"/>
    <x v="1"/>
    <x v="10"/>
    <x v="544"/>
    <n v="4"/>
    <n v="0"/>
    <n v="9.3623999999999992"/>
    <s v="Profit"/>
    <s v="Normal"/>
  </r>
  <r>
    <x v="1"/>
    <x v="1"/>
    <s v="United States"/>
    <s v="Detroit"/>
    <x v="12"/>
    <n v="48227"/>
    <x v="2"/>
    <x v="0"/>
    <x v="1"/>
    <x v="968"/>
    <n v="9"/>
    <n v="0"/>
    <n v="121.76009999999999"/>
    <s v="Profit"/>
    <s v="Normal"/>
  </r>
  <r>
    <x v="1"/>
    <x v="0"/>
    <s v="United States"/>
    <s v="Yonkers"/>
    <x v="15"/>
    <n v="10701"/>
    <x v="3"/>
    <x v="0"/>
    <x v="3"/>
    <x v="969"/>
    <n v="8"/>
    <n v="0.4"/>
    <n v="-264.92079999999999"/>
    <s v="Loss"/>
    <s v="Normal"/>
  </r>
  <r>
    <x v="1"/>
    <x v="0"/>
    <s v="United States"/>
    <s v="Yonkers"/>
    <x v="15"/>
    <n v="10701"/>
    <x v="3"/>
    <x v="1"/>
    <x v="10"/>
    <x v="970"/>
    <n v="1"/>
    <n v="0"/>
    <n v="12.1348"/>
    <s v="Profit"/>
    <s v="Normal"/>
  </r>
  <r>
    <x v="1"/>
    <x v="0"/>
    <s v="United States"/>
    <s v="Yonkers"/>
    <x v="15"/>
    <n v="10701"/>
    <x v="3"/>
    <x v="1"/>
    <x v="4"/>
    <x v="971"/>
    <n v="2"/>
    <n v="0"/>
    <n v="105.24679999999999"/>
    <s v="Profit"/>
    <s v="Normal"/>
  </r>
  <r>
    <x v="1"/>
    <x v="0"/>
    <s v="United States"/>
    <s v="Yonkers"/>
    <x v="15"/>
    <n v="10701"/>
    <x v="3"/>
    <x v="2"/>
    <x v="15"/>
    <x v="972"/>
    <n v="7"/>
    <n v="0"/>
    <n v="2400.9657000000002"/>
    <s v="Profit"/>
    <s v="Normal"/>
  </r>
  <r>
    <x v="3"/>
    <x v="0"/>
    <s v="United States"/>
    <s v="Des Moines"/>
    <x v="23"/>
    <n v="50315"/>
    <x v="2"/>
    <x v="1"/>
    <x v="10"/>
    <x v="90"/>
    <n v="1"/>
    <n v="0"/>
    <n v="3.1103999999999998"/>
    <s v="Profit"/>
    <s v="Normal"/>
  </r>
  <r>
    <x v="0"/>
    <x v="1"/>
    <s v="United States"/>
    <s v="Oakland"/>
    <x v="1"/>
    <n v="94601"/>
    <x v="1"/>
    <x v="2"/>
    <x v="7"/>
    <x v="973"/>
    <n v="3"/>
    <n v="0.2"/>
    <n v="7.1976000000000004"/>
    <s v="Profit"/>
    <s v="Normal"/>
  </r>
  <r>
    <x v="0"/>
    <x v="1"/>
    <s v="United States"/>
    <s v="Oakland"/>
    <x v="1"/>
    <n v="94601"/>
    <x v="1"/>
    <x v="1"/>
    <x v="2"/>
    <x v="974"/>
    <n v="1"/>
    <n v="0"/>
    <n v="1.512"/>
    <s v="Profit"/>
    <s v="Normal"/>
  </r>
  <r>
    <x v="1"/>
    <x v="1"/>
    <s v="United States"/>
    <s v="Monroe"/>
    <x v="3"/>
    <n v="28110"/>
    <x v="0"/>
    <x v="0"/>
    <x v="5"/>
    <x v="236"/>
    <n v="2"/>
    <n v="0.2"/>
    <n v="1.9990000000000001"/>
    <s v="Profit"/>
    <s v="Normal"/>
  </r>
  <r>
    <x v="1"/>
    <x v="1"/>
    <s v="United States"/>
    <s v="Monroe"/>
    <x v="3"/>
    <n v="28110"/>
    <x v="0"/>
    <x v="2"/>
    <x v="7"/>
    <x v="975"/>
    <n v="2"/>
    <n v="0.2"/>
    <n v="25.194400000000002"/>
    <s v="Profit"/>
    <s v="Normal"/>
  </r>
  <r>
    <x v="1"/>
    <x v="0"/>
    <s v="United States"/>
    <s v="San Diego"/>
    <x v="1"/>
    <n v="92105"/>
    <x v="1"/>
    <x v="1"/>
    <x v="6"/>
    <x v="976"/>
    <n v="9"/>
    <n v="0"/>
    <n v="33.642000000000003"/>
    <s v="Profit"/>
    <s v="Normal"/>
  </r>
  <r>
    <x v="1"/>
    <x v="0"/>
    <s v="United States"/>
    <s v="San Diego"/>
    <x v="1"/>
    <n v="92105"/>
    <x v="1"/>
    <x v="2"/>
    <x v="7"/>
    <x v="977"/>
    <n v="2"/>
    <n v="0.2"/>
    <n v="19.178599999999999"/>
    <s v="Profit"/>
    <s v="Normal"/>
  </r>
  <r>
    <x v="1"/>
    <x v="2"/>
    <s v="United States"/>
    <s v="Clinton"/>
    <x v="39"/>
    <n v="20735"/>
    <x v="3"/>
    <x v="1"/>
    <x v="10"/>
    <x v="978"/>
    <n v="5"/>
    <n v="0"/>
    <n v="14.161"/>
    <s v="Profit"/>
    <s v="Normal"/>
  </r>
  <r>
    <x v="1"/>
    <x v="2"/>
    <s v="United States"/>
    <s v="Clinton"/>
    <x v="39"/>
    <n v="20735"/>
    <x v="3"/>
    <x v="1"/>
    <x v="9"/>
    <x v="979"/>
    <n v="2"/>
    <n v="0"/>
    <n v="103.22839999999999"/>
    <s v="Profit"/>
    <s v="Normal"/>
  </r>
  <r>
    <x v="1"/>
    <x v="2"/>
    <s v="United States"/>
    <s v="Charlotte"/>
    <x v="3"/>
    <n v="28205"/>
    <x v="0"/>
    <x v="1"/>
    <x v="4"/>
    <x v="980"/>
    <n v="7"/>
    <n v="0.2"/>
    <n v="30.4682"/>
    <s v="Profit"/>
    <s v="Normal"/>
  </r>
  <r>
    <x v="1"/>
    <x v="2"/>
    <s v="United States"/>
    <s v="Charlotte"/>
    <x v="3"/>
    <n v="28205"/>
    <x v="0"/>
    <x v="1"/>
    <x v="8"/>
    <x v="981"/>
    <n v="7"/>
    <n v="0.7"/>
    <n v="-28.627199999999998"/>
    <s v="Loss"/>
    <s v="High Discount"/>
  </r>
  <r>
    <x v="2"/>
    <x v="1"/>
    <s v="United States"/>
    <s v="Los Angeles"/>
    <x v="1"/>
    <n v="90049"/>
    <x v="1"/>
    <x v="0"/>
    <x v="3"/>
    <x v="982"/>
    <n v="5"/>
    <n v="0.2"/>
    <n v="11.196"/>
    <s v="Profit"/>
    <s v="Normal"/>
  </r>
  <r>
    <x v="2"/>
    <x v="2"/>
    <s v="United States"/>
    <s v="San Francisco"/>
    <x v="1"/>
    <n v="94122"/>
    <x v="1"/>
    <x v="1"/>
    <x v="6"/>
    <x v="983"/>
    <n v="4"/>
    <n v="0"/>
    <n v="2.0415999999999999"/>
    <s v="Profit"/>
    <s v="Normal"/>
  </r>
  <r>
    <x v="2"/>
    <x v="2"/>
    <s v="United States"/>
    <s v="San Francisco"/>
    <x v="1"/>
    <n v="94122"/>
    <x v="1"/>
    <x v="0"/>
    <x v="5"/>
    <x v="984"/>
    <n v="3"/>
    <n v="0"/>
    <n v="4.1031000000000004"/>
    <s v="Profit"/>
    <s v="Normal"/>
  </r>
  <r>
    <x v="2"/>
    <x v="2"/>
    <s v="United States"/>
    <s v="San Francisco"/>
    <x v="1"/>
    <n v="94122"/>
    <x v="1"/>
    <x v="2"/>
    <x v="11"/>
    <x v="985"/>
    <n v="1"/>
    <n v="0"/>
    <n v="9.6656999999999993"/>
    <s v="Profit"/>
    <s v="Normal"/>
  </r>
  <r>
    <x v="2"/>
    <x v="2"/>
    <s v="United States"/>
    <s v="San Francisco"/>
    <x v="1"/>
    <n v="94122"/>
    <x v="1"/>
    <x v="1"/>
    <x v="6"/>
    <x v="874"/>
    <n v="3"/>
    <n v="0"/>
    <n v="2.5055999999999998"/>
    <s v="Profit"/>
    <s v="Normal"/>
  </r>
  <r>
    <x v="1"/>
    <x v="0"/>
    <s v="United States"/>
    <s v="Houston"/>
    <x v="5"/>
    <n v="77041"/>
    <x v="2"/>
    <x v="1"/>
    <x v="8"/>
    <x v="986"/>
    <n v="3"/>
    <n v="0.8"/>
    <n v="-4.7145000000000001"/>
    <s v="Loss"/>
    <s v="High Discount"/>
  </r>
  <r>
    <x v="1"/>
    <x v="0"/>
    <s v="United States"/>
    <s v="Houston"/>
    <x v="5"/>
    <n v="77041"/>
    <x v="2"/>
    <x v="1"/>
    <x v="8"/>
    <x v="987"/>
    <n v="3"/>
    <n v="0.8"/>
    <n v="-4.9878"/>
    <s v="Loss"/>
    <s v="High Discount"/>
  </r>
  <r>
    <x v="1"/>
    <x v="0"/>
    <s v="United States"/>
    <s v="Riverside"/>
    <x v="1"/>
    <n v="92503"/>
    <x v="1"/>
    <x v="1"/>
    <x v="10"/>
    <x v="988"/>
    <n v="3"/>
    <n v="0"/>
    <n v="11.2308"/>
    <s v="Profit"/>
    <s v="Normal"/>
  </r>
  <r>
    <x v="1"/>
    <x v="0"/>
    <s v="United States"/>
    <s v="Houston"/>
    <x v="5"/>
    <n v="77041"/>
    <x v="2"/>
    <x v="1"/>
    <x v="4"/>
    <x v="989"/>
    <n v="6"/>
    <n v="0.2"/>
    <n v="-16.3644"/>
    <s v="Loss"/>
    <s v="Normal"/>
  </r>
  <r>
    <x v="1"/>
    <x v="0"/>
    <s v="United States"/>
    <s v="Houston"/>
    <x v="5"/>
    <n v="77041"/>
    <x v="2"/>
    <x v="0"/>
    <x v="5"/>
    <x v="990"/>
    <n v="2"/>
    <n v="0.6"/>
    <n v="-0.75660000000000005"/>
    <s v="Loss"/>
    <s v="High Discount"/>
  </r>
  <r>
    <x v="1"/>
    <x v="0"/>
    <s v="United States"/>
    <s v="Houston"/>
    <x v="5"/>
    <n v="77041"/>
    <x v="2"/>
    <x v="1"/>
    <x v="8"/>
    <x v="991"/>
    <n v="5"/>
    <n v="0.8"/>
    <n v="-17.248000000000001"/>
    <s v="Loss"/>
    <s v="High Discount"/>
  </r>
  <r>
    <x v="1"/>
    <x v="0"/>
    <s v="United States"/>
    <s v="Houston"/>
    <x v="5"/>
    <n v="77041"/>
    <x v="2"/>
    <x v="1"/>
    <x v="13"/>
    <x v="992"/>
    <n v="12"/>
    <n v="0.2"/>
    <n v="21.888000000000002"/>
    <s v="Profit"/>
    <s v="Normal"/>
  </r>
  <r>
    <x v="1"/>
    <x v="0"/>
    <s v="United States"/>
    <s v="Houston"/>
    <x v="5"/>
    <n v="77041"/>
    <x v="2"/>
    <x v="1"/>
    <x v="12"/>
    <x v="993"/>
    <n v="3"/>
    <n v="0.2"/>
    <n v="13.826700000000001"/>
    <s v="Profit"/>
    <s v="Normal"/>
  </r>
  <r>
    <x v="1"/>
    <x v="0"/>
    <s v="United States"/>
    <s v="Houston"/>
    <x v="5"/>
    <n v="77041"/>
    <x v="2"/>
    <x v="2"/>
    <x v="7"/>
    <x v="994"/>
    <n v="5"/>
    <n v="0.2"/>
    <n v="25.186"/>
    <s v="Profit"/>
    <s v="Normal"/>
  </r>
  <r>
    <x v="1"/>
    <x v="0"/>
    <s v="United States"/>
    <s v="Houston"/>
    <x v="5"/>
    <n v="77041"/>
    <x v="2"/>
    <x v="1"/>
    <x v="10"/>
    <x v="559"/>
    <n v="2"/>
    <n v="0.2"/>
    <n v="3.6288"/>
    <s v="Profit"/>
    <s v="Normal"/>
  </r>
  <r>
    <x v="1"/>
    <x v="0"/>
    <s v="United States"/>
    <s v="Houston"/>
    <x v="5"/>
    <n v="77041"/>
    <x v="2"/>
    <x v="1"/>
    <x v="8"/>
    <x v="995"/>
    <n v="2"/>
    <n v="0.8"/>
    <n v="-2.0264000000000002"/>
    <s v="Loss"/>
    <s v="High Discount"/>
  </r>
  <r>
    <x v="0"/>
    <x v="0"/>
    <s v="United States"/>
    <s v="Encinitas"/>
    <x v="1"/>
    <n v="92024"/>
    <x v="1"/>
    <x v="1"/>
    <x v="8"/>
    <x v="996"/>
    <n v="2"/>
    <n v="0.2"/>
    <n v="16.3352"/>
    <s v="Profit"/>
    <s v="Normal"/>
  </r>
  <r>
    <x v="0"/>
    <x v="0"/>
    <s v="United States"/>
    <s v="Encinitas"/>
    <x v="1"/>
    <n v="92024"/>
    <x v="1"/>
    <x v="0"/>
    <x v="0"/>
    <x v="997"/>
    <n v="1"/>
    <n v="0.15"/>
    <n v="-12.6882"/>
    <s v="Loss"/>
    <s v="Normal"/>
  </r>
  <r>
    <x v="0"/>
    <x v="0"/>
    <s v="United States"/>
    <s v="Encinitas"/>
    <x v="1"/>
    <n v="92024"/>
    <x v="1"/>
    <x v="2"/>
    <x v="11"/>
    <x v="998"/>
    <n v="2"/>
    <n v="0"/>
    <n v="57.590400000000002"/>
    <s v="Profit"/>
    <s v="Normal"/>
  </r>
  <r>
    <x v="0"/>
    <x v="1"/>
    <s v="United States"/>
    <s v="San Francisco"/>
    <x v="1"/>
    <n v="94110"/>
    <x v="1"/>
    <x v="1"/>
    <x v="2"/>
    <x v="685"/>
    <n v="2"/>
    <n v="0"/>
    <n v="3.024"/>
    <s v="Profit"/>
    <s v="Normal"/>
  </r>
  <r>
    <x v="1"/>
    <x v="0"/>
    <s v="United States"/>
    <s v="Roswell"/>
    <x v="32"/>
    <n v="30076"/>
    <x v="0"/>
    <x v="1"/>
    <x v="10"/>
    <x v="999"/>
    <n v="5"/>
    <n v="0"/>
    <n v="137.15100000000001"/>
    <s v="Profit"/>
    <s v="Normal"/>
  </r>
  <r>
    <x v="1"/>
    <x v="0"/>
    <s v="United States"/>
    <s v="Roswell"/>
    <x v="32"/>
    <n v="30076"/>
    <x v="0"/>
    <x v="2"/>
    <x v="11"/>
    <x v="1000"/>
    <n v="5"/>
    <n v="0"/>
    <n v="111.59099999999999"/>
    <s v="Profit"/>
    <s v="Normal"/>
  </r>
  <r>
    <x v="1"/>
    <x v="0"/>
    <s v="United States"/>
    <s v="Roswell"/>
    <x v="32"/>
    <n v="30076"/>
    <x v="0"/>
    <x v="1"/>
    <x v="10"/>
    <x v="1001"/>
    <n v="2"/>
    <n v="0"/>
    <n v="2.0491999999999999"/>
    <s v="Profit"/>
    <s v="Normal"/>
  </r>
  <r>
    <x v="1"/>
    <x v="0"/>
    <s v="United States"/>
    <s v="Roswell"/>
    <x v="32"/>
    <n v="30076"/>
    <x v="0"/>
    <x v="1"/>
    <x v="12"/>
    <x v="764"/>
    <n v="2"/>
    <n v="0"/>
    <n v="7.4871999999999996"/>
    <s v="Profit"/>
    <s v="Normal"/>
  </r>
  <r>
    <x v="1"/>
    <x v="0"/>
    <s v="United States"/>
    <s v="Jonesboro"/>
    <x v="36"/>
    <n v="72401"/>
    <x v="0"/>
    <x v="2"/>
    <x v="7"/>
    <x v="1002"/>
    <n v="7"/>
    <n v="0"/>
    <n v="181.98179999999999"/>
    <s v="Profit"/>
    <s v="Normal"/>
  </r>
  <r>
    <x v="1"/>
    <x v="0"/>
    <s v="United States"/>
    <s v="Jonesboro"/>
    <x v="36"/>
    <n v="72401"/>
    <x v="0"/>
    <x v="1"/>
    <x v="6"/>
    <x v="1003"/>
    <n v="7"/>
    <n v="0"/>
    <n v="6.6584000000000003"/>
    <s v="Profit"/>
    <s v="Normal"/>
  </r>
  <r>
    <x v="1"/>
    <x v="0"/>
    <s v="United States"/>
    <s v="Jonesboro"/>
    <x v="36"/>
    <n v="72401"/>
    <x v="0"/>
    <x v="0"/>
    <x v="5"/>
    <x v="1004"/>
    <n v="4"/>
    <n v="0"/>
    <n v="11.58"/>
    <s v="Profit"/>
    <s v="Normal"/>
  </r>
  <r>
    <x v="1"/>
    <x v="0"/>
    <s v="United States"/>
    <s v="Jonesboro"/>
    <x v="36"/>
    <n v="72401"/>
    <x v="0"/>
    <x v="1"/>
    <x v="6"/>
    <x v="153"/>
    <n v="3"/>
    <n v="0"/>
    <n v="1.7901"/>
    <s v="Profit"/>
    <s v="Normal"/>
  </r>
  <r>
    <x v="1"/>
    <x v="0"/>
    <s v="United States"/>
    <s v="Jonesboro"/>
    <x v="36"/>
    <n v="72401"/>
    <x v="0"/>
    <x v="1"/>
    <x v="12"/>
    <x v="1005"/>
    <n v="3"/>
    <n v="0"/>
    <n v="10.969799999999999"/>
    <s v="Profit"/>
    <s v="Normal"/>
  </r>
  <r>
    <x v="1"/>
    <x v="0"/>
    <s v="United States"/>
    <s v="Jonesboro"/>
    <x v="36"/>
    <n v="72401"/>
    <x v="0"/>
    <x v="0"/>
    <x v="1"/>
    <x v="1006"/>
    <n v="3"/>
    <n v="0"/>
    <n v="224.26740000000001"/>
    <s v="Profit"/>
    <s v="Normal"/>
  </r>
  <r>
    <x v="1"/>
    <x v="2"/>
    <s v="United States"/>
    <s v="Richmond"/>
    <x v="14"/>
    <n v="47374"/>
    <x v="2"/>
    <x v="1"/>
    <x v="6"/>
    <x v="1007"/>
    <n v="1"/>
    <n v="0"/>
    <n v="2.6415999999999999"/>
    <s v="Profit"/>
    <s v="Normal"/>
  </r>
  <r>
    <x v="1"/>
    <x v="2"/>
    <s v="United States"/>
    <s v="Richmond"/>
    <x v="14"/>
    <n v="47374"/>
    <x v="2"/>
    <x v="1"/>
    <x v="12"/>
    <x v="1008"/>
    <n v="6"/>
    <n v="0"/>
    <n v="50.94"/>
    <s v="Profit"/>
    <s v="Normal"/>
  </r>
  <r>
    <x v="1"/>
    <x v="0"/>
    <s v="United States"/>
    <s v="Springfield"/>
    <x v="17"/>
    <n v="22153"/>
    <x v="0"/>
    <x v="0"/>
    <x v="3"/>
    <x v="1009"/>
    <n v="4"/>
    <n v="0"/>
    <n v="75.662400000000005"/>
    <s v="Profit"/>
    <s v="Normal"/>
  </r>
  <r>
    <x v="1"/>
    <x v="0"/>
    <s v="United States"/>
    <s v="Springfield"/>
    <x v="17"/>
    <n v="22153"/>
    <x v="0"/>
    <x v="1"/>
    <x v="10"/>
    <x v="1010"/>
    <n v="1"/>
    <n v="0"/>
    <n v="20.085100000000001"/>
    <s v="Profit"/>
    <s v="Normal"/>
  </r>
  <r>
    <x v="1"/>
    <x v="0"/>
    <s v="United States"/>
    <s v="Springfield"/>
    <x v="17"/>
    <n v="22153"/>
    <x v="0"/>
    <x v="1"/>
    <x v="12"/>
    <x v="1011"/>
    <n v="5"/>
    <n v="0"/>
    <n v="28.754999999999999"/>
    <s v="Profit"/>
    <s v="Normal"/>
  </r>
  <r>
    <x v="2"/>
    <x v="1"/>
    <s v="United States"/>
    <s v="Antioch"/>
    <x v="1"/>
    <n v="94509"/>
    <x v="1"/>
    <x v="1"/>
    <x v="10"/>
    <x v="537"/>
    <n v="3"/>
    <n v="0"/>
    <n v="9.3312000000000008"/>
    <s v="Profit"/>
    <s v="Normal"/>
  </r>
  <r>
    <x v="1"/>
    <x v="2"/>
    <s v="United States"/>
    <s v="Philadelphia"/>
    <x v="9"/>
    <n v="19134"/>
    <x v="3"/>
    <x v="1"/>
    <x v="4"/>
    <x v="1012"/>
    <n v="4"/>
    <n v="0.2"/>
    <n v="-23.364000000000001"/>
    <s v="Loss"/>
    <s v="Normal"/>
  </r>
  <r>
    <x v="1"/>
    <x v="2"/>
    <s v="United States"/>
    <s v="Philadelphia"/>
    <x v="9"/>
    <n v="19134"/>
    <x v="3"/>
    <x v="1"/>
    <x v="2"/>
    <x v="261"/>
    <n v="3"/>
    <n v="0.2"/>
    <n v="2.6459999999999999"/>
    <s v="Profit"/>
    <s v="Normal"/>
  </r>
  <r>
    <x v="3"/>
    <x v="0"/>
    <s v="United States"/>
    <s v="Homestead"/>
    <x v="2"/>
    <n v="33030"/>
    <x v="0"/>
    <x v="1"/>
    <x v="4"/>
    <x v="1013"/>
    <n v="3"/>
    <n v="0.2"/>
    <n v="7.4570999999999996"/>
    <s v="Profit"/>
    <s v="Normal"/>
  </r>
  <r>
    <x v="0"/>
    <x v="1"/>
    <s v="United States"/>
    <s v="La Porte"/>
    <x v="14"/>
    <n v="46350"/>
    <x v="2"/>
    <x v="1"/>
    <x v="12"/>
    <x v="1014"/>
    <n v="8"/>
    <n v="0"/>
    <n v="129.38399999999999"/>
    <s v="Profit"/>
    <s v="Normal"/>
  </r>
  <r>
    <x v="0"/>
    <x v="1"/>
    <s v="United States"/>
    <s v="La Porte"/>
    <x v="14"/>
    <n v="46350"/>
    <x v="2"/>
    <x v="1"/>
    <x v="9"/>
    <x v="1015"/>
    <n v="2"/>
    <n v="0"/>
    <n v="10.5504"/>
    <s v="Profit"/>
    <s v="Normal"/>
  </r>
  <r>
    <x v="0"/>
    <x v="1"/>
    <s v="United States"/>
    <s v="La Porte"/>
    <x v="14"/>
    <n v="46350"/>
    <x v="2"/>
    <x v="1"/>
    <x v="10"/>
    <x v="1016"/>
    <n v="2"/>
    <n v="0"/>
    <n v="8.9909999999999997"/>
    <s v="Profit"/>
    <s v="Normal"/>
  </r>
  <r>
    <x v="0"/>
    <x v="1"/>
    <s v="United States"/>
    <s v="La Porte"/>
    <x v="14"/>
    <n v="46350"/>
    <x v="2"/>
    <x v="1"/>
    <x v="6"/>
    <x v="1017"/>
    <n v="7"/>
    <n v="0"/>
    <n v="5.5566000000000004"/>
    <s v="Profit"/>
    <s v="Normal"/>
  </r>
  <r>
    <x v="0"/>
    <x v="1"/>
    <s v="United States"/>
    <s v="La Porte"/>
    <x v="14"/>
    <n v="46350"/>
    <x v="2"/>
    <x v="1"/>
    <x v="8"/>
    <x v="1018"/>
    <n v="2"/>
    <n v="0"/>
    <n v="8.69"/>
    <s v="Profit"/>
    <s v="Normal"/>
  </r>
  <r>
    <x v="1"/>
    <x v="0"/>
    <s v="United States"/>
    <s v="Los Angeles"/>
    <x v="1"/>
    <n v="90045"/>
    <x v="1"/>
    <x v="0"/>
    <x v="5"/>
    <x v="868"/>
    <n v="2"/>
    <n v="0"/>
    <n v="53.195999999999998"/>
    <s v="Profit"/>
    <s v="Normal"/>
  </r>
  <r>
    <x v="1"/>
    <x v="0"/>
    <s v="United States"/>
    <s v="Los Angeles"/>
    <x v="1"/>
    <n v="90045"/>
    <x v="1"/>
    <x v="1"/>
    <x v="13"/>
    <x v="521"/>
    <n v="4"/>
    <n v="0"/>
    <n v="2.8776000000000002"/>
    <s v="Profit"/>
    <s v="Normal"/>
  </r>
  <r>
    <x v="1"/>
    <x v="0"/>
    <s v="United States"/>
    <s v="Los Angeles"/>
    <x v="1"/>
    <n v="90045"/>
    <x v="1"/>
    <x v="1"/>
    <x v="10"/>
    <x v="90"/>
    <n v="1"/>
    <n v="0"/>
    <n v="3.1103999999999998"/>
    <s v="Profit"/>
    <s v="Normal"/>
  </r>
  <r>
    <x v="1"/>
    <x v="0"/>
    <s v="United States"/>
    <s v="Los Angeles"/>
    <x v="1"/>
    <n v="90045"/>
    <x v="1"/>
    <x v="2"/>
    <x v="15"/>
    <x v="1019"/>
    <n v="2"/>
    <n v="0.2"/>
    <n v="223.054"/>
    <s v="Profit"/>
    <s v="Normal"/>
  </r>
  <r>
    <x v="1"/>
    <x v="0"/>
    <s v="United States"/>
    <s v="Los Angeles"/>
    <x v="1"/>
    <n v="90045"/>
    <x v="1"/>
    <x v="1"/>
    <x v="4"/>
    <x v="1020"/>
    <n v="1"/>
    <n v="0"/>
    <n v="16.788599999999999"/>
    <s v="Profit"/>
    <s v="Normal"/>
  </r>
  <r>
    <x v="3"/>
    <x v="0"/>
    <s v="United States"/>
    <s v="Lansing"/>
    <x v="12"/>
    <n v="48911"/>
    <x v="2"/>
    <x v="1"/>
    <x v="9"/>
    <x v="1021"/>
    <n v="2"/>
    <n v="0.1"/>
    <n v="107.346"/>
    <s v="Profit"/>
    <s v="Normal"/>
  </r>
  <r>
    <x v="3"/>
    <x v="0"/>
    <s v="United States"/>
    <s v="Lansing"/>
    <x v="12"/>
    <n v="48911"/>
    <x v="2"/>
    <x v="1"/>
    <x v="13"/>
    <x v="568"/>
    <n v="2"/>
    <n v="0"/>
    <n v="2.6280000000000001"/>
    <s v="Profit"/>
    <s v="Normal"/>
  </r>
  <r>
    <x v="3"/>
    <x v="0"/>
    <s v="United States"/>
    <s v="Lansing"/>
    <x v="12"/>
    <n v="48911"/>
    <x v="2"/>
    <x v="1"/>
    <x v="8"/>
    <x v="1022"/>
    <n v="2"/>
    <n v="0"/>
    <n v="5.8696000000000002"/>
    <s v="Profit"/>
    <s v="Normal"/>
  </r>
  <r>
    <x v="3"/>
    <x v="0"/>
    <s v="United States"/>
    <s v="Lansing"/>
    <x v="12"/>
    <n v="48911"/>
    <x v="2"/>
    <x v="2"/>
    <x v="7"/>
    <x v="1023"/>
    <n v="1"/>
    <n v="0"/>
    <n v="0.438"/>
    <s v="Profit"/>
    <s v="Normal"/>
  </r>
  <r>
    <x v="3"/>
    <x v="0"/>
    <s v="United States"/>
    <s v="Lansing"/>
    <x v="12"/>
    <n v="48911"/>
    <x v="2"/>
    <x v="2"/>
    <x v="16"/>
    <x v="1024"/>
    <n v="2"/>
    <n v="0"/>
    <n v="209.99299999999999"/>
    <s v="Profit"/>
    <s v="Normal"/>
  </r>
  <r>
    <x v="1"/>
    <x v="1"/>
    <s v="United States"/>
    <s v="Cuyahoga Falls"/>
    <x v="24"/>
    <n v="44221"/>
    <x v="3"/>
    <x v="0"/>
    <x v="5"/>
    <x v="1025"/>
    <n v="6"/>
    <n v="0.2"/>
    <n v="1.2527999999999999"/>
    <s v="Profit"/>
    <s v="Normal"/>
  </r>
  <r>
    <x v="1"/>
    <x v="1"/>
    <s v="United States"/>
    <s v="Reno"/>
    <x v="33"/>
    <n v="89502"/>
    <x v="1"/>
    <x v="1"/>
    <x v="6"/>
    <x v="1026"/>
    <n v="2"/>
    <n v="0"/>
    <n v="1.6379999999999999"/>
    <s v="Profit"/>
    <s v="Normal"/>
  </r>
  <r>
    <x v="1"/>
    <x v="1"/>
    <s v="United States"/>
    <s v="Reno"/>
    <x v="33"/>
    <n v="89502"/>
    <x v="1"/>
    <x v="1"/>
    <x v="8"/>
    <x v="1027"/>
    <n v="7"/>
    <n v="0.2"/>
    <n v="53.921700000000001"/>
    <s v="Profit"/>
    <s v="Normal"/>
  </r>
  <r>
    <x v="2"/>
    <x v="2"/>
    <s v="United States"/>
    <s v="Harrisonburg"/>
    <x v="17"/>
    <n v="22801"/>
    <x v="0"/>
    <x v="1"/>
    <x v="4"/>
    <x v="1028"/>
    <n v="2"/>
    <n v="0"/>
    <n v="0"/>
    <s v="Loss"/>
    <s v="Normal"/>
  </r>
  <r>
    <x v="2"/>
    <x v="2"/>
    <s v="United States"/>
    <s v="Harrisonburg"/>
    <x v="17"/>
    <n v="22801"/>
    <x v="0"/>
    <x v="0"/>
    <x v="3"/>
    <x v="1029"/>
    <n v="7"/>
    <n v="0"/>
    <n v="493.78559999999999"/>
    <s v="Profit"/>
    <s v="Normal"/>
  </r>
  <r>
    <x v="2"/>
    <x v="2"/>
    <s v="United States"/>
    <s v="Harrisonburg"/>
    <x v="17"/>
    <n v="22801"/>
    <x v="0"/>
    <x v="1"/>
    <x v="8"/>
    <x v="1030"/>
    <n v="3"/>
    <n v="0"/>
    <n v="29.285699999999999"/>
    <s v="Profit"/>
    <s v="Normal"/>
  </r>
  <r>
    <x v="2"/>
    <x v="2"/>
    <s v="United States"/>
    <s v="Harrisonburg"/>
    <x v="17"/>
    <n v="22801"/>
    <x v="0"/>
    <x v="0"/>
    <x v="3"/>
    <x v="1031"/>
    <n v="2"/>
    <n v="0"/>
    <n v="100.122"/>
    <s v="Profit"/>
    <s v="Normal"/>
  </r>
  <r>
    <x v="0"/>
    <x v="1"/>
    <s v="United States"/>
    <s v="Los Angeles"/>
    <x v="1"/>
    <n v="90004"/>
    <x v="1"/>
    <x v="0"/>
    <x v="1"/>
    <x v="1032"/>
    <n v="1"/>
    <n v="0.2"/>
    <n v="19.5184"/>
    <s v="Profit"/>
    <s v="Normal"/>
  </r>
  <r>
    <x v="1"/>
    <x v="0"/>
    <s v="United States"/>
    <s v="Minneapolis"/>
    <x v="11"/>
    <n v="55407"/>
    <x v="2"/>
    <x v="1"/>
    <x v="9"/>
    <x v="1033"/>
    <n v="3"/>
    <n v="0"/>
    <n v="90.734999999999999"/>
    <s v="Profit"/>
    <s v="Normal"/>
  </r>
  <r>
    <x v="1"/>
    <x v="0"/>
    <s v="United States"/>
    <s v="Minneapolis"/>
    <x v="11"/>
    <n v="55407"/>
    <x v="2"/>
    <x v="1"/>
    <x v="8"/>
    <x v="1034"/>
    <n v="2"/>
    <n v="0"/>
    <n v="5.77"/>
    <s v="Profit"/>
    <s v="Normal"/>
  </r>
  <r>
    <x v="0"/>
    <x v="0"/>
    <s v="United States"/>
    <s v="Escondido"/>
    <x v="1"/>
    <n v="92025"/>
    <x v="1"/>
    <x v="1"/>
    <x v="6"/>
    <x v="1035"/>
    <n v="3"/>
    <n v="0"/>
    <n v="15.6426"/>
    <s v="Profit"/>
    <s v="Normal"/>
  </r>
  <r>
    <x v="1"/>
    <x v="2"/>
    <s v="United States"/>
    <s v="New York City"/>
    <x v="15"/>
    <n v="10035"/>
    <x v="3"/>
    <x v="2"/>
    <x v="7"/>
    <x v="1036"/>
    <n v="1"/>
    <n v="0"/>
    <n v="4.5953999999999997"/>
    <s v="Profit"/>
    <s v="Normal"/>
  </r>
  <r>
    <x v="1"/>
    <x v="2"/>
    <s v="United States"/>
    <s v="New York City"/>
    <x v="15"/>
    <n v="10035"/>
    <x v="3"/>
    <x v="1"/>
    <x v="8"/>
    <x v="1037"/>
    <n v="3"/>
    <n v="0.2"/>
    <n v="40.872"/>
    <s v="Profit"/>
    <s v="Normal"/>
  </r>
  <r>
    <x v="1"/>
    <x v="2"/>
    <s v="United States"/>
    <s v="New York City"/>
    <x v="15"/>
    <n v="10035"/>
    <x v="3"/>
    <x v="1"/>
    <x v="8"/>
    <x v="1038"/>
    <n v="5"/>
    <n v="0.2"/>
    <n v="9.1784999999999997"/>
    <s v="Profit"/>
    <s v="Normal"/>
  </r>
  <r>
    <x v="1"/>
    <x v="0"/>
    <s v="United States"/>
    <s v="Jackson"/>
    <x v="12"/>
    <n v="49201"/>
    <x v="2"/>
    <x v="1"/>
    <x v="8"/>
    <x v="1039"/>
    <n v="4"/>
    <n v="0"/>
    <n v="21.06"/>
    <s v="Profit"/>
    <s v="Normal"/>
  </r>
  <r>
    <x v="3"/>
    <x v="0"/>
    <s v="United States"/>
    <s v="Seattle"/>
    <x v="4"/>
    <n v="98115"/>
    <x v="1"/>
    <x v="2"/>
    <x v="11"/>
    <x v="1040"/>
    <n v="9"/>
    <n v="0"/>
    <n v="49.272300000000001"/>
    <s v="Profit"/>
    <s v="Normal"/>
  </r>
  <r>
    <x v="0"/>
    <x v="0"/>
    <s v="United States"/>
    <s v="New York City"/>
    <x v="15"/>
    <n v="10035"/>
    <x v="3"/>
    <x v="0"/>
    <x v="5"/>
    <x v="1041"/>
    <n v="2"/>
    <n v="0"/>
    <n v="33.938800000000001"/>
    <s v="Profit"/>
    <s v="Normal"/>
  </r>
  <r>
    <x v="0"/>
    <x v="0"/>
    <s v="United States"/>
    <s v="New York City"/>
    <x v="15"/>
    <n v="10035"/>
    <x v="3"/>
    <x v="1"/>
    <x v="4"/>
    <x v="1042"/>
    <n v="3"/>
    <n v="0"/>
    <n v="0"/>
    <s v="Loss"/>
    <s v="Normal"/>
  </r>
  <r>
    <x v="0"/>
    <x v="0"/>
    <s v="United States"/>
    <s v="New York City"/>
    <x v="15"/>
    <n v="10035"/>
    <x v="3"/>
    <x v="1"/>
    <x v="10"/>
    <x v="537"/>
    <n v="3"/>
    <n v="0"/>
    <n v="9.3312000000000008"/>
    <s v="Profit"/>
    <s v="Normal"/>
  </r>
  <r>
    <x v="0"/>
    <x v="0"/>
    <s v="United States"/>
    <s v="New York City"/>
    <x v="15"/>
    <n v="10035"/>
    <x v="3"/>
    <x v="1"/>
    <x v="4"/>
    <x v="1043"/>
    <n v="4"/>
    <n v="0"/>
    <n v="8.2992000000000008"/>
    <s v="Profit"/>
    <s v="Normal"/>
  </r>
  <r>
    <x v="1"/>
    <x v="0"/>
    <s v="United States"/>
    <s v="Royal Oak"/>
    <x v="12"/>
    <n v="48073"/>
    <x v="2"/>
    <x v="1"/>
    <x v="10"/>
    <x v="1044"/>
    <n v="2"/>
    <n v="0"/>
    <n v="10.7424"/>
    <s v="Profit"/>
    <s v="Normal"/>
  </r>
  <r>
    <x v="1"/>
    <x v="0"/>
    <s v="United States"/>
    <s v="Los Angeles"/>
    <x v="1"/>
    <n v="90008"/>
    <x v="1"/>
    <x v="1"/>
    <x v="8"/>
    <x v="1045"/>
    <n v="5"/>
    <n v="0.2"/>
    <n v="5.5754999999999999"/>
    <s v="Profit"/>
    <s v="Normal"/>
  </r>
  <r>
    <x v="1"/>
    <x v="0"/>
    <s v="United States"/>
    <s v="Bloomington"/>
    <x v="10"/>
    <n v="61701"/>
    <x v="2"/>
    <x v="1"/>
    <x v="8"/>
    <x v="1046"/>
    <n v="4"/>
    <n v="0.8"/>
    <n v="-7.7640000000000002"/>
    <s v="Loss"/>
    <s v="High Discount"/>
  </r>
  <r>
    <x v="2"/>
    <x v="1"/>
    <s v="United States"/>
    <s v="New York City"/>
    <x v="15"/>
    <n v="10035"/>
    <x v="3"/>
    <x v="1"/>
    <x v="8"/>
    <x v="1047"/>
    <n v="6"/>
    <n v="0.2"/>
    <n v="16.2864"/>
    <s v="Profit"/>
    <s v="Normal"/>
  </r>
  <r>
    <x v="1"/>
    <x v="2"/>
    <s v="United States"/>
    <s v="Concord"/>
    <x v="38"/>
    <n v="3301"/>
    <x v="3"/>
    <x v="1"/>
    <x v="14"/>
    <x v="1048"/>
    <n v="3"/>
    <n v="0"/>
    <n v="8.0997000000000003"/>
    <s v="Profit"/>
    <s v="Normal"/>
  </r>
  <r>
    <x v="0"/>
    <x v="2"/>
    <s v="United States"/>
    <s v="Los Angeles"/>
    <x v="1"/>
    <n v="90004"/>
    <x v="1"/>
    <x v="1"/>
    <x v="2"/>
    <x v="1049"/>
    <n v="4"/>
    <n v="0"/>
    <n v="5.4332000000000003"/>
    <s v="Profit"/>
    <s v="Normal"/>
  </r>
  <r>
    <x v="1"/>
    <x v="0"/>
    <s v="United States"/>
    <s v="Rockville"/>
    <x v="39"/>
    <n v="20852"/>
    <x v="3"/>
    <x v="0"/>
    <x v="1"/>
    <x v="1050"/>
    <n v="2"/>
    <n v="0"/>
    <n v="51.75"/>
    <s v="Profit"/>
    <s v="Normal"/>
  </r>
  <r>
    <x v="1"/>
    <x v="0"/>
    <s v="United States"/>
    <s v="Rockville"/>
    <x v="39"/>
    <n v="20852"/>
    <x v="3"/>
    <x v="2"/>
    <x v="7"/>
    <x v="686"/>
    <n v="3"/>
    <n v="0"/>
    <n v="44.9925"/>
    <s v="Profit"/>
    <s v="Normal"/>
  </r>
  <r>
    <x v="0"/>
    <x v="2"/>
    <s v="United States"/>
    <s v="Houston"/>
    <x v="5"/>
    <n v="77070"/>
    <x v="2"/>
    <x v="2"/>
    <x v="11"/>
    <x v="1051"/>
    <n v="3"/>
    <n v="0.2"/>
    <n v="64.674000000000007"/>
    <s v="Profit"/>
    <s v="Normal"/>
  </r>
  <r>
    <x v="1"/>
    <x v="0"/>
    <s v="United States"/>
    <s v="Lakewood"/>
    <x v="30"/>
    <n v="8701"/>
    <x v="3"/>
    <x v="2"/>
    <x v="7"/>
    <x v="1052"/>
    <n v="7"/>
    <n v="0"/>
    <n v="357.19110000000001"/>
    <s v="Profit"/>
    <s v="Normal"/>
  </r>
  <r>
    <x v="1"/>
    <x v="0"/>
    <s v="United States"/>
    <s v="Lakewood"/>
    <x v="30"/>
    <n v="8701"/>
    <x v="3"/>
    <x v="1"/>
    <x v="6"/>
    <x v="1053"/>
    <n v="2"/>
    <n v="0"/>
    <n v="1.0904"/>
    <s v="Profit"/>
    <s v="Normal"/>
  </r>
  <r>
    <x v="2"/>
    <x v="0"/>
    <s v="United States"/>
    <s v="Jacksonville"/>
    <x v="3"/>
    <n v="28540"/>
    <x v="0"/>
    <x v="1"/>
    <x v="12"/>
    <x v="196"/>
    <n v="1"/>
    <n v="0.2"/>
    <n v="7.3385999999999996"/>
    <s v="Profit"/>
    <s v="Normal"/>
  </r>
  <r>
    <x v="2"/>
    <x v="0"/>
    <s v="United States"/>
    <s v="Jacksonville"/>
    <x v="3"/>
    <n v="28540"/>
    <x v="0"/>
    <x v="2"/>
    <x v="7"/>
    <x v="1054"/>
    <n v="5"/>
    <n v="0.2"/>
    <n v="0.69299999999999995"/>
    <s v="Profit"/>
    <s v="Normal"/>
  </r>
  <r>
    <x v="1"/>
    <x v="1"/>
    <s v="United States"/>
    <s v="Seattle"/>
    <x v="4"/>
    <n v="98103"/>
    <x v="1"/>
    <x v="1"/>
    <x v="8"/>
    <x v="1055"/>
    <n v="7"/>
    <n v="0.2"/>
    <n v="4.2336"/>
    <s v="Profit"/>
    <s v="Normal"/>
  </r>
  <r>
    <x v="1"/>
    <x v="1"/>
    <s v="United States"/>
    <s v="Seattle"/>
    <x v="4"/>
    <n v="98103"/>
    <x v="1"/>
    <x v="1"/>
    <x v="4"/>
    <x v="1056"/>
    <n v="6"/>
    <n v="0"/>
    <n v="9.7175999999999991"/>
    <s v="Profit"/>
    <s v="Normal"/>
  </r>
  <r>
    <x v="1"/>
    <x v="1"/>
    <s v="United States"/>
    <s v="Seattle"/>
    <x v="4"/>
    <n v="98103"/>
    <x v="1"/>
    <x v="1"/>
    <x v="10"/>
    <x v="233"/>
    <n v="4"/>
    <n v="0"/>
    <n v="12.441599999999999"/>
    <s v="Profit"/>
    <s v="Normal"/>
  </r>
  <r>
    <x v="1"/>
    <x v="1"/>
    <s v="United States"/>
    <s v="Seattle"/>
    <x v="4"/>
    <n v="98103"/>
    <x v="1"/>
    <x v="1"/>
    <x v="4"/>
    <x v="1057"/>
    <n v="2"/>
    <n v="0"/>
    <n v="53.346600000000002"/>
    <s v="Profit"/>
    <s v="Normal"/>
  </r>
  <r>
    <x v="0"/>
    <x v="2"/>
    <s v="United States"/>
    <s v="Los Angeles"/>
    <x v="1"/>
    <n v="90036"/>
    <x v="1"/>
    <x v="1"/>
    <x v="9"/>
    <x v="1058"/>
    <n v="4"/>
    <n v="0"/>
    <n v="22.118400000000001"/>
    <s v="Profit"/>
    <s v="Normal"/>
  </r>
  <r>
    <x v="0"/>
    <x v="2"/>
    <s v="United States"/>
    <s v="Los Angeles"/>
    <x v="1"/>
    <n v="90036"/>
    <x v="1"/>
    <x v="2"/>
    <x v="7"/>
    <x v="1059"/>
    <n v="8"/>
    <n v="0.2"/>
    <n v="66.715199999999996"/>
    <s v="Profit"/>
    <s v="Normal"/>
  </r>
  <r>
    <x v="0"/>
    <x v="2"/>
    <s v="United States"/>
    <s v="Los Angeles"/>
    <x v="1"/>
    <n v="90036"/>
    <x v="1"/>
    <x v="0"/>
    <x v="1"/>
    <x v="1060"/>
    <n v="3"/>
    <n v="0.2"/>
    <n v="89.222399999999993"/>
    <s v="Profit"/>
    <s v="Normal"/>
  </r>
  <r>
    <x v="0"/>
    <x v="2"/>
    <s v="United States"/>
    <s v="Los Angeles"/>
    <x v="1"/>
    <n v="90036"/>
    <x v="1"/>
    <x v="1"/>
    <x v="10"/>
    <x v="1061"/>
    <n v="4"/>
    <n v="0"/>
    <n v="109.7208"/>
    <s v="Profit"/>
    <s v="Normal"/>
  </r>
  <r>
    <x v="0"/>
    <x v="2"/>
    <s v="United States"/>
    <s v="Los Angeles"/>
    <x v="1"/>
    <n v="90036"/>
    <x v="1"/>
    <x v="1"/>
    <x v="10"/>
    <x v="1062"/>
    <n v="4"/>
    <n v="0"/>
    <n v="11.328799999999999"/>
    <s v="Profit"/>
    <s v="Normal"/>
  </r>
  <r>
    <x v="3"/>
    <x v="1"/>
    <s v="United States"/>
    <s v="Coral Springs"/>
    <x v="2"/>
    <n v="33065"/>
    <x v="0"/>
    <x v="1"/>
    <x v="10"/>
    <x v="12"/>
    <n v="3"/>
    <n v="0.2"/>
    <n v="5.4432"/>
    <s v="Profit"/>
    <s v="Normal"/>
  </r>
  <r>
    <x v="3"/>
    <x v="1"/>
    <s v="United States"/>
    <s v="Coral Springs"/>
    <x v="2"/>
    <n v="33065"/>
    <x v="0"/>
    <x v="0"/>
    <x v="5"/>
    <x v="577"/>
    <n v="4"/>
    <n v="0.2"/>
    <n v="2.5531999999999999"/>
    <s v="Profit"/>
    <s v="Normal"/>
  </r>
  <r>
    <x v="3"/>
    <x v="1"/>
    <s v="United States"/>
    <s v="Coral Springs"/>
    <x v="2"/>
    <n v="33065"/>
    <x v="0"/>
    <x v="1"/>
    <x v="4"/>
    <x v="1063"/>
    <n v="2"/>
    <n v="0.2"/>
    <n v="2.1587999999999998"/>
    <s v="Profit"/>
    <s v="Normal"/>
  </r>
  <r>
    <x v="3"/>
    <x v="1"/>
    <s v="United States"/>
    <s v="Coral Springs"/>
    <x v="2"/>
    <n v="33065"/>
    <x v="0"/>
    <x v="0"/>
    <x v="5"/>
    <x v="1064"/>
    <n v="1"/>
    <n v="0.2"/>
    <n v="-2.0988000000000002"/>
    <s v="Loss"/>
    <s v="Normal"/>
  </r>
  <r>
    <x v="1"/>
    <x v="0"/>
    <s v="United States"/>
    <s v="Houston"/>
    <x v="5"/>
    <n v="77041"/>
    <x v="2"/>
    <x v="2"/>
    <x v="11"/>
    <x v="1065"/>
    <n v="9"/>
    <n v="0.2"/>
    <n v="64.789199999999994"/>
    <s v="Profit"/>
    <s v="Normal"/>
  </r>
  <r>
    <x v="1"/>
    <x v="0"/>
    <s v="United States"/>
    <s v="Houston"/>
    <x v="5"/>
    <n v="77041"/>
    <x v="2"/>
    <x v="0"/>
    <x v="1"/>
    <x v="909"/>
    <n v="4"/>
    <n v="0.3"/>
    <n v="-4.1135999999999999"/>
    <s v="Loss"/>
    <s v="Normal"/>
  </r>
  <r>
    <x v="1"/>
    <x v="0"/>
    <s v="United States"/>
    <s v="Houston"/>
    <x v="5"/>
    <n v="77041"/>
    <x v="2"/>
    <x v="1"/>
    <x v="8"/>
    <x v="1066"/>
    <n v="4"/>
    <n v="0.8"/>
    <n v="-1850.9464"/>
    <s v="Loss"/>
    <s v="High Discount"/>
  </r>
  <r>
    <x v="1"/>
    <x v="1"/>
    <s v="United States"/>
    <s v="Denver"/>
    <x v="22"/>
    <n v="80219"/>
    <x v="1"/>
    <x v="0"/>
    <x v="1"/>
    <x v="724"/>
    <n v="3"/>
    <n v="0.2"/>
    <n v="40.800600000000003"/>
    <s v="Profit"/>
    <s v="Normal"/>
  </r>
  <r>
    <x v="1"/>
    <x v="1"/>
    <s v="United States"/>
    <s v="Denver"/>
    <x v="22"/>
    <n v="80219"/>
    <x v="1"/>
    <x v="1"/>
    <x v="8"/>
    <x v="1067"/>
    <n v="3"/>
    <n v="0.7"/>
    <n v="-1.4352"/>
    <s v="Loss"/>
    <s v="High Discount"/>
  </r>
  <r>
    <x v="1"/>
    <x v="1"/>
    <s v="United States"/>
    <s v="Denver"/>
    <x v="22"/>
    <n v="80219"/>
    <x v="1"/>
    <x v="0"/>
    <x v="1"/>
    <x v="1068"/>
    <n v="3"/>
    <n v="0.2"/>
    <n v="10.679399999999999"/>
    <s v="Profit"/>
    <s v="Normal"/>
  </r>
  <r>
    <x v="1"/>
    <x v="1"/>
    <s v="United States"/>
    <s v="Denver"/>
    <x v="22"/>
    <n v="80219"/>
    <x v="1"/>
    <x v="1"/>
    <x v="4"/>
    <x v="1069"/>
    <n v="2"/>
    <n v="0.2"/>
    <n v="0"/>
    <s v="Loss"/>
    <s v="Normal"/>
  </r>
  <r>
    <x v="1"/>
    <x v="1"/>
    <s v="United States"/>
    <s v="Denver"/>
    <x v="22"/>
    <n v="80219"/>
    <x v="1"/>
    <x v="1"/>
    <x v="4"/>
    <x v="1070"/>
    <n v="3"/>
    <n v="0.2"/>
    <n v="-33.804000000000002"/>
    <s v="Loss"/>
    <s v="Normal"/>
  </r>
  <r>
    <x v="2"/>
    <x v="0"/>
    <s v="United States"/>
    <s v="Charlotte"/>
    <x v="3"/>
    <n v="28205"/>
    <x v="0"/>
    <x v="2"/>
    <x v="7"/>
    <x v="1071"/>
    <n v="5"/>
    <n v="0.2"/>
    <n v="16.997499999999999"/>
    <s v="Profit"/>
    <s v="Normal"/>
  </r>
  <r>
    <x v="0"/>
    <x v="1"/>
    <s v="United States"/>
    <s v="New York City"/>
    <x v="15"/>
    <n v="10009"/>
    <x v="3"/>
    <x v="1"/>
    <x v="4"/>
    <x v="1072"/>
    <n v="1"/>
    <n v="0"/>
    <n v="3.363"/>
    <s v="Profit"/>
    <s v="Normal"/>
  </r>
  <r>
    <x v="0"/>
    <x v="1"/>
    <s v="United States"/>
    <s v="New York City"/>
    <x v="15"/>
    <n v="10009"/>
    <x v="3"/>
    <x v="1"/>
    <x v="8"/>
    <x v="1073"/>
    <n v="3"/>
    <n v="0.2"/>
    <n v="3.2004000000000001"/>
    <s v="Profit"/>
    <s v="Normal"/>
  </r>
  <r>
    <x v="0"/>
    <x v="1"/>
    <s v="United States"/>
    <s v="New York City"/>
    <x v="15"/>
    <n v="10009"/>
    <x v="3"/>
    <x v="1"/>
    <x v="13"/>
    <x v="1074"/>
    <n v="7"/>
    <n v="0"/>
    <n v="6.8943000000000003"/>
    <s v="Profit"/>
    <s v="Normal"/>
  </r>
  <r>
    <x v="0"/>
    <x v="1"/>
    <s v="United States"/>
    <s v="New York City"/>
    <x v="15"/>
    <n v="10009"/>
    <x v="3"/>
    <x v="1"/>
    <x v="6"/>
    <x v="1075"/>
    <n v="7"/>
    <n v="0"/>
    <n v="10.465"/>
    <s v="Profit"/>
    <s v="Normal"/>
  </r>
  <r>
    <x v="0"/>
    <x v="1"/>
    <s v="United States"/>
    <s v="New York City"/>
    <x v="15"/>
    <n v="10009"/>
    <x v="3"/>
    <x v="1"/>
    <x v="8"/>
    <x v="1076"/>
    <n v="2"/>
    <n v="0.2"/>
    <n v="2.8835999999999999"/>
    <s v="Profit"/>
    <s v="Normal"/>
  </r>
  <r>
    <x v="0"/>
    <x v="1"/>
    <s v="United States"/>
    <s v="New York City"/>
    <x v="15"/>
    <n v="10009"/>
    <x v="3"/>
    <x v="0"/>
    <x v="0"/>
    <x v="1077"/>
    <n v="4"/>
    <n v="0.2"/>
    <n v="21.717600000000001"/>
    <s v="Profit"/>
    <s v="Normal"/>
  </r>
  <r>
    <x v="1"/>
    <x v="1"/>
    <s v="United States"/>
    <s v="Philadelphia"/>
    <x v="9"/>
    <n v="19134"/>
    <x v="3"/>
    <x v="0"/>
    <x v="1"/>
    <x v="1078"/>
    <n v="2"/>
    <n v="0.3"/>
    <n v="-48.470399999999998"/>
    <s v="Loss"/>
    <s v="Normal"/>
  </r>
  <r>
    <x v="1"/>
    <x v="1"/>
    <s v="United States"/>
    <s v="Philadelphia"/>
    <x v="9"/>
    <n v="19134"/>
    <x v="3"/>
    <x v="1"/>
    <x v="8"/>
    <x v="1079"/>
    <n v="2"/>
    <n v="0.7"/>
    <n v="-2.3275999999999999"/>
    <s v="Loss"/>
    <s v="High Discount"/>
  </r>
  <r>
    <x v="1"/>
    <x v="1"/>
    <s v="United States"/>
    <s v="Philadelphia"/>
    <x v="9"/>
    <n v="19134"/>
    <x v="3"/>
    <x v="1"/>
    <x v="8"/>
    <x v="1080"/>
    <n v="1"/>
    <n v="0.7"/>
    <n v="-3.6023999999999998"/>
    <s v="Loss"/>
    <s v="High Discount"/>
  </r>
  <r>
    <x v="1"/>
    <x v="1"/>
    <s v="United States"/>
    <s v="Philadelphia"/>
    <x v="9"/>
    <n v="19134"/>
    <x v="3"/>
    <x v="1"/>
    <x v="6"/>
    <x v="1081"/>
    <n v="1"/>
    <n v="0.2"/>
    <n v="1.5768"/>
    <s v="Profit"/>
    <s v="Normal"/>
  </r>
  <r>
    <x v="1"/>
    <x v="1"/>
    <s v="United States"/>
    <s v="Philadelphia"/>
    <x v="9"/>
    <n v="19134"/>
    <x v="3"/>
    <x v="2"/>
    <x v="11"/>
    <x v="1082"/>
    <n v="3"/>
    <n v="0.2"/>
    <n v="28.763999999999999"/>
    <s v="Profit"/>
    <s v="Normal"/>
  </r>
  <r>
    <x v="1"/>
    <x v="1"/>
    <s v="United States"/>
    <s v="Philadelphia"/>
    <x v="9"/>
    <n v="19134"/>
    <x v="3"/>
    <x v="0"/>
    <x v="5"/>
    <x v="1083"/>
    <n v="2"/>
    <n v="0.2"/>
    <n v="1.7023999999999999"/>
    <s v="Profit"/>
    <s v="Normal"/>
  </r>
  <r>
    <x v="1"/>
    <x v="1"/>
    <s v="United States"/>
    <s v="Philadelphia"/>
    <x v="9"/>
    <n v="19134"/>
    <x v="3"/>
    <x v="2"/>
    <x v="11"/>
    <x v="1051"/>
    <n v="3"/>
    <n v="0.2"/>
    <n v="64.674000000000007"/>
    <s v="Profit"/>
    <s v="Normal"/>
  </r>
  <r>
    <x v="1"/>
    <x v="1"/>
    <s v="United States"/>
    <s v="Philadelphia"/>
    <x v="9"/>
    <n v="19134"/>
    <x v="3"/>
    <x v="2"/>
    <x v="7"/>
    <x v="1084"/>
    <n v="7"/>
    <n v="0.4"/>
    <n v="-386.39159999999998"/>
    <s v="Loss"/>
    <s v="Normal"/>
  </r>
  <r>
    <x v="1"/>
    <x v="2"/>
    <s v="United States"/>
    <s v="Los Angeles"/>
    <x v="1"/>
    <n v="90036"/>
    <x v="1"/>
    <x v="1"/>
    <x v="4"/>
    <x v="1085"/>
    <n v="9"/>
    <n v="0"/>
    <n v="44.954999999999998"/>
    <s v="Profit"/>
    <s v="Normal"/>
  </r>
  <r>
    <x v="1"/>
    <x v="2"/>
    <s v="United States"/>
    <s v="Los Angeles"/>
    <x v="1"/>
    <n v="90036"/>
    <x v="1"/>
    <x v="2"/>
    <x v="7"/>
    <x v="1086"/>
    <n v="8"/>
    <n v="0.2"/>
    <n v="28.7928"/>
    <s v="Profit"/>
    <s v="Normal"/>
  </r>
  <r>
    <x v="2"/>
    <x v="0"/>
    <s v="United States"/>
    <s v="New York City"/>
    <x v="15"/>
    <n v="10024"/>
    <x v="3"/>
    <x v="0"/>
    <x v="5"/>
    <x v="1087"/>
    <n v="3"/>
    <n v="0"/>
    <n v="20.482199999999999"/>
    <s v="Profit"/>
    <s v="Normal"/>
  </r>
  <r>
    <x v="2"/>
    <x v="0"/>
    <s v="United States"/>
    <s v="New York City"/>
    <x v="15"/>
    <n v="10024"/>
    <x v="3"/>
    <x v="2"/>
    <x v="11"/>
    <x v="1088"/>
    <n v="1"/>
    <n v="0"/>
    <n v="34.386000000000003"/>
    <s v="Profit"/>
    <s v="Normal"/>
  </r>
  <r>
    <x v="2"/>
    <x v="0"/>
    <s v="United States"/>
    <s v="New York City"/>
    <x v="15"/>
    <n v="10024"/>
    <x v="3"/>
    <x v="1"/>
    <x v="8"/>
    <x v="1089"/>
    <n v="1"/>
    <n v="0.2"/>
    <n v="0.6048"/>
    <s v="Profit"/>
    <s v="Normal"/>
  </r>
  <r>
    <x v="2"/>
    <x v="0"/>
    <s v="United States"/>
    <s v="New York City"/>
    <x v="15"/>
    <n v="10024"/>
    <x v="3"/>
    <x v="1"/>
    <x v="10"/>
    <x v="1090"/>
    <n v="4"/>
    <n v="0"/>
    <n v="19.874400000000001"/>
    <s v="Profit"/>
    <s v="Normal"/>
  </r>
  <r>
    <x v="2"/>
    <x v="0"/>
    <s v="United States"/>
    <s v="New York City"/>
    <x v="15"/>
    <n v="10024"/>
    <x v="3"/>
    <x v="1"/>
    <x v="4"/>
    <x v="1091"/>
    <n v="3"/>
    <n v="0"/>
    <n v="3.6587999999999998"/>
    <s v="Profit"/>
    <s v="Normal"/>
  </r>
  <r>
    <x v="2"/>
    <x v="0"/>
    <s v="United States"/>
    <s v="New York City"/>
    <x v="15"/>
    <n v="10024"/>
    <x v="3"/>
    <x v="1"/>
    <x v="4"/>
    <x v="1092"/>
    <n v="2"/>
    <n v="0"/>
    <n v="11.631600000000001"/>
    <s v="Profit"/>
    <s v="Normal"/>
  </r>
  <r>
    <x v="1"/>
    <x v="0"/>
    <s v="United States"/>
    <s v="Los Angeles"/>
    <x v="1"/>
    <n v="90045"/>
    <x v="1"/>
    <x v="1"/>
    <x v="12"/>
    <x v="764"/>
    <n v="2"/>
    <n v="0"/>
    <n v="7.4871999999999996"/>
    <s v="Profit"/>
    <s v="Normal"/>
  </r>
  <r>
    <x v="1"/>
    <x v="0"/>
    <s v="United States"/>
    <s v="Los Angeles"/>
    <x v="1"/>
    <n v="90045"/>
    <x v="1"/>
    <x v="0"/>
    <x v="5"/>
    <x v="984"/>
    <n v="1"/>
    <n v="0"/>
    <n v="2.9681999999999999"/>
    <s v="Profit"/>
    <s v="Normal"/>
  </r>
  <r>
    <x v="1"/>
    <x v="0"/>
    <s v="United States"/>
    <s v="Los Angeles"/>
    <x v="1"/>
    <n v="90045"/>
    <x v="1"/>
    <x v="1"/>
    <x v="6"/>
    <x v="1093"/>
    <n v="2"/>
    <n v="0"/>
    <n v="1.7607999999999999"/>
    <s v="Profit"/>
    <s v="Normal"/>
  </r>
  <r>
    <x v="0"/>
    <x v="0"/>
    <s v="United States"/>
    <s v="Buffalo"/>
    <x v="15"/>
    <n v="14215"/>
    <x v="3"/>
    <x v="1"/>
    <x v="6"/>
    <x v="1094"/>
    <n v="2"/>
    <n v="0"/>
    <n v="0.7228"/>
    <s v="Profit"/>
    <s v="Normal"/>
  </r>
  <r>
    <x v="0"/>
    <x v="0"/>
    <s v="United States"/>
    <s v="Buffalo"/>
    <x v="15"/>
    <n v="14215"/>
    <x v="3"/>
    <x v="1"/>
    <x v="12"/>
    <x v="1095"/>
    <n v="2"/>
    <n v="0"/>
    <n v="35.981999999999999"/>
    <s v="Profit"/>
    <s v="Normal"/>
  </r>
  <r>
    <x v="2"/>
    <x v="1"/>
    <s v="United States"/>
    <s v="Cincinnati"/>
    <x v="24"/>
    <n v="45231"/>
    <x v="3"/>
    <x v="2"/>
    <x v="16"/>
    <x v="1096"/>
    <n v="2"/>
    <n v="0.4"/>
    <n v="69.998999999999995"/>
    <s v="Profit"/>
    <s v="Normal"/>
  </r>
  <r>
    <x v="3"/>
    <x v="0"/>
    <s v="United States"/>
    <s v="Boynton Beach"/>
    <x v="2"/>
    <n v="33437"/>
    <x v="0"/>
    <x v="0"/>
    <x v="5"/>
    <x v="1097"/>
    <n v="3"/>
    <n v="0.2"/>
    <n v="13.786199999999999"/>
    <s v="Profit"/>
    <s v="Normal"/>
  </r>
  <r>
    <x v="3"/>
    <x v="0"/>
    <s v="United States"/>
    <s v="Boynton Beach"/>
    <x v="2"/>
    <n v="33437"/>
    <x v="0"/>
    <x v="1"/>
    <x v="8"/>
    <x v="1098"/>
    <n v="5"/>
    <n v="0.7"/>
    <n v="-29.94"/>
    <s v="Loss"/>
    <s v="High Discount"/>
  </r>
  <r>
    <x v="3"/>
    <x v="0"/>
    <s v="United States"/>
    <s v="Boynton Beach"/>
    <x v="2"/>
    <n v="33437"/>
    <x v="0"/>
    <x v="0"/>
    <x v="5"/>
    <x v="1099"/>
    <n v="2"/>
    <n v="0.2"/>
    <n v="0"/>
    <s v="Loss"/>
    <s v="Normal"/>
  </r>
  <r>
    <x v="3"/>
    <x v="0"/>
    <s v="United States"/>
    <s v="Boynton Beach"/>
    <x v="2"/>
    <n v="33437"/>
    <x v="0"/>
    <x v="0"/>
    <x v="5"/>
    <x v="1100"/>
    <n v="3"/>
    <n v="0.2"/>
    <n v="41.262"/>
    <s v="Profit"/>
    <s v="Normal"/>
  </r>
  <r>
    <x v="1"/>
    <x v="0"/>
    <s v="United States"/>
    <s v="Seattle"/>
    <x v="4"/>
    <n v="98105"/>
    <x v="1"/>
    <x v="0"/>
    <x v="5"/>
    <x v="1101"/>
    <n v="1"/>
    <n v="0"/>
    <n v="5.4340000000000002"/>
    <s v="Profit"/>
    <s v="Normal"/>
  </r>
  <r>
    <x v="1"/>
    <x v="0"/>
    <s v="United States"/>
    <s v="Seattle"/>
    <x v="4"/>
    <n v="98105"/>
    <x v="1"/>
    <x v="1"/>
    <x v="6"/>
    <x v="1102"/>
    <n v="1"/>
    <n v="0"/>
    <n v="10.652200000000001"/>
    <s v="Profit"/>
    <s v="Normal"/>
  </r>
  <r>
    <x v="1"/>
    <x v="0"/>
    <s v="United States"/>
    <s v="Seattle"/>
    <x v="4"/>
    <n v="98105"/>
    <x v="1"/>
    <x v="1"/>
    <x v="13"/>
    <x v="1003"/>
    <n v="2"/>
    <n v="0"/>
    <n v="10.7912"/>
    <s v="Profit"/>
    <s v="Normal"/>
  </r>
  <r>
    <x v="1"/>
    <x v="2"/>
    <s v="United States"/>
    <s v="New York City"/>
    <x v="15"/>
    <n v="10024"/>
    <x v="3"/>
    <x v="2"/>
    <x v="7"/>
    <x v="1103"/>
    <n v="4"/>
    <n v="0"/>
    <n v="5.5"/>
    <s v="Profit"/>
    <s v="Normal"/>
  </r>
  <r>
    <x v="1"/>
    <x v="0"/>
    <s v="United States"/>
    <s v="New York City"/>
    <x v="15"/>
    <n v="10009"/>
    <x v="3"/>
    <x v="1"/>
    <x v="8"/>
    <x v="1104"/>
    <n v="3"/>
    <n v="0.2"/>
    <n v="124.485"/>
    <s v="Profit"/>
    <s v="Normal"/>
  </r>
  <r>
    <x v="1"/>
    <x v="0"/>
    <s v="United States"/>
    <s v="New York City"/>
    <x v="15"/>
    <n v="10009"/>
    <x v="3"/>
    <x v="1"/>
    <x v="13"/>
    <x v="521"/>
    <n v="4"/>
    <n v="0"/>
    <n v="3.5752000000000002"/>
    <s v="Profit"/>
    <s v="Normal"/>
  </r>
  <r>
    <x v="1"/>
    <x v="0"/>
    <s v="United States"/>
    <s v="Gulfport"/>
    <x v="35"/>
    <n v="39503"/>
    <x v="0"/>
    <x v="1"/>
    <x v="12"/>
    <x v="1105"/>
    <n v="9"/>
    <n v="0"/>
    <n v="23.8581"/>
    <s v="Profit"/>
    <s v="Normal"/>
  </r>
  <r>
    <x v="0"/>
    <x v="0"/>
    <s v="United States"/>
    <s v="Fresno"/>
    <x v="1"/>
    <n v="93727"/>
    <x v="1"/>
    <x v="0"/>
    <x v="3"/>
    <x v="1106"/>
    <n v="6"/>
    <n v="0.2"/>
    <n v="95.585999999999999"/>
    <s v="Profit"/>
    <s v="Normal"/>
  </r>
  <r>
    <x v="0"/>
    <x v="0"/>
    <s v="United States"/>
    <s v="Fresno"/>
    <x v="1"/>
    <n v="93727"/>
    <x v="1"/>
    <x v="0"/>
    <x v="3"/>
    <x v="1107"/>
    <n v="12"/>
    <n v="0.2"/>
    <n v="135.4068"/>
    <s v="Profit"/>
    <s v="Normal"/>
  </r>
  <r>
    <x v="0"/>
    <x v="0"/>
    <s v="United States"/>
    <s v="Fresno"/>
    <x v="1"/>
    <n v="93727"/>
    <x v="1"/>
    <x v="0"/>
    <x v="0"/>
    <x v="1108"/>
    <n v="3"/>
    <n v="0.15"/>
    <n v="11.998799999999999"/>
    <s v="Profit"/>
    <s v="Normal"/>
  </r>
  <r>
    <x v="1"/>
    <x v="0"/>
    <s v="United States"/>
    <s v="New York City"/>
    <x v="15"/>
    <n v="10009"/>
    <x v="3"/>
    <x v="1"/>
    <x v="6"/>
    <x v="1109"/>
    <n v="6"/>
    <n v="0"/>
    <n v="17.469000000000001"/>
    <s v="Profit"/>
    <s v="Normal"/>
  </r>
  <r>
    <x v="1"/>
    <x v="0"/>
    <s v="United States"/>
    <s v="New York City"/>
    <x v="15"/>
    <n v="10009"/>
    <x v="3"/>
    <x v="0"/>
    <x v="1"/>
    <x v="1110"/>
    <n v="9"/>
    <n v="0.1"/>
    <n v="139.5702"/>
    <s v="Profit"/>
    <s v="Normal"/>
  </r>
  <r>
    <x v="1"/>
    <x v="0"/>
    <s v="United States"/>
    <s v="New York City"/>
    <x v="15"/>
    <n v="10009"/>
    <x v="3"/>
    <x v="1"/>
    <x v="9"/>
    <x v="1111"/>
    <n v="13"/>
    <n v="0"/>
    <n v="511.36799999999999"/>
    <s v="Profit"/>
    <s v="Normal"/>
  </r>
  <r>
    <x v="1"/>
    <x v="0"/>
    <s v="United States"/>
    <s v="New York City"/>
    <x v="15"/>
    <n v="10009"/>
    <x v="3"/>
    <x v="1"/>
    <x v="6"/>
    <x v="1112"/>
    <n v="2"/>
    <n v="0"/>
    <n v="1.3759999999999999"/>
    <s v="Profit"/>
    <s v="Normal"/>
  </r>
  <r>
    <x v="1"/>
    <x v="0"/>
    <s v="United States"/>
    <s v="Milwaukee"/>
    <x v="6"/>
    <n v="53209"/>
    <x v="2"/>
    <x v="2"/>
    <x v="7"/>
    <x v="1113"/>
    <n v="4"/>
    <n v="0"/>
    <n v="285.9896"/>
    <s v="Profit"/>
    <s v="Normal"/>
  </r>
  <r>
    <x v="1"/>
    <x v="2"/>
    <s v="United States"/>
    <s v="Chester"/>
    <x v="9"/>
    <n v="19013"/>
    <x v="3"/>
    <x v="1"/>
    <x v="6"/>
    <x v="791"/>
    <n v="2"/>
    <n v="0.2"/>
    <n v="0.59040000000000004"/>
    <s v="Profit"/>
    <s v="Normal"/>
  </r>
  <r>
    <x v="1"/>
    <x v="2"/>
    <s v="United States"/>
    <s v="Chester"/>
    <x v="9"/>
    <n v="19013"/>
    <x v="3"/>
    <x v="2"/>
    <x v="7"/>
    <x v="382"/>
    <n v="3"/>
    <n v="0.4"/>
    <n v="-8.3789999999999996"/>
    <s v="Loss"/>
    <s v="Normal"/>
  </r>
  <r>
    <x v="1"/>
    <x v="2"/>
    <s v="United States"/>
    <s v="Chester"/>
    <x v="9"/>
    <n v="19013"/>
    <x v="3"/>
    <x v="0"/>
    <x v="5"/>
    <x v="1114"/>
    <n v="1"/>
    <n v="0.2"/>
    <n v="0.50219999999999998"/>
    <s v="Profit"/>
    <s v="Normal"/>
  </r>
  <r>
    <x v="1"/>
    <x v="2"/>
    <s v="United States"/>
    <s v="Chester"/>
    <x v="9"/>
    <n v="19013"/>
    <x v="3"/>
    <x v="0"/>
    <x v="5"/>
    <x v="1115"/>
    <n v="2"/>
    <n v="0.2"/>
    <n v="11.516400000000001"/>
    <s v="Profit"/>
    <s v="Normal"/>
  </r>
  <r>
    <x v="0"/>
    <x v="2"/>
    <s v="United States"/>
    <s v="Charlotte"/>
    <x v="3"/>
    <n v="28205"/>
    <x v="0"/>
    <x v="1"/>
    <x v="8"/>
    <x v="1116"/>
    <n v="3"/>
    <n v="0.7"/>
    <n v="-20.4468"/>
    <s v="Loss"/>
    <s v="High Discount"/>
  </r>
  <r>
    <x v="0"/>
    <x v="2"/>
    <s v="United States"/>
    <s v="Charlotte"/>
    <x v="3"/>
    <n v="28205"/>
    <x v="0"/>
    <x v="1"/>
    <x v="4"/>
    <x v="1117"/>
    <n v="3"/>
    <n v="0.2"/>
    <n v="-47.254199999999997"/>
    <s v="Loss"/>
    <s v="Normal"/>
  </r>
  <r>
    <x v="0"/>
    <x v="2"/>
    <s v="United States"/>
    <s v="Charlotte"/>
    <x v="3"/>
    <n v="28205"/>
    <x v="0"/>
    <x v="2"/>
    <x v="11"/>
    <x v="1118"/>
    <n v="8"/>
    <n v="0.2"/>
    <n v="76.703999999999994"/>
    <s v="Profit"/>
    <s v="Normal"/>
  </r>
  <r>
    <x v="1"/>
    <x v="0"/>
    <s v="United States"/>
    <s v="Jacksonville"/>
    <x v="2"/>
    <n v="32216"/>
    <x v="0"/>
    <x v="2"/>
    <x v="7"/>
    <x v="1119"/>
    <n v="3"/>
    <n v="0.2"/>
    <n v="107.985"/>
    <s v="Profit"/>
    <s v="Normal"/>
  </r>
  <r>
    <x v="1"/>
    <x v="1"/>
    <s v="United States"/>
    <s v="Greenville"/>
    <x v="3"/>
    <n v="27834"/>
    <x v="0"/>
    <x v="1"/>
    <x v="8"/>
    <x v="1120"/>
    <n v="4"/>
    <n v="0.7"/>
    <n v="-14.0928"/>
    <s v="Loss"/>
    <s v="High Discount"/>
  </r>
  <r>
    <x v="0"/>
    <x v="0"/>
    <s v="United States"/>
    <s v="Long Beach"/>
    <x v="15"/>
    <n v="11561"/>
    <x v="3"/>
    <x v="1"/>
    <x v="8"/>
    <x v="1121"/>
    <n v="3"/>
    <n v="0.2"/>
    <n v="6.3335999999999997"/>
    <s v="Profit"/>
    <s v="Normal"/>
  </r>
  <r>
    <x v="2"/>
    <x v="0"/>
    <s v="United States"/>
    <s v="La Porte"/>
    <x v="14"/>
    <n v="46350"/>
    <x v="2"/>
    <x v="2"/>
    <x v="7"/>
    <x v="1122"/>
    <n v="2"/>
    <n v="0"/>
    <n v="18.873000000000001"/>
    <s v="Profit"/>
    <s v="Normal"/>
  </r>
  <r>
    <x v="2"/>
    <x v="0"/>
    <s v="United States"/>
    <s v="La Porte"/>
    <x v="14"/>
    <n v="46350"/>
    <x v="2"/>
    <x v="0"/>
    <x v="5"/>
    <x v="1123"/>
    <n v="5"/>
    <n v="0"/>
    <n v="10.881"/>
    <s v="Profit"/>
    <s v="Normal"/>
  </r>
  <r>
    <x v="1"/>
    <x v="0"/>
    <s v="United States"/>
    <s v="San Francisco"/>
    <x v="1"/>
    <n v="94122"/>
    <x v="1"/>
    <x v="1"/>
    <x v="6"/>
    <x v="1124"/>
    <n v="3"/>
    <n v="0"/>
    <n v="1.7739"/>
    <s v="Profit"/>
    <s v="Normal"/>
  </r>
  <r>
    <x v="1"/>
    <x v="1"/>
    <s v="United States"/>
    <s v="Los Angeles"/>
    <x v="1"/>
    <n v="90045"/>
    <x v="1"/>
    <x v="1"/>
    <x v="4"/>
    <x v="1125"/>
    <n v="1"/>
    <n v="0"/>
    <n v="41.429400000000001"/>
    <s v="Profit"/>
    <s v="Normal"/>
  </r>
  <r>
    <x v="1"/>
    <x v="1"/>
    <s v="United States"/>
    <s v="Los Angeles"/>
    <x v="1"/>
    <n v="90045"/>
    <x v="1"/>
    <x v="0"/>
    <x v="1"/>
    <x v="1126"/>
    <n v="6"/>
    <n v="0.2"/>
    <n v="18.266999999999999"/>
    <s v="Profit"/>
    <s v="Normal"/>
  </r>
  <r>
    <x v="1"/>
    <x v="1"/>
    <s v="United States"/>
    <s v="Louisville"/>
    <x v="22"/>
    <n v="80027"/>
    <x v="1"/>
    <x v="0"/>
    <x v="5"/>
    <x v="1127"/>
    <n v="3"/>
    <n v="0.2"/>
    <n v="3.6659999999999999"/>
    <s v="Profit"/>
    <s v="Normal"/>
  </r>
  <r>
    <x v="1"/>
    <x v="0"/>
    <s v="United States"/>
    <s v="Florence"/>
    <x v="19"/>
    <n v="35630"/>
    <x v="0"/>
    <x v="1"/>
    <x v="10"/>
    <x v="1128"/>
    <n v="2"/>
    <n v="0"/>
    <n v="5.6159999999999997"/>
    <s v="Profit"/>
    <s v="Normal"/>
  </r>
  <r>
    <x v="1"/>
    <x v="1"/>
    <s v="United States"/>
    <s v="Chicago"/>
    <x v="10"/>
    <n v="60623"/>
    <x v="2"/>
    <x v="1"/>
    <x v="4"/>
    <x v="1129"/>
    <n v="4"/>
    <n v="0.2"/>
    <n v="-12.792"/>
    <s v="Loss"/>
    <s v="Normal"/>
  </r>
  <r>
    <x v="1"/>
    <x v="1"/>
    <s v="United States"/>
    <s v="Chicago"/>
    <x v="10"/>
    <n v="60623"/>
    <x v="2"/>
    <x v="1"/>
    <x v="9"/>
    <x v="1130"/>
    <n v="3"/>
    <n v="0.8"/>
    <n v="-126.8592"/>
    <s v="Loss"/>
    <s v="High Discount"/>
  </r>
  <r>
    <x v="1"/>
    <x v="1"/>
    <s v="United States"/>
    <s v="Chicago"/>
    <x v="10"/>
    <n v="60623"/>
    <x v="2"/>
    <x v="1"/>
    <x v="8"/>
    <x v="1131"/>
    <n v="8"/>
    <n v="0.8"/>
    <n v="-67.272000000000006"/>
    <s v="Loss"/>
    <s v="High Discount"/>
  </r>
  <r>
    <x v="3"/>
    <x v="0"/>
    <s v="United States"/>
    <s v="Fort Worth"/>
    <x v="5"/>
    <n v="76106"/>
    <x v="2"/>
    <x v="1"/>
    <x v="10"/>
    <x v="559"/>
    <n v="2"/>
    <n v="0.2"/>
    <n v="3.6288"/>
    <s v="Profit"/>
    <s v="Normal"/>
  </r>
  <r>
    <x v="3"/>
    <x v="0"/>
    <s v="United States"/>
    <s v="Fort Worth"/>
    <x v="5"/>
    <n v="76106"/>
    <x v="2"/>
    <x v="0"/>
    <x v="1"/>
    <x v="1132"/>
    <n v="5"/>
    <n v="0.3"/>
    <n v="-88.784000000000006"/>
    <s v="Loss"/>
    <s v="Normal"/>
  </r>
  <r>
    <x v="3"/>
    <x v="0"/>
    <s v="United States"/>
    <s v="Fort Worth"/>
    <x v="5"/>
    <n v="76106"/>
    <x v="2"/>
    <x v="1"/>
    <x v="10"/>
    <x v="642"/>
    <n v="3"/>
    <n v="0.2"/>
    <n v="5.2026000000000003"/>
    <s v="Profit"/>
    <s v="Normal"/>
  </r>
  <r>
    <x v="3"/>
    <x v="0"/>
    <s v="United States"/>
    <s v="Fort Worth"/>
    <x v="5"/>
    <n v="76106"/>
    <x v="2"/>
    <x v="2"/>
    <x v="11"/>
    <x v="1133"/>
    <n v="1"/>
    <n v="0.2"/>
    <n v="-7.1990999999999996"/>
    <s v="Loss"/>
    <s v="Normal"/>
  </r>
  <r>
    <x v="1"/>
    <x v="0"/>
    <s v="United States"/>
    <s v="Houston"/>
    <x v="5"/>
    <n v="77070"/>
    <x v="2"/>
    <x v="1"/>
    <x v="6"/>
    <x v="1134"/>
    <n v="3"/>
    <n v="0.2"/>
    <n v="5.3970000000000002"/>
    <s v="Profit"/>
    <s v="Normal"/>
  </r>
  <r>
    <x v="2"/>
    <x v="1"/>
    <s v="United States"/>
    <s v="Macon"/>
    <x v="32"/>
    <n v="31204"/>
    <x v="0"/>
    <x v="2"/>
    <x v="11"/>
    <x v="1135"/>
    <n v="3"/>
    <n v="0"/>
    <n v="12.8583"/>
    <s v="Profit"/>
    <s v="Normal"/>
  </r>
  <r>
    <x v="2"/>
    <x v="1"/>
    <s v="United States"/>
    <s v="Macon"/>
    <x v="32"/>
    <n v="31204"/>
    <x v="0"/>
    <x v="2"/>
    <x v="11"/>
    <x v="1136"/>
    <n v="4"/>
    <n v="0"/>
    <n v="30.1968"/>
    <s v="Profit"/>
    <s v="Normal"/>
  </r>
  <r>
    <x v="2"/>
    <x v="0"/>
    <s v="United States"/>
    <s v="Cedar Rapids"/>
    <x v="23"/>
    <n v="52402"/>
    <x v="2"/>
    <x v="2"/>
    <x v="7"/>
    <x v="1137"/>
    <n v="3"/>
    <n v="0"/>
    <n v="80.736000000000004"/>
    <s v="Profit"/>
    <s v="Normal"/>
  </r>
  <r>
    <x v="2"/>
    <x v="0"/>
    <s v="United States"/>
    <s v="Jacksonville"/>
    <x v="2"/>
    <n v="32216"/>
    <x v="0"/>
    <x v="1"/>
    <x v="2"/>
    <x v="1138"/>
    <n v="3"/>
    <n v="0.2"/>
    <n v="4.9139999999999997"/>
    <s v="Profit"/>
    <s v="Normal"/>
  </r>
  <r>
    <x v="2"/>
    <x v="0"/>
    <s v="United States"/>
    <s v="Jacksonville"/>
    <x v="2"/>
    <n v="32216"/>
    <x v="0"/>
    <x v="1"/>
    <x v="8"/>
    <x v="1139"/>
    <n v="1"/>
    <n v="0.7"/>
    <n v="-13.363"/>
    <s v="Loss"/>
    <s v="High Discount"/>
  </r>
  <r>
    <x v="2"/>
    <x v="0"/>
    <s v="United States"/>
    <s v="Jacksonville"/>
    <x v="2"/>
    <n v="32216"/>
    <x v="0"/>
    <x v="1"/>
    <x v="10"/>
    <x v="1140"/>
    <n v="3"/>
    <n v="0.2"/>
    <n v="88.073999999999998"/>
    <s v="Profit"/>
    <s v="Normal"/>
  </r>
  <r>
    <x v="1"/>
    <x v="0"/>
    <s v="United States"/>
    <s v="Austin"/>
    <x v="5"/>
    <n v="78745"/>
    <x v="2"/>
    <x v="1"/>
    <x v="8"/>
    <x v="1141"/>
    <n v="7"/>
    <n v="0.8"/>
    <n v="-4.851"/>
    <s v="Loss"/>
    <s v="High Discount"/>
  </r>
  <r>
    <x v="1"/>
    <x v="0"/>
    <s v="United States"/>
    <s v="Providence"/>
    <x v="34"/>
    <n v="2908"/>
    <x v="3"/>
    <x v="1"/>
    <x v="4"/>
    <x v="81"/>
    <n v="5"/>
    <n v="0"/>
    <n v="1.0429999999999999"/>
    <s v="Profit"/>
    <s v="Normal"/>
  </r>
  <r>
    <x v="1"/>
    <x v="2"/>
    <s v="United States"/>
    <s v="New York City"/>
    <x v="15"/>
    <n v="10035"/>
    <x v="3"/>
    <x v="1"/>
    <x v="6"/>
    <x v="1142"/>
    <n v="3"/>
    <n v="0"/>
    <n v="4.4892000000000003"/>
    <s v="Profit"/>
    <s v="Normal"/>
  </r>
  <r>
    <x v="1"/>
    <x v="1"/>
    <s v="United States"/>
    <s v="New York City"/>
    <x v="15"/>
    <n v="10009"/>
    <x v="3"/>
    <x v="0"/>
    <x v="5"/>
    <x v="1143"/>
    <n v="2"/>
    <n v="0"/>
    <n v="11.166399999999999"/>
    <s v="Profit"/>
    <s v="Normal"/>
  </r>
  <r>
    <x v="1"/>
    <x v="1"/>
    <s v="United States"/>
    <s v="New York City"/>
    <x v="15"/>
    <n v="10009"/>
    <x v="3"/>
    <x v="1"/>
    <x v="8"/>
    <x v="848"/>
    <n v="4"/>
    <n v="0.2"/>
    <n v="4.1147999999999998"/>
    <s v="Profit"/>
    <s v="Normal"/>
  </r>
  <r>
    <x v="1"/>
    <x v="1"/>
    <s v="United States"/>
    <s v="New York City"/>
    <x v="15"/>
    <n v="10009"/>
    <x v="3"/>
    <x v="1"/>
    <x v="6"/>
    <x v="1144"/>
    <n v="3"/>
    <n v="0"/>
    <n v="7.4951999999999996"/>
    <s v="Profit"/>
    <s v="Normal"/>
  </r>
  <r>
    <x v="2"/>
    <x v="2"/>
    <s v="United States"/>
    <s v="San Francisco"/>
    <x v="1"/>
    <n v="94122"/>
    <x v="1"/>
    <x v="1"/>
    <x v="8"/>
    <x v="1145"/>
    <n v="4"/>
    <n v="0.2"/>
    <n v="4.4603999999999999"/>
    <s v="Profit"/>
    <s v="Normal"/>
  </r>
  <r>
    <x v="2"/>
    <x v="2"/>
    <s v="United States"/>
    <s v="San Francisco"/>
    <x v="1"/>
    <n v="94122"/>
    <x v="1"/>
    <x v="1"/>
    <x v="10"/>
    <x v="56"/>
    <n v="5"/>
    <n v="0"/>
    <n v="15.552"/>
    <s v="Profit"/>
    <s v="Normal"/>
  </r>
  <r>
    <x v="1"/>
    <x v="0"/>
    <s v="United States"/>
    <s v="San Diego"/>
    <x v="1"/>
    <n v="92105"/>
    <x v="1"/>
    <x v="1"/>
    <x v="14"/>
    <x v="1146"/>
    <n v="3"/>
    <n v="0"/>
    <n v="9.2232000000000003"/>
    <s v="Profit"/>
    <s v="Normal"/>
  </r>
  <r>
    <x v="1"/>
    <x v="0"/>
    <s v="United States"/>
    <s v="San Diego"/>
    <x v="1"/>
    <n v="92105"/>
    <x v="1"/>
    <x v="1"/>
    <x v="10"/>
    <x v="1147"/>
    <n v="5"/>
    <n v="0"/>
    <n v="52.531999999999996"/>
    <s v="Profit"/>
    <s v="Normal"/>
  </r>
  <r>
    <x v="1"/>
    <x v="0"/>
    <s v="United States"/>
    <s v="San Diego"/>
    <x v="1"/>
    <n v="92105"/>
    <x v="1"/>
    <x v="1"/>
    <x v="2"/>
    <x v="1148"/>
    <n v="1"/>
    <n v="0"/>
    <n v="1.4783999999999999"/>
    <s v="Profit"/>
    <s v="Normal"/>
  </r>
  <r>
    <x v="1"/>
    <x v="0"/>
    <s v="United States"/>
    <s v="Pueblo"/>
    <x v="22"/>
    <n v="81001"/>
    <x v="1"/>
    <x v="1"/>
    <x v="9"/>
    <x v="1149"/>
    <n v="13"/>
    <n v="0.2"/>
    <n v="84.572800000000001"/>
    <s v="Profit"/>
    <s v="Normal"/>
  </r>
  <r>
    <x v="1"/>
    <x v="1"/>
    <s v="United States"/>
    <s v="Fairfield"/>
    <x v="1"/>
    <n v="94533"/>
    <x v="1"/>
    <x v="1"/>
    <x v="8"/>
    <x v="1150"/>
    <n v="2"/>
    <n v="0.2"/>
    <n v="4.5187999999999997"/>
    <s v="Profit"/>
    <s v="Normal"/>
  </r>
  <r>
    <x v="1"/>
    <x v="1"/>
    <s v="United States"/>
    <s v="Fairfield"/>
    <x v="1"/>
    <n v="94533"/>
    <x v="1"/>
    <x v="1"/>
    <x v="8"/>
    <x v="1151"/>
    <n v="2"/>
    <n v="0.2"/>
    <n v="6.4749999999999996"/>
    <s v="Profit"/>
    <s v="Normal"/>
  </r>
  <r>
    <x v="0"/>
    <x v="1"/>
    <s v="United States"/>
    <s v="Saint Paul"/>
    <x v="11"/>
    <n v="55106"/>
    <x v="2"/>
    <x v="2"/>
    <x v="7"/>
    <x v="1152"/>
    <n v="5"/>
    <n v="0"/>
    <n v="2.2989999999999999"/>
    <s v="Profit"/>
    <s v="Normal"/>
  </r>
  <r>
    <x v="2"/>
    <x v="0"/>
    <s v="United States"/>
    <s v="San Francisco"/>
    <x v="1"/>
    <n v="94109"/>
    <x v="1"/>
    <x v="1"/>
    <x v="4"/>
    <x v="1153"/>
    <n v="2"/>
    <n v="0"/>
    <n v="7.0095999999999998"/>
    <s v="Profit"/>
    <s v="Normal"/>
  </r>
  <r>
    <x v="0"/>
    <x v="0"/>
    <s v="United States"/>
    <s v="Springfield"/>
    <x v="17"/>
    <n v="22153"/>
    <x v="0"/>
    <x v="0"/>
    <x v="5"/>
    <x v="1154"/>
    <n v="6"/>
    <n v="0"/>
    <n v="166.10040000000001"/>
    <s v="Profit"/>
    <s v="Normal"/>
  </r>
  <r>
    <x v="0"/>
    <x v="0"/>
    <s v="United States"/>
    <s v="Springfield"/>
    <x v="17"/>
    <n v="22153"/>
    <x v="0"/>
    <x v="0"/>
    <x v="5"/>
    <x v="1155"/>
    <n v="3"/>
    <n v="0"/>
    <n v="83.050200000000004"/>
    <s v="Profit"/>
    <s v="Normal"/>
  </r>
  <r>
    <x v="0"/>
    <x v="2"/>
    <s v="United States"/>
    <s v="Arlington"/>
    <x v="17"/>
    <n v="22204"/>
    <x v="0"/>
    <x v="0"/>
    <x v="0"/>
    <x v="1156"/>
    <n v="2"/>
    <n v="0"/>
    <n v="4.3372000000000002"/>
    <s v="Profit"/>
    <s v="Normal"/>
  </r>
  <r>
    <x v="1"/>
    <x v="0"/>
    <s v="United States"/>
    <s v="Columbus"/>
    <x v="32"/>
    <n v="31907"/>
    <x v="0"/>
    <x v="0"/>
    <x v="5"/>
    <x v="1157"/>
    <n v="1"/>
    <n v="0"/>
    <n v="5.5176999999999996"/>
    <s v="Profit"/>
    <s v="Normal"/>
  </r>
  <r>
    <x v="1"/>
    <x v="0"/>
    <s v="United States"/>
    <s v="Columbus"/>
    <x v="32"/>
    <n v="31907"/>
    <x v="0"/>
    <x v="2"/>
    <x v="7"/>
    <x v="1158"/>
    <n v="3"/>
    <n v="0"/>
    <n v="77.751900000000006"/>
    <s v="Profit"/>
    <s v="Normal"/>
  </r>
  <r>
    <x v="0"/>
    <x v="0"/>
    <s v="United States"/>
    <s v="Houston"/>
    <x v="5"/>
    <n v="77036"/>
    <x v="2"/>
    <x v="2"/>
    <x v="7"/>
    <x v="1159"/>
    <n v="7"/>
    <n v="0.2"/>
    <n v="52.493000000000002"/>
    <s v="Profit"/>
    <s v="Normal"/>
  </r>
  <r>
    <x v="2"/>
    <x v="0"/>
    <s v="United States"/>
    <s v="Pasadena"/>
    <x v="1"/>
    <n v="91104"/>
    <x v="1"/>
    <x v="1"/>
    <x v="10"/>
    <x v="1160"/>
    <n v="7"/>
    <n v="0"/>
    <n v="22.444800000000001"/>
    <s v="Profit"/>
    <s v="Normal"/>
  </r>
  <r>
    <x v="2"/>
    <x v="0"/>
    <s v="United States"/>
    <s v="Pasadena"/>
    <x v="1"/>
    <n v="91104"/>
    <x v="1"/>
    <x v="1"/>
    <x v="8"/>
    <x v="1161"/>
    <n v="3"/>
    <n v="0.2"/>
    <n v="6.4206000000000003"/>
    <s v="Profit"/>
    <s v="Normal"/>
  </r>
  <r>
    <x v="2"/>
    <x v="0"/>
    <s v="United States"/>
    <s v="Pasadena"/>
    <x v="1"/>
    <n v="91104"/>
    <x v="1"/>
    <x v="1"/>
    <x v="9"/>
    <x v="1162"/>
    <n v="2"/>
    <n v="0"/>
    <n v="5.6627999999999998"/>
    <s v="Profit"/>
    <s v="Normal"/>
  </r>
  <r>
    <x v="2"/>
    <x v="0"/>
    <s v="United States"/>
    <s v="Pasadena"/>
    <x v="1"/>
    <n v="91104"/>
    <x v="1"/>
    <x v="1"/>
    <x v="4"/>
    <x v="424"/>
    <n v="3"/>
    <n v="0"/>
    <n v="9.7164000000000001"/>
    <s v="Profit"/>
    <s v="Normal"/>
  </r>
  <r>
    <x v="2"/>
    <x v="0"/>
    <s v="United States"/>
    <s v="Pasadena"/>
    <x v="1"/>
    <n v="91104"/>
    <x v="1"/>
    <x v="0"/>
    <x v="1"/>
    <x v="224"/>
    <n v="2"/>
    <n v="0.2"/>
    <n v="-8.0784000000000002"/>
    <s v="Loss"/>
    <s v="Normal"/>
  </r>
  <r>
    <x v="1"/>
    <x v="0"/>
    <s v="United States"/>
    <s v="Lawrence"/>
    <x v="31"/>
    <n v="1841"/>
    <x v="3"/>
    <x v="1"/>
    <x v="2"/>
    <x v="1163"/>
    <n v="1"/>
    <n v="0"/>
    <n v="1.7343"/>
    <s v="Profit"/>
    <s v="Normal"/>
  </r>
  <r>
    <x v="1"/>
    <x v="0"/>
    <s v="United States"/>
    <s v="Lawrence"/>
    <x v="31"/>
    <n v="1841"/>
    <x v="3"/>
    <x v="1"/>
    <x v="2"/>
    <x v="1164"/>
    <n v="4"/>
    <n v="0"/>
    <n v="56.175199999999997"/>
    <s v="Profit"/>
    <s v="Normal"/>
  </r>
  <r>
    <x v="1"/>
    <x v="0"/>
    <s v="United States"/>
    <s v="Columbus"/>
    <x v="24"/>
    <n v="43229"/>
    <x v="3"/>
    <x v="0"/>
    <x v="1"/>
    <x v="1165"/>
    <n v="2"/>
    <n v="0.3"/>
    <n v="-13.317600000000001"/>
    <s v="Loss"/>
    <s v="Normal"/>
  </r>
  <r>
    <x v="1"/>
    <x v="1"/>
    <s v="United States"/>
    <s v="Los Angeles"/>
    <x v="1"/>
    <n v="90032"/>
    <x v="1"/>
    <x v="1"/>
    <x v="10"/>
    <x v="783"/>
    <n v="6"/>
    <n v="0"/>
    <n v="18.662400000000002"/>
    <s v="Profit"/>
    <s v="Normal"/>
  </r>
  <r>
    <x v="1"/>
    <x v="1"/>
    <s v="United States"/>
    <s v="Los Angeles"/>
    <x v="1"/>
    <n v="90032"/>
    <x v="1"/>
    <x v="0"/>
    <x v="5"/>
    <x v="1166"/>
    <n v="8"/>
    <n v="0"/>
    <n v="62.505600000000001"/>
    <s v="Profit"/>
    <s v="Normal"/>
  </r>
  <r>
    <x v="1"/>
    <x v="1"/>
    <s v="United States"/>
    <s v="Los Angeles"/>
    <x v="1"/>
    <n v="90032"/>
    <x v="1"/>
    <x v="1"/>
    <x v="14"/>
    <x v="1167"/>
    <n v="5"/>
    <n v="0"/>
    <n v="28.965"/>
    <s v="Profit"/>
    <s v="Normal"/>
  </r>
  <r>
    <x v="1"/>
    <x v="0"/>
    <s v="United States"/>
    <s v="Philadelphia"/>
    <x v="9"/>
    <n v="19120"/>
    <x v="3"/>
    <x v="2"/>
    <x v="11"/>
    <x v="1168"/>
    <n v="1"/>
    <n v="0.2"/>
    <n v="3.3725000000000001"/>
    <s v="Profit"/>
    <s v="Normal"/>
  </r>
  <r>
    <x v="1"/>
    <x v="1"/>
    <s v="United States"/>
    <s v="Deltona"/>
    <x v="2"/>
    <n v="32725"/>
    <x v="0"/>
    <x v="2"/>
    <x v="7"/>
    <x v="1169"/>
    <n v="2"/>
    <n v="0.2"/>
    <n v="71.989999999999995"/>
    <s v="Profit"/>
    <s v="Normal"/>
  </r>
  <r>
    <x v="1"/>
    <x v="1"/>
    <s v="United States"/>
    <s v="Deltona"/>
    <x v="2"/>
    <n v="32725"/>
    <x v="0"/>
    <x v="1"/>
    <x v="8"/>
    <x v="1170"/>
    <n v="6"/>
    <n v="0.7"/>
    <n v="-3.6288"/>
    <s v="Loss"/>
    <s v="High Discount"/>
  </r>
  <r>
    <x v="1"/>
    <x v="0"/>
    <s v="United States"/>
    <s v="Cincinnati"/>
    <x v="24"/>
    <n v="45231"/>
    <x v="3"/>
    <x v="1"/>
    <x v="8"/>
    <x v="1171"/>
    <n v="3"/>
    <n v="0.7"/>
    <n v="-4.1832000000000003"/>
    <s v="Loss"/>
    <s v="High Discount"/>
  </r>
  <r>
    <x v="1"/>
    <x v="0"/>
    <s v="United States"/>
    <s v="Cincinnati"/>
    <x v="24"/>
    <n v="45231"/>
    <x v="3"/>
    <x v="1"/>
    <x v="4"/>
    <x v="1172"/>
    <n v="2"/>
    <n v="0.2"/>
    <n v="35.694000000000003"/>
    <s v="Profit"/>
    <s v="Normal"/>
  </r>
  <r>
    <x v="1"/>
    <x v="0"/>
    <s v="United States"/>
    <s v="Murray"/>
    <x v="0"/>
    <n v="42071"/>
    <x v="0"/>
    <x v="1"/>
    <x v="9"/>
    <x v="1173"/>
    <n v="5"/>
    <n v="0"/>
    <n v="19.655999999999999"/>
    <s v="Profit"/>
    <s v="Normal"/>
  </r>
  <r>
    <x v="2"/>
    <x v="0"/>
    <s v="United States"/>
    <s v="Wilmington"/>
    <x v="3"/>
    <n v="28403"/>
    <x v="0"/>
    <x v="1"/>
    <x v="10"/>
    <x v="1174"/>
    <n v="4"/>
    <n v="0.2"/>
    <n v="3.5152000000000001"/>
    <s v="Profit"/>
    <s v="Normal"/>
  </r>
  <r>
    <x v="1"/>
    <x v="1"/>
    <s v="United States"/>
    <s v="Lawrence"/>
    <x v="31"/>
    <n v="1841"/>
    <x v="3"/>
    <x v="1"/>
    <x v="4"/>
    <x v="193"/>
    <n v="3"/>
    <n v="0"/>
    <n v="12.4902"/>
    <s v="Profit"/>
    <s v="Normal"/>
  </r>
  <r>
    <x v="2"/>
    <x v="0"/>
    <s v="United States"/>
    <s v="Chicago"/>
    <x v="10"/>
    <n v="60653"/>
    <x v="2"/>
    <x v="1"/>
    <x v="8"/>
    <x v="45"/>
    <n v="6"/>
    <n v="0.8"/>
    <n v="-30.555"/>
    <s v="Loss"/>
    <s v="High Discount"/>
  </r>
  <r>
    <x v="1"/>
    <x v="2"/>
    <s v="United States"/>
    <s v="Philadelphia"/>
    <x v="9"/>
    <n v="19120"/>
    <x v="3"/>
    <x v="0"/>
    <x v="5"/>
    <x v="1175"/>
    <n v="6"/>
    <n v="0.2"/>
    <n v="5.1071999999999997"/>
    <s v="Profit"/>
    <s v="Normal"/>
  </r>
  <r>
    <x v="2"/>
    <x v="1"/>
    <s v="United States"/>
    <s v="Norwich"/>
    <x v="29"/>
    <n v="6360"/>
    <x v="3"/>
    <x v="1"/>
    <x v="10"/>
    <x v="1176"/>
    <n v="1"/>
    <n v="0"/>
    <n v="5.5566000000000004"/>
    <s v="Profit"/>
    <s v="Normal"/>
  </r>
  <r>
    <x v="0"/>
    <x v="2"/>
    <s v="United States"/>
    <s v="San Francisco"/>
    <x v="1"/>
    <n v="94110"/>
    <x v="1"/>
    <x v="1"/>
    <x v="6"/>
    <x v="1177"/>
    <n v="4"/>
    <n v="0"/>
    <n v="26.376000000000001"/>
    <s v="Profit"/>
    <s v="Normal"/>
  </r>
  <r>
    <x v="1"/>
    <x v="0"/>
    <s v="United States"/>
    <s v="San Francisco"/>
    <x v="1"/>
    <n v="94109"/>
    <x v="1"/>
    <x v="0"/>
    <x v="5"/>
    <x v="1178"/>
    <n v="3"/>
    <n v="0"/>
    <n v="16.302"/>
    <s v="Profit"/>
    <s v="Normal"/>
  </r>
  <r>
    <x v="1"/>
    <x v="2"/>
    <s v="United States"/>
    <s v="Lorain"/>
    <x v="24"/>
    <n v="44052"/>
    <x v="3"/>
    <x v="2"/>
    <x v="7"/>
    <x v="1179"/>
    <n v="1"/>
    <n v="0.4"/>
    <n v="-0.64349999999999996"/>
    <s v="Loss"/>
    <s v="Normal"/>
  </r>
  <r>
    <x v="1"/>
    <x v="2"/>
    <s v="United States"/>
    <s v="Lorain"/>
    <x v="24"/>
    <n v="44052"/>
    <x v="3"/>
    <x v="1"/>
    <x v="4"/>
    <x v="1180"/>
    <n v="2"/>
    <n v="0.2"/>
    <n v="2.4009999999999998"/>
    <s v="Profit"/>
    <s v="Normal"/>
  </r>
  <r>
    <x v="1"/>
    <x v="0"/>
    <s v="United States"/>
    <s v="Dallas"/>
    <x v="5"/>
    <n v="75220"/>
    <x v="2"/>
    <x v="1"/>
    <x v="8"/>
    <x v="879"/>
    <n v="3"/>
    <n v="0.8"/>
    <n v="-1.728"/>
    <s v="Loss"/>
    <s v="High Discount"/>
  </r>
  <r>
    <x v="1"/>
    <x v="0"/>
    <s v="United States"/>
    <s v="Dallas"/>
    <x v="5"/>
    <n v="75220"/>
    <x v="2"/>
    <x v="1"/>
    <x v="9"/>
    <x v="1181"/>
    <n v="2"/>
    <n v="0.8"/>
    <n v="-13.93"/>
    <s v="Loss"/>
    <s v="High Discount"/>
  </r>
  <r>
    <x v="1"/>
    <x v="2"/>
    <s v="United States"/>
    <s v="Los Angeles"/>
    <x v="1"/>
    <n v="90049"/>
    <x v="1"/>
    <x v="1"/>
    <x v="8"/>
    <x v="1182"/>
    <n v="8"/>
    <n v="0.2"/>
    <n v="52.776000000000003"/>
    <s v="Profit"/>
    <s v="Normal"/>
  </r>
  <r>
    <x v="1"/>
    <x v="0"/>
    <s v="United States"/>
    <s v="Middletown"/>
    <x v="29"/>
    <n v="6457"/>
    <x v="3"/>
    <x v="1"/>
    <x v="4"/>
    <x v="1183"/>
    <n v="4"/>
    <n v="0"/>
    <n v="0"/>
    <s v="Loss"/>
    <s v="Normal"/>
  </r>
  <r>
    <x v="1"/>
    <x v="0"/>
    <s v="United States"/>
    <s v="Los Angeles"/>
    <x v="1"/>
    <n v="90008"/>
    <x v="1"/>
    <x v="0"/>
    <x v="5"/>
    <x v="1184"/>
    <n v="3"/>
    <n v="0"/>
    <n v="6.5286"/>
    <s v="Profit"/>
    <s v="Normal"/>
  </r>
  <r>
    <x v="0"/>
    <x v="0"/>
    <s v="United States"/>
    <s v="New York City"/>
    <x v="15"/>
    <n v="10011"/>
    <x v="3"/>
    <x v="0"/>
    <x v="5"/>
    <x v="1185"/>
    <n v="2"/>
    <n v="0"/>
    <n v="8.0405999999999995"/>
    <s v="Profit"/>
    <s v="Normal"/>
  </r>
  <r>
    <x v="0"/>
    <x v="0"/>
    <s v="United States"/>
    <s v="New York City"/>
    <x v="15"/>
    <n v="10011"/>
    <x v="3"/>
    <x v="2"/>
    <x v="7"/>
    <x v="1186"/>
    <n v="3"/>
    <n v="0"/>
    <n v="176.17080000000001"/>
    <s v="Profit"/>
    <s v="Normal"/>
  </r>
  <r>
    <x v="0"/>
    <x v="0"/>
    <s v="United States"/>
    <s v="New York City"/>
    <x v="15"/>
    <n v="10011"/>
    <x v="3"/>
    <x v="1"/>
    <x v="10"/>
    <x v="1187"/>
    <n v="8"/>
    <n v="0"/>
    <n v="36.019199999999998"/>
    <s v="Profit"/>
    <s v="Normal"/>
  </r>
  <r>
    <x v="2"/>
    <x v="1"/>
    <s v="United States"/>
    <s v="Jacksonville"/>
    <x v="3"/>
    <n v="28540"/>
    <x v="0"/>
    <x v="2"/>
    <x v="15"/>
    <x v="1188"/>
    <n v="2"/>
    <n v="0.5"/>
    <n v="-27.827999999999999"/>
    <s v="Loss"/>
    <s v="Normal"/>
  </r>
  <r>
    <x v="2"/>
    <x v="1"/>
    <s v="United States"/>
    <s v="Jacksonville"/>
    <x v="3"/>
    <n v="28540"/>
    <x v="0"/>
    <x v="1"/>
    <x v="8"/>
    <x v="1189"/>
    <n v="5"/>
    <n v="0.7"/>
    <n v="-12.528"/>
    <s v="Loss"/>
    <s v="High Discount"/>
  </r>
  <r>
    <x v="2"/>
    <x v="1"/>
    <s v="United States"/>
    <s v="Jacksonville"/>
    <x v="3"/>
    <n v="28540"/>
    <x v="0"/>
    <x v="1"/>
    <x v="8"/>
    <x v="1190"/>
    <n v="6"/>
    <n v="0.7"/>
    <n v="-21.159600000000001"/>
    <s v="Loss"/>
    <s v="High Discount"/>
  </r>
  <r>
    <x v="1"/>
    <x v="0"/>
    <s v="United States"/>
    <s v="Freeport"/>
    <x v="15"/>
    <n v="11520"/>
    <x v="3"/>
    <x v="1"/>
    <x v="6"/>
    <x v="1191"/>
    <n v="3"/>
    <n v="0"/>
    <n v="14.346"/>
    <s v="Profit"/>
    <s v="Normal"/>
  </r>
  <r>
    <x v="1"/>
    <x v="0"/>
    <s v="United States"/>
    <s v="Freeport"/>
    <x v="15"/>
    <n v="11520"/>
    <x v="3"/>
    <x v="1"/>
    <x v="2"/>
    <x v="1192"/>
    <n v="5"/>
    <n v="0"/>
    <n v="6.0030000000000001"/>
    <s v="Profit"/>
    <s v="Normal"/>
  </r>
  <r>
    <x v="1"/>
    <x v="0"/>
    <s v="United States"/>
    <s v="Lakeville"/>
    <x v="11"/>
    <n v="55044"/>
    <x v="2"/>
    <x v="1"/>
    <x v="9"/>
    <x v="1193"/>
    <n v="2"/>
    <n v="0"/>
    <n v="36.574199999999998"/>
    <s v="Profit"/>
    <s v="Normal"/>
  </r>
  <r>
    <x v="1"/>
    <x v="0"/>
    <s v="United States"/>
    <s v="Lakeville"/>
    <x v="11"/>
    <n v="55044"/>
    <x v="2"/>
    <x v="1"/>
    <x v="10"/>
    <x v="1194"/>
    <n v="7"/>
    <n v="0"/>
    <n v="23.59"/>
    <s v="Profit"/>
    <s v="Normal"/>
  </r>
  <r>
    <x v="1"/>
    <x v="0"/>
    <s v="United States"/>
    <s v="Lakeville"/>
    <x v="11"/>
    <n v="55044"/>
    <x v="2"/>
    <x v="1"/>
    <x v="6"/>
    <x v="1195"/>
    <n v="6"/>
    <n v="0"/>
    <n v="5.7072000000000003"/>
    <s v="Profit"/>
    <s v="Normal"/>
  </r>
  <r>
    <x v="1"/>
    <x v="0"/>
    <s v="United States"/>
    <s v="Lakeville"/>
    <x v="11"/>
    <n v="55044"/>
    <x v="2"/>
    <x v="1"/>
    <x v="8"/>
    <x v="1196"/>
    <n v="10"/>
    <n v="0"/>
    <n v="25.097999999999999"/>
    <s v="Profit"/>
    <s v="Normal"/>
  </r>
  <r>
    <x v="1"/>
    <x v="0"/>
    <s v="United States"/>
    <s v="Lakeville"/>
    <x v="11"/>
    <n v="55044"/>
    <x v="2"/>
    <x v="1"/>
    <x v="8"/>
    <x v="1197"/>
    <n v="6"/>
    <n v="0"/>
    <n v="17.2224"/>
    <s v="Profit"/>
    <s v="Normal"/>
  </r>
  <r>
    <x v="0"/>
    <x v="0"/>
    <s v="United States"/>
    <s v="Evanston"/>
    <x v="10"/>
    <n v="60201"/>
    <x v="2"/>
    <x v="0"/>
    <x v="1"/>
    <x v="1198"/>
    <n v="3"/>
    <n v="0.3"/>
    <n v="-70.104299999999995"/>
    <s v="Loss"/>
    <s v="Normal"/>
  </r>
  <r>
    <x v="2"/>
    <x v="1"/>
    <s v="United States"/>
    <s v="Arlington"/>
    <x v="17"/>
    <n v="22204"/>
    <x v="0"/>
    <x v="1"/>
    <x v="4"/>
    <x v="809"/>
    <n v="2"/>
    <n v="0"/>
    <n v="7.85"/>
    <s v="Profit"/>
    <s v="Normal"/>
  </r>
  <r>
    <x v="1"/>
    <x v="1"/>
    <s v="United States"/>
    <s v="San Francisco"/>
    <x v="1"/>
    <n v="94109"/>
    <x v="1"/>
    <x v="2"/>
    <x v="7"/>
    <x v="1199"/>
    <n v="5"/>
    <n v="0.2"/>
    <n v="20.695499999999999"/>
    <s v="Profit"/>
    <s v="Normal"/>
  </r>
  <r>
    <x v="1"/>
    <x v="1"/>
    <s v="United States"/>
    <s v="San Francisco"/>
    <x v="1"/>
    <n v="94109"/>
    <x v="1"/>
    <x v="1"/>
    <x v="10"/>
    <x v="1200"/>
    <n v="3"/>
    <n v="0"/>
    <n v="8.4527999999999999"/>
    <s v="Profit"/>
    <s v="Normal"/>
  </r>
  <r>
    <x v="1"/>
    <x v="1"/>
    <s v="United States"/>
    <s v="San Francisco"/>
    <x v="1"/>
    <n v="94109"/>
    <x v="1"/>
    <x v="0"/>
    <x v="3"/>
    <x v="1201"/>
    <n v="1"/>
    <n v="0.2"/>
    <n v="11.283899999999999"/>
    <s v="Profit"/>
    <s v="Normal"/>
  </r>
  <r>
    <x v="3"/>
    <x v="0"/>
    <s v="United States"/>
    <s v="Houston"/>
    <x v="5"/>
    <n v="77036"/>
    <x v="2"/>
    <x v="1"/>
    <x v="4"/>
    <x v="1202"/>
    <n v="3"/>
    <n v="0.2"/>
    <n v="-44.155200000000001"/>
    <s v="Loss"/>
    <s v="Normal"/>
  </r>
  <r>
    <x v="3"/>
    <x v="0"/>
    <s v="United States"/>
    <s v="Houston"/>
    <x v="5"/>
    <n v="77036"/>
    <x v="2"/>
    <x v="1"/>
    <x v="4"/>
    <x v="1203"/>
    <n v="11"/>
    <n v="0.2"/>
    <n v="-35.177999999999997"/>
    <s v="Loss"/>
    <s v="Normal"/>
  </r>
  <r>
    <x v="2"/>
    <x v="0"/>
    <s v="United States"/>
    <s v="Louisville"/>
    <x v="0"/>
    <n v="40214"/>
    <x v="0"/>
    <x v="1"/>
    <x v="10"/>
    <x v="1204"/>
    <n v="3"/>
    <n v="0"/>
    <n v="36.404400000000003"/>
    <s v="Profit"/>
    <s v="Normal"/>
  </r>
  <r>
    <x v="2"/>
    <x v="0"/>
    <s v="United States"/>
    <s v="Fort Worth"/>
    <x v="5"/>
    <n v="76106"/>
    <x v="2"/>
    <x v="0"/>
    <x v="5"/>
    <x v="1205"/>
    <n v="1"/>
    <n v="0.6"/>
    <n v="-1.4413"/>
    <s v="Loss"/>
    <s v="High Discount"/>
  </r>
  <r>
    <x v="0"/>
    <x v="0"/>
    <s v="United States"/>
    <s v="Los Angeles"/>
    <x v="1"/>
    <n v="90049"/>
    <x v="1"/>
    <x v="0"/>
    <x v="1"/>
    <x v="1206"/>
    <n v="2"/>
    <n v="0.2"/>
    <n v="0"/>
    <s v="Loss"/>
    <s v="Normal"/>
  </r>
  <r>
    <x v="1"/>
    <x v="1"/>
    <s v="United States"/>
    <s v="Philadelphia"/>
    <x v="9"/>
    <n v="19120"/>
    <x v="3"/>
    <x v="1"/>
    <x v="6"/>
    <x v="1207"/>
    <n v="7"/>
    <n v="0.2"/>
    <n v="9.2441999999999993"/>
    <s v="Profit"/>
    <s v="Normal"/>
  </r>
  <r>
    <x v="1"/>
    <x v="1"/>
    <s v="United States"/>
    <s v="Philadelphia"/>
    <x v="9"/>
    <n v="19120"/>
    <x v="3"/>
    <x v="1"/>
    <x v="10"/>
    <x v="208"/>
    <n v="4"/>
    <n v="0.2"/>
    <n v="7.4"/>
    <s v="Profit"/>
    <s v="Normal"/>
  </r>
  <r>
    <x v="1"/>
    <x v="1"/>
    <s v="United States"/>
    <s v="Philadelphia"/>
    <x v="9"/>
    <n v="19120"/>
    <x v="3"/>
    <x v="2"/>
    <x v="7"/>
    <x v="1208"/>
    <n v="4"/>
    <n v="0.4"/>
    <n v="-56.755600000000001"/>
    <s v="Loss"/>
    <s v="Normal"/>
  </r>
  <r>
    <x v="2"/>
    <x v="1"/>
    <s v="United States"/>
    <s v="Tucson"/>
    <x v="16"/>
    <n v="85705"/>
    <x v="1"/>
    <x v="1"/>
    <x v="8"/>
    <x v="1209"/>
    <n v="14"/>
    <n v="0.7"/>
    <n v="-25.591999999999999"/>
    <s v="Loss"/>
    <s v="High Discount"/>
  </r>
  <r>
    <x v="2"/>
    <x v="1"/>
    <s v="United States"/>
    <s v="Tucson"/>
    <x v="16"/>
    <n v="85705"/>
    <x v="1"/>
    <x v="2"/>
    <x v="15"/>
    <x v="1210"/>
    <n v="2"/>
    <n v="0.7"/>
    <n v="-63.996000000000002"/>
    <s v="Loss"/>
    <s v="High Discount"/>
  </r>
  <r>
    <x v="2"/>
    <x v="1"/>
    <s v="United States"/>
    <s v="Tucson"/>
    <x v="16"/>
    <n v="85705"/>
    <x v="1"/>
    <x v="2"/>
    <x v="11"/>
    <x v="1211"/>
    <n v="6"/>
    <n v="0.2"/>
    <n v="-35.992800000000003"/>
    <s v="Loss"/>
    <s v="Normal"/>
  </r>
  <r>
    <x v="2"/>
    <x v="1"/>
    <s v="United States"/>
    <s v="Tucson"/>
    <x v="16"/>
    <n v="85705"/>
    <x v="1"/>
    <x v="2"/>
    <x v="7"/>
    <x v="1212"/>
    <n v="2"/>
    <n v="0.2"/>
    <n v="15.1188"/>
    <s v="Profit"/>
    <s v="Normal"/>
  </r>
  <r>
    <x v="2"/>
    <x v="1"/>
    <s v="United States"/>
    <s v="Tucson"/>
    <x v="16"/>
    <n v="85705"/>
    <x v="1"/>
    <x v="0"/>
    <x v="1"/>
    <x v="185"/>
    <n v="4"/>
    <n v="0.2"/>
    <n v="-146.1096"/>
    <s v="Loss"/>
    <s v="Normal"/>
  </r>
  <r>
    <x v="2"/>
    <x v="2"/>
    <s v="United States"/>
    <s v="Pico Rivera"/>
    <x v="1"/>
    <n v="90660"/>
    <x v="1"/>
    <x v="0"/>
    <x v="5"/>
    <x v="1213"/>
    <n v="5"/>
    <n v="0"/>
    <n v="62.737000000000002"/>
    <s v="Profit"/>
    <s v="Normal"/>
  </r>
  <r>
    <x v="1"/>
    <x v="0"/>
    <s v="United States"/>
    <s v="Colorado Springs"/>
    <x v="22"/>
    <n v="80906"/>
    <x v="1"/>
    <x v="0"/>
    <x v="0"/>
    <x v="1214"/>
    <n v="7"/>
    <n v="0.7"/>
    <n v="-786.74400000000003"/>
    <s v="Loss"/>
    <s v="High Discount"/>
  </r>
  <r>
    <x v="1"/>
    <x v="0"/>
    <s v="United States"/>
    <s v="Colorado Springs"/>
    <x v="22"/>
    <n v="80906"/>
    <x v="1"/>
    <x v="1"/>
    <x v="6"/>
    <x v="1215"/>
    <n v="3"/>
    <n v="0.2"/>
    <n v="1.5794999999999999"/>
    <s v="Profit"/>
    <s v="Normal"/>
  </r>
  <r>
    <x v="1"/>
    <x v="2"/>
    <s v="United States"/>
    <s v="Clinton"/>
    <x v="39"/>
    <n v="20735"/>
    <x v="3"/>
    <x v="2"/>
    <x v="11"/>
    <x v="1216"/>
    <n v="3"/>
    <n v="0"/>
    <n v="4.9080000000000004"/>
    <s v="Profit"/>
    <s v="Normal"/>
  </r>
  <r>
    <x v="0"/>
    <x v="0"/>
    <s v="United States"/>
    <s v="Vallejo"/>
    <x v="1"/>
    <n v="94591"/>
    <x v="1"/>
    <x v="1"/>
    <x v="2"/>
    <x v="458"/>
    <n v="2"/>
    <n v="0"/>
    <n v="14.8"/>
    <s v="Profit"/>
    <s v="Normal"/>
  </r>
  <r>
    <x v="0"/>
    <x v="0"/>
    <s v="United States"/>
    <s v="Vallejo"/>
    <x v="1"/>
    <n v="94591"/>
    <x v="1"/>
    <x v="1"/>
    <x v="8"/>
    <x v="1217"/>
    <n v="4"/>
    <n v="0.2"/>
    <n v="5.5536000000000003"/>
    <s v="Profit"/>
    <s v="Normal"/>
  </r>
  <r>
    <x v="1"/>
    <x v="0"/>
    <s v="United States"/>
    <s v="Provo"/>
    <x v="7"/>
    <n v="84604"/>
    <x v="1"/>
    <x v="0"/>
    <x v="3"/>
    <x v="1218"/>
    <n v="5"/>
    <n v="0"/>
    <n v="118.6575"/>
    <s v="Profit"/>
    <s v="Normal"/>
  </r>
  <r>
    <x v="0"/>
    <x v="0"/>
    <s v="United States"/>
    <s v="Pleasant Grove"/>
    <x v="7"/>
    <n v="84062"/>
    <x v="1"/>
    <x v="1"/>
    <x v="9"/>
    <x v="1219"/>
    <n v="3"/>
    <n v="0"/>
    <n v="305.13"/>
    <s v="Profit"/>
    <s v="Normal"/>
  </r>
  <r>
    <x v="0"/>
    <x v="0"/>
    <s v="United States"/>
    <s v="Pleasant Grove"/>
    <x v="7"/>
    <n v="84062"/>
    <x v="1"/>
    <x v="1"/>
    <x v="10"/>
    <x v="982"/>
    <n v="8"/>
    <n v="0"/>
    <n v="219.44159999999999"/>
    <s v="Profit"/>
    <s v="Normal"/>
  </r>
  <r>
    <x v="0"/>
    <x v="0"/>
    <s v="United States"/>
    <s v="Pleasant Grove"/>
    <x v="7"/>
    <n v="84062"/>
    <x v="1"/>
    <x v="1"/>
    <x v="6"/>
    <x v="1220"/>
    <n v="5"/>
    <n v="0"/>
    <n v="4.2640000000000002"/>
    <s v="Profit"/>
    <s v="Normal"/>
  </r>
  <r>
    <x v="0"/>
    <x v="0"/>
    <s v="United States"/>
    <s v="Pleasant Grove"/>
    <x v="7"/>
    <n v="84062"/>
    <x v="1"/>
    <x v="2"/>
    <x v="7"/>
    <x v="1221"/>
    <n v="5"/>
    <n v="0.2"/>
    <n v="34.996499999999997"/>
    <s v="Profit"/>
    <s v="Normal"/>
  </r>
  <r>
    <x v="0"/>
    <x v="0"/>
    <s v="United States"/>
    <s v="Pleasant Grove"/>
    <x v="7"/>
    <n v="84062"/>
    <x v="1"/>
    <x v="1"/>
    <x v="4"/>
    <x v="1222"/>
    <n v="5"/>
    <n v="0"/>
    <n v="7.9450000000000003"/>
    <s v="Profit"/>
    <s v="Normal"/>
  </r>
  <r>
    <x v="0"/>
    <x v="0"/>
    <s v="United States"/>
    <s v="Pleasant Grove"/>
    <x v="7"/>
    <n v="84062"/>
    <x v="1"/>
    <x v="1"/>
    <x v="8"/>
    <x v="1223"/>
    <n v="1"/>
    <n v="0.2"/>
    <n v="4.7792000000000003"/>
    <s v="Profit"/>
    <s v="Normal"/>
  </r>
  <r>
    <x v="1"/>
    <x v="2"/>
    <s v="United States"/>
    <s v="Aurora"/>
    <x v="10"/>
    <n v="60505"/>
    <x v="2"/>
    <x v="0"/>
    <x v="5"/>
    <x v="1224"/>
    <n v="3"/>
    <n v="0.6"/>
    <n v="-90.248400000000004"/>
    <s v="Loss"/>
    <s v="High Discount"/>
  </r>
  <r>
    <x v="3"/>
    <x v="2"/>
    <s v="United States"/>
    <s v="Smyrna"/>
    <x v="32"/>
    <n v="30080"/>
    <x v="0"/>
    <x v="1"/>
    <x v="4"/>
    <x v="1225"/>
    <n v="1"/>
    <n v="0"/>
    <n v="1.6195999999999999"/>
    <s v="Profit"/>
    <s v="Normal"/>
  </r>
  <r>
    <x v="3"/>
    <x v="2"/>
    <s v="United States"/>
    <s v="Smyrna"/>
    <x v="32"/>
    <n v="30080"/>
    <x v="0"/>
    <x v="1"/>
    <x v="10"/>
    <x v="1226"/>
    <n v="9"/>
    <n v="0"/>
    <n v="170.9316"/>
    <s v="Profit"/>
    <s v="Normal"/>
  </r>
  <r>
    <x v="3"/>
    <x v="2"/>
    <s v="United States"/>
    <s v="Smyrna"/>
    <x v="32"/>
    <n v="30080"/>
    <x v="0"/>
    <x v="1"/>
    <x v="13"/>
    <x v="1227"/>
    <n v="5"/>
    <n v="0"/>
    <n v="0.189"/>
    <s v="Profit"/>
    <s v="Normal"/>
  </r>
  <r>
    <x v="3"/>
    <x v="2"/>
    <s v="United States"/>
    <s v="Smyrna"/>
    <x v="32"/>
    <n v="30080"/>
    <x v="0"/>
    <x v="0"/>
    <x v="5"/>
    <x v="605"/>
    <n v="3"/>
    <n v="0"/>
    <n v="7.1592000000000002"/>
    <s v="Profit"/>
    <s v="Normal"/>
  </r>
  <r>
    <x v="3"/>
    <x v="2"/>
    <s v="United States"/>
    <s v="Smyrna"/>
    <x v="32"/>
    <n v="30080"/>
    <x v="0"/>
    <x v="0"/>
    <x v="0"/>
    <x v="1228"/>
    <n v="2"/>
    <n v="0"/>
    <n v="52.7956"/>
    <s v="Profit"/>
    <s v="Normal"/>
  </r>
  <r>
    <x v="3"/>
    <x v="2"/>
    <s v="United States"/>
    <s v="Smyrna"/>
    <x v="32"/>
    <n v="30080"/>
    <x v="0"/>
    <x v="1"/>
    <x v="12"/>
    <x v="1229"/>
    <n v="2"/>
    <n v="0"/>
    <n v="78.941199999999995"/>
    <s v="Profit"/>
    <s v="Normal"/>
  </r>
  <r>
    <x v="3"/>
    <x v="2"/>
    <s v="United States"/>
    <s v="Smyrna"/>
    <x v="32"/>
    <n v="30080"/>
    <x v="0"/>
    <x v="2"/>
    <x v="7"/>
    <x v="1230"/>
    <n v="3"/>
    <n v="0"/>
    <n v="28.3095"/>
    <s v="Profit"/>
    <s v="Normal"/>
  </r>
  <r>
    <x v="3"/>
    <x v="2"/>
    <s v="United States"/>
    <s v="Smyrna"/>
    <x v="32"/>
    <n v="30080"/>
    <x v="0"/>
    <x v="2"/>
    <x v="7"/>
    <x v="1231"/>
    <n v="3"/>
    <n v="0"/>
    <n v="126.0558"/>
    <s v="Profit"/>
    <s v="Normal"/>
  </r>
  <r>
    <x v="3"/>
    <x v="2"/>
    <s v="United States"/>
    <s v="Smyrna"/>
    <x v="32"/>
    <n v="30080"/>
    <x v="0"/>
    <x v="1"/>
    <x v="10"/>
    <x v="1232"/>
    <n v="3"/>
    <n v="0"/>
    <n v="60.255299999999998"/>
    <s v="Profit"/>
    <s v="Normal"/>
  </r>
  <r>
    <x v="3"/>
    <x v="2"/>
    <s v="United States"/>
    <s v="Smyrna"/>
    <x v="32"/>
    <n v="30080"/>
    <x v="0"/>
    <x v="1"/>
    <x v="4"/>
    <x v="1233"/>
    <n v="3"/>
    <n v="0"/>
    <n v="1.5444"/>
    <s v="Profit"/>
    <s v="Normal"/>
  </r>
  <r>
    <x v="3"/>
    <x v="2"/>
    <s v="United States"/>
    <s v="Smyrna"/>
    <x v="32"/>
    <n v="30080"/>
    <x v="0"/>
    <x v="1"/>
    <x v="10"/>
    <x v="1234"/>
    <n v="7"/>
    <n v="0"/>
    <n v="160.91390000000001"/>
    <s v="Profit"/>
    <s v="Normal"/>
  </r>
  <r>
    <x v="2"/>
    <x v="1"/>
    <s v="United States"/>
    <s v="Burlington"/>
    <x v="3"/>
    <n v="27217"/>
    <x v="0"/>
    <x v="1"/>
    <x v="6"/>
    <x v="1235"/>
    <n v="3"/>
    <n v="0.2"/>
    <n v="1.5522"/>
    <s v="Profit"/>
    <s v="Normal"/>
  </r>
  <r>
    <x v="1"/>
    <x v="1"/>
    <s v="United States"/>
    <s v="Aurora"/>
    <x v="10"/>
    <n v="60505"/>
    <x v="2"/>
    <x v="0"/>
    <x v="3"/>
    <x v="1236"/>
    <n v="5"/>
    <n v="0.5"/>
    <n v="-430.61700000000002"/>
    <s v="Loss"/>
    <s v="Normal"/>
  </r>
  <r>
    <x v="1"/>
    <x v="1"/>
    <s v="United States"/>
    <s v="Aurora"/>
    <x v="10"/>
    <n v="60505"/>
    <x v="2"/>
    <x v="0"/>
    <x v="3"/>
    <x v="1237"/>
    <n v="3"/>
    <n v="0.5"/>
    <n v="-42.652799999999999"/>
    <s v="Loss"/>
    <s v="Normal"/>
  </r>
  <r>
    <x v="2"/>
    <x v="0"/>
    <s v="United States"/>
    <s v="New York City"/>
    <x v="15"/>
    <n v="10035"/>
    <x v="3"/>
    <x v="1"/>
    <x v="8"/>
    <x v="1238"/>
    <n v="4"/>
    <n v="0.2"/>
    <n v="6.0255999999999998"/>
    <s v="Profit"/>
    <s v="Normal"/>
  </r>
  <r>
    <x v="2"/>
    <x v="0"/>
    <s v="United States"/>
    <s v="New York City"/>
    <x v="15"/>
    <n v="10035"/>
    <x v="3"/>
    <x v="1"/>
    <x v="10"/>
    <x v="1049"/>
    <n v="2"/>
    <n v="0"/>
    <n v="5.6643999999999997"/>
    <s v="Profit"/>
    <s v="Normal"/>
  </r>
  <r>
    <x v="2"/>
    <x v="0"/>
    <s v="United States"/>
    <s v="New York City"/>
    <x v="15"/>
    <n v="10035"/>
    <x v="3"/>
    <x v="2"/>
    <x v="11"/>
    <x v="1239"/>
    <n v="4"/>
    <n v="0"/>
    <n v="11.492000000000001"/>
    <s v="Profit"/>
    <s v="Normal"/>
  </r>
  <r>
    <x v="2"/>
    <x v="0"/>
    <s v="United States"/>
    <s v="New York City"/>
    <x v="15"/>
    <n v="10035"/>
    <x v="3"/>
    <x v="1"/>
    <x v="10"/>
    <x v="90"/>
    <n v="1"/>
    <n v="0"/>
    <n v="3.1103999999999998"/>
    <s v="Profit"/>
    <s v="Normal"/>
  </r>
  <r>
    <x v="1"/>
    <x v="2"/>
    <s v="United States"/>
    <s v="Salem"/>
    <x v="17"/>
    <n v="24153"/>
    <x v="0"/>
    <x v="2"/>
    <x v="7"/>
    <x v="48"/>
    <n v="2"/>
    <n v="0"/>
    <n v="6.1040000000000001"/>
    <s v="Profit"/>
    <s v="Normal"/>
  </r>
  <r>
    <x v="1"/>
    <x v="2"/>
    <s v="United States"/>
    <s v="Salem"/>
    <x v="17"/>
    <n v="24153"/>
    <x v="0"/>
    <x v="1"/>
    <x v="12"/>
    <x v="1240"/>
    <n v="3"/>
    <n v="0"/>
    <n v="118.3413"/>
    <s v="Profit"/>
    <s v="Normal"/>
  </r>
  <r>
    <x v="1"/>
    <x v="2"/>
    <s v="United States"/>
    <s v="Columbus"/>
    <x v="24"/>
    <n v="43229"/>
    <x v="3"/>
    <x v="0"/>
    <x v="3"/>
    <x v="1241"/>
    <n v="2"/>
    <n v="0.4"/>
    <n v="-58.133200000000002"/>
    <s v="Loss"/>
    <s v="Normal"/>
  </r>
  <r>
    <x v="1"/>
    <x v="2"/>
    <s v="United States"/>
    <s v="Columbus"/>
    <x v="24"/>
    <n v="43229"/>
    <x v="3"/>
    <x v="1"/>
    <x v="10"/>
    <x v="1242"/>
    <n v="5"/>
    <n v="0.2"/>
    <n v="146.79"/>
    <s v="Profit"/>
    <s v="Normal"/>
  </r>
  <r>
    <x v="2"/>
    <x v="2"/>
    <s v="United States"/>
    <s v="Philadelphia"/>
    <x v="9"/>
    <n v="19143"/>
    <x v="3"/>
    <x v="1"/>
    <x v="14"/>
    <x v="1243"/>
    <n v="1"/>
    <n v="0.2"/>
    <n v="-2.1896"/>
    <s v="Loss"/>
    <s v="Normal"/>
  </r>
  <r>
    <x v="2"/>
    <x v="2"/>
    <s v="United States"/>
    <s v="Philadelphia"/>
    <x v="9"/>
    <n v="19143"/>
    <x v="3"/>
    <x v="0"/>
    <x v="3"/>
    <x v="1244"/>
    <n v="3"/>
    <n v="0.4"/>
    <n v="-36.111600000000003"/>
    <s v="Loss"/>
    <s v="Normal"/>
  </r>
  <r>
    <x v="2"/>
    <x v="2"/>
    <s v="United States"/>
    <s v="Philadelphia"/>
    <x v="9"/>
    <n v="19143"/>
    <x v="3"/>
    <x v="2"/>
    <x v="11"/>
    <x v="1245"/>
    <n v="2"/>
    <n v="0.2"/>
    <n v="21.896999999999998"/>
    <s v="Profit"/>
    <s v="Normal"/>
  </r>
  <r>
    <x v="1"/>
    <x v="0"/>
    <s v="United States"/>
    <s v="New York City"/>
    <x v="15"/>
    <n v="10024"/>
    <x v="3"/>
    <x v="1"/>
    <x v="6"/>
    <x v="1246"/>
    <n v="2"/>
    <n v="0"/>
    <n v="19.6248"/>
    <s v="Profit"/>
    <s v="Normal"/>
  </r>
  <r>
    <x v="1"/>
    <x v="0"/>
    <s v="United States"/>
    <s v="New York City"/>
    <x v="15"/>
    <n v="10024"/>
    <x v="3"/>
    <x v="0"/>
    <x v="5"/>
    <x v="369"/>
    <n v="2"/>
    <n v="0"/>
    <n v="9.9949999999999992"/>
    <s v="Profit"/>
    <s v="Normal"/>
  </r>
  <r>
    <x v="1"/>
    <x v="0"/>
    <s v="United States"/>
    <s v="Phoenix"/>
    <x v="16"/>
    <n v="85023"/>
    <x v="1"/>
    <x v="0"/>
    <x v="3"/>
    <x v="859"/>
    <n v="3"/>
    <n v="0.5"/>
    <n v="-204.44579999999999"/>
    <s v="Loss"/>
    <s v="Normal"/>
  </r>
  <r>
    <x v="1"/>
    <x v="2"/>
    <s v="United States"/>
    <s v="Grand Prairie"/>
    <x v="5"/>
    <n v="75051"/>
    <x v="2"/>
    <x v="1"/>
    <x v="2"/>
    <x v="208"/>
    <n v="2"/>
    <n v="0.2"/>
    <n v="8.8800000000000008"/>
    <s v="Profit"/>
    <s v="Normal"/>
  </r>
  <r>
    <x v="1"/>
    <x v="1"/>
    <s v="United States"/>
    <s v="New York City"/>
    <x v="15"/>
    <n v="10035"/>
    <x v="3"/>
    <x v="0"/>
    <x v="1"/>
    <x v="1247"/>
    <n v="2"/>
    <n v="0.1"/>
    <n v="72.534400000000005"/>
    <s v="Profit"/>
    <s v="Normal"/>
  </r>
  <r>
    <x v="1"/>
    <x v="1"/>
    <s v="United States"/>
    <s v="New York City"/>
    <x v="15"/>
    <n v="10035"/>
    <x v="3"/>
    <x v="0"/>
    <x v="5"/>
    <x v="1248"/>
    <n v="4"/>
    <n v="0"/>
    <n v="14.8752"/>
    <s v="Profit"/>
    <s v="Normal"/>
  </r>
  <r>
    <x v="1"/>
    <x v="0"/>
    <s v="United States"/>
    <s v="New York City"/>
    <x v="15"/>
    <n v="10024"/>
    <x v="3"/>
    <x v="1"/>
    <x v="8"/>
    <x v="1249"/>
    <n v="7"/>
    <n v="0.2"/>
    <n v="108.7996"/>
    <s v="Profit"/>
    <s v="Normal"/>
  </r>
  <r>
    <x v="0"/>
    <x v="2"/>
    <s v="United States"/>
    <s v="Costa Mesa"/>
    <x v="1"/>
    <n v="92627"/>
    <x v="1"/>
    <x v="2"/>
    <x v="11"/>
    <x v="758"/>
    <n v="3"/>
    <n v="0"/>
    <n v="26.396699999999999"/>
    <s v="Profit"/>
    <s v="Normal"/>
  </r>
  <r>
    <x v="0"/>
    <x v="2"/>
    <s v="United States"/>
    <s v="Costa Mesa"/>
    <x v="1"/>
    <n v="92627"/>
    <x v="1"/>
    <x v="0"/>
    <x v="5"/>
    <x v="1250"/>
    <n v="3"/>
    <n v="0"/>
    <n v="12.8316"/>
    <s v="Profit"/>
    <s v="Normal"/>
  </r>
  <r>
    <x v="2"/>
    <x v="1"/>
    <s v="United States"/>
    <s v="Houston"/>
    <x v="5"/>
    <n v="77041"/>
    <x v="2"/>
    <x v="2"/>
    <x v="7"/>
    <x v="1251"/>
    <n v="7"/>
    <n v="0.2"/>
    <n v="118.29300000000001"/>
    <s v="Profit"/>
    <s v="Normal"/>
  </r>
  <r>
    <x v="2"/>
    <x v="1"/>
    <s v="United States"/>
    <s v="Houston"/>
    <x v="5"/>
    <n v="77041"/>
    <x v="2"/>
    <x v="2"/>
    <x v="11"/>
    <x v="1252"/>
    <n v="3"/>
    <n v="0.2"/>
    <n v="32.130000000000003"/>
    <s v="Profit"/>
    <s v="Normal"/>
  </r>
  <r>
    <x v="2"/>
    <x v="1"/>
    <s v="United States"/>
    <s v="Houston"/>
    <x v="5"/>
    <n v="77041"/>
    <x v="2"/>
    <x v="0"/>
    <x v="5"/>
    <x v="1253"/>
    <n v="4"/>
    <n v="0.6"/>
    <n v="-1.4783999999999999"/>
    <s v="Loss"/>
    <s v="High Discount"/>
  </r>
  <r>
    <x v="1"/>
    <x v="1"/>
    <s v="United States"/>
    <s v="Mesa"/>
    <x v="16"/>
    <n v="85204"/>
    <x v="1"/>
    <x v="1"/>
    <x v="10"/>
    <x v="1254"/>
    <n v="4"/>
    <n v="0.2"/>
    <n v="31.273599999999998"/>
    <s v="Profit"/>
    <s v="Normal"/>
  </r>
  <r>
    <x v="1"/>
    <x v="1"/>
    <s v="United States"/>
    <s v="Mesa"/>
    <x v="16"/>
    <n v="85204"/>
    <x v="1"/>
    <x v="1"/>
    <x v="8"/>
    <x v="1255"/>
    <n v="2"/>
    <n v="0.7"/>
    <n v="-48.392000000000003"/>
    <s v="Loss"/>
    <s v="High Discount"/>
  </r>
  <r>
    <x v="1"/>
    <x v="1"/>
    <s v="United States"/>
    <s v="Mesa"/>
    <x v="16"/>
    <n v="85204"/>
    <x v="1"/>
    <x v="1"/>
    <x v="9"/>
    <x v="1256"/>
    <n v="2"/>
    <n v="0.2"/>
    <n v="14.409599999999999"/>
    <s v="Profit"/>
    <s v="Normal"/>
  </r>
  <r>
    <x v="1"/>
    <x v="1"/>
    <s v="United States"/>
    <s v="Mesa"/>
    <x v="16"/>
    <n v="85204"/>
    <x v="1"/>
    <x v="1"/>
    <x v="8"/>
    <x v="1257"/>
    <n v="9"/>
    <n v="0.7"/>
    <n v="-59.057099999999998"/>
    <s v="Loss"/>
    <s v="High Discount"/>
  </r>
  <r>
    <x v="1"/>
    <x v="1"/>
    <s v="United States"/>
    <s v="Mesa"/>
    <x v="16"/>
    <n v="85204"/>
    <x v="1"/>
    <x v="1"/>
    <x v="4"/>
    <x v="1258"/>
    <n v="6"/>
    <n v="0.2"/>
    <n v="-1.4987999999999999"/>
    <s v="Loss"/>
    <s v="Normal"/>
  </r>
  <r>
    <x v="1"/>
    <x v="1"/>
    <s v="United States"/>
    <s v="Mesa"/>
    <x v="16"/>
    <n v="85204"/>
    <x v="1"/>
    <x v="2"/>
    <x v="7"/>
    <x v="1259"/>
    <n v="5"/>
    <n v="0.2"/>
    <n v="23.096499999999999"/>
    <s v="Profit"/>
    <s v="Normal"/>
  </r>
  <r>
    <x v="1"/>
    <x v="1"/>
    <s v="United States"/>
    <s v="Mesa"/>
    <x v="16"/>
    <n v="85204"/>
    <x v="1"/>
    <x v="1"/>
    <x v="4"/>
    <x v="1260"/>
    <n v="4"/>
    <n v="0.2"/>
    <n v="-86.366399999999999"/>
    <s v="Loss"/>
    <s v="Normal"/>
  </r>
  <r>
    <x v="0"/>
    <x v="1"/>
    <s v="United States"/>
    <s v="Salinas"/>
    <x v="1"/>
    <n v="93905"/>
    <x v="1"/>
    <x v="1"/>
    <x v="8"/>
    <x v="1261"/>
    <n v="2"/>
    <n v="0.2"/>
    <n v="3.2831999999999999"/>
    <s v="Profit"/>
    <s v="Normal"/>
  </r>
  <r>
    <x v="0"/>
    <x v="1"/>
    <s v="United States"/>
    <s v="Salinas"/>
    <x v="1"/>
    <n v="93905"/>
    <x v="1"/>
    <x v="1"/>
    <x v="12"/>
    <x v="1262"/>
    <n v="5"/>
    <n v="0"/>
    <n v="7.08"/>
    <s v="Profit"/>
    <s v="Normal"/>
  </r>
  <r>
    <x v="0"/>
    <x v="1"/>
    <s v="United States"/>
    <s v="Salinas"/>
    <x v="1"/>
    <n v="93905"/>
    <x v="1"/>
    <x v="1"/>
    <x v="8"/>
    <x v="1263"/>
    <n v="5"/>
    <n v="0.2"/>
    <n v="9.3125"/>
    <s v="Profit"/>
    <s v="Normal"/>
  </r>
  <r>
    <x v="0"/>
    <x v="1"/>
    <s v="United States"/>
    <s v="Salinas"/>
    <x v="1"/>
    <n v="93905"/>
    <x v="1"/>
    <x v="1"/>
    <x v="2"/>
    <x v="1264"/>
    <n v="14"/>
    <n v="0"/>
    <n v="196.61320000000001"/>
    <s v="Profit"/>
    <s v="Normal"/>
  </r>
  <r>
    <x v="1"/>
    <x v="0"/>
    <s v="United States"/>
    <s v="Columbus"/>
    <x v="24"/>
    <n v="43229"/>
    <x v="3"/>
    <x v="2"/>
    <x v="7"/>
    <x v="1265"/>
    <n v="8"/>
    <n v="0.4"/>
    <n v="-40.471200000000003"/>
    <s v="Loss"/>
    <s v="Normal"/>
  </r>
  <r>
    <x v="0"/>
    <x v="0"/>
    <s v="United States"/>
    <s v="Florence"/>
    <x v="19"/>
    <n v="35630"/>
    <x v="0"/>
    <x v="1"/>
    <x v="8"/>
    <x v="1266"/>
    <n v="6"/>
    <n v="0"/>
    <n v="74.852400000000003"/>
    <s v="Profit"/>
    <s v="Normal"/>
  </r>
  <r>
    <x v="0"/>
    <x v="0"/>
    <s v="United States"/>
    <s v="Florence"/>
    <x v="19"/>
    <n v="35630"/>
    <x v="0"/>
    <x v="1"/>
    <x v="14"/>
    <x v="1267"/>
    <n v="1"/>
    <n v="0"/>
    <n v="1.9629000000000001"/>
    <s v="Profit"/>
    <s v="Normal"/>
  </r>
  <r>
    <x v="0"/>
    <x v="0"/>
    <s v="United States"/>
    <s v="Florence"/>
    <x v="19"/>
    <n v="35630"/>
    <x v="0"/>
    <x v="0"/>
    <x v="1"/>
    <x v="1268"/>
    <n v="14"/>
    <n v="0"/>
    <n v="163.78739999999999"/>
    <s v="Profit"/>
    <s v="Normal"/>
  </r>
  <r>
    <x v="1"/>
    <x v="0"/>
    <s v="United States"/>
    <s v="Seattle"/>
    <x v="4"/>
    <n v="98105"/>
    <x v="1"/>
    <x v="1"/>
    <x v="10"/>
    <x v="1269"/>
    <n v="5"/>
    <n v="0"/>
    <n v="15.593999999999999"/>
    <s v="Profit"/>
    <s v="Normal"/>
  </r>
  <r>
    <x v="1"/>
    <x v="0"/>
    <s v="United States"/>
    <s v="Parma"/>
    <x v="24"/>
    <n v="44134"/>
    <x v="3"/>
    <x v="1"/>
    <x v="10"/>
    <x v="276"/>
    <n v="6"/>
    <n v="0.2"/>
    <n v="10.8864"/>
    <s v="Profit"/>
    <s v="Normal"/>
  </r>
  <r>
    <x v="1"/>
    <x v="0"/>
    <s v="United States"/>
    <s v="Parma"/>
    <x v="24"/>
    <n v="44134"/>
    <x v="3"/>
    <x v="1"/>
    <x v="6"/>
    <x v="791"/>
    <n v="2"/>
    <n v="0.2"/>
    <n v="0.59040000000000004"/>
    <s v="Profit"/>
    <s v="Normal"/>
  </r>
  <r>
    <x v="3"/>
    <x v="0"/>
    <s v="United States"/>
    <s v="Amarillo"/>
    <x v="5"/>
    <n v="79109"/>
    <x v="2"/>
    <x v="2"/>
    <x v="11"/>
    <x v="425"/>
    <n v="3"/>
    <n v="0.2"/>
    <n v="42.880499999999998"/>
    <s v="Profit"/>
    <s v="Normal"/>
  </r>
  <r>
    <x v="3"/>
    <x v="0"/>
    <s v="United States"/>
    <s v="Amarillo"/>
    <x v="5"/>
    <n v="79109"/>
    <x v="2"/>
    <x v="0"/>
    <x v="1"/>
    <x v="1270"/>
    <n v="5"/>
    <n v="0.3"/>
    <n v="-350.49"/>
    <s v="Loss"/>
    <s v="Normal"/>
  </r>
  <r>
    <x v="0"/>
    <x v="0"/>
    <s v="United States"/>
    <s v="Providence"/>
    <x v="34"/>
    <n v="2908"/>
    <x v="3"/>
    <x v="1"/>
    <x v="8"/>
    <x v="1271"/>
    <n v="5"/>
    <n v="0"/>
    <n v="13.365"/>
    <s v="Profit"/>
    <s v="Normal"/>
  </r>
  <r>
    <x v="0"/>
    <x v="0"/>
    <s v="United States"/>
    <s v="Providence"/>
    <x v="34"/>
    <n v="2908"/>
    <x v="3"/>
    <x v="1"/>
    <x v="10"/>
    <x v="786"/>
    <n v="4"/>
    <n v="0"/>
    <n v="17.981999999999999"/>
    <s v="Profit"/>
    <s v="Normal"/>
  </r>
  <r>
    <x v="0"/>
    <x v="0"/>
    <s v="United States"/>
    <s v="San Francisco"/>
    <x v="1"/>
    <n v="94110"/>
    <x v="1"/>
    <x v="1"/>
    <x v="8"/>
    <x v="1272"/>
    <n v="2"/>
    <n v="0.2"/>
    <n v="11.46"/>
    <s v="Profit"/>
    <s v="Normal"/>
  </r>
  <r>
    <x v="2"/>
    <x v="1"/>
    <s v="United States"/>
    <s v="Richmond"/>
    <x v="0"/>
    <n v="40475"/>
    <x v="0"/>
    <x v="1"/>
    <x v="10"/>
    <x v="1273"/>
    <n v="2"/>
    <n v="0"/>
    <n v="6.3296000000000001"/>
    <s v="Profit"/>
    <s v="Normal"/>
  </r>
  <r>
    <x v="1"/>
    <x v="1"/>
    <s v="United States"/>
    <s v="Aurora"/>
    <x v="22"/>
    <n v="80013"/>
    <x v="1"/>
    <x v="1"/>
    <x v="4"/>
    <x v="1274"/>
    <n v="4"/>
    <n v="0.2"/>
    <n v="17.428000000000001"/>
    <s v="Profit"/>
    <s v="Normal"/>
  </r>
  <r>
    <x v="1"/>
    <x v="0"/>
    <s v="United States"/>
    <s v="Chicago"/>
    <x v="10"/>
    <n v="60623"/>
    <x v="2"/>
    <x v="2"/>
    <x v="7"/>
    <x v="1275"/>
    <n v="9"/>
    <n v="0.2"/>
    <n v="148.49459999999999"/>
    <s v="Profit"/>
    <s v="Normal"/>
  </r>
  <r>
    <x v="2"/>
    <x v="2"/>
    <s v="United States"/>
    <s v="Chicago"/>
    <x v="10"/>
    <n v="60653"/>
    <x v="2"/>
    <x v="1"/>
    <x v="4"/>
    <x v="1276"/>
    <n v="4"/>
    <n v="0.2"/>
    <n v="-39.1248"/>
    <s v="Loss"/>
    <s v="Normal"/>
  </r>
  <r>
    <x v="2"/>
    <x v="2"/>
    <s v="United States"/>
    <s v="Chicago"/>
    <x v="10"/>
    <n v="60653"/>
    <x v="2"/>
    <x v="0"/>
    <x v="1"/>
    <x v="1277"/>
    <n v="7"/>
    <n v="0.3"/>
    <n v="-87.341800000000006"/>
    <s v="Loss"/>
    <s v="Normal"/>
  </r>
  <r>
    <x v="2"/>
    <x v="2"/>
    <s v="United States"/>
    <s v="Chicago"/>
    <x v="10"/>
    <n v="60653"/>
    <x v="2"/>
    <x v="2"/>
    <x v="7"/>
    <x v="730"/>
    <n v="2"/>
    <n v="0.2"/>
    <n v="5.9980000000000002"/>
    <s v="Profit"/>
    <s v="Normal"/>
  </r>
  <r>
    <x v="2"/>
    <x v="1"/>
    <s v="United States"/>
    <s v="Philadelphia"/>
    <x v="9"/>
    <n v="19134"/>
    <x v="3"/>
    <x v="1"/>
    <x v="8"/>
    <x v="1278"/>
    <n v="3"/>
    <n v="0.7"/>
    <n v="-1.7514000000000001"/>
    <s v="Loss"/>
    <s v="High Discount"/>
  </r>
  <r>
    <x v="1"/>
    <x v="1"/>
    <s v="United States"/>
    <s v="Los Angeles"/>
    <x v="1"/>
    <n v="90008"/>
    <x v="1"/>
    <x v="2"/>
    <x v="7"/>
    <x v="1279"/>
    <n v="3"/>
    <n v="0.2"/>
    <n v="11.093999999999999"/>
    <s v="Profit"/>
    <s v="Normal"/>
  </r>
  <r>
    <x v="2"/>
    <x v="0"/>
    <s v="United States"/>
    <s v="Phoenix"/>
    <x v="16"/>
    <n v="85023"/>
    <x v="1"/>
    <x v="1"/>
    <x v="8"/>
    <x v="1280"/>
    <n v="1"/>
    <n v="0.7"/>
    <n v="-1.35"/>
    <s v="Loss"/>
    <s v="High Discount"/>
  </r>
  <r>
    <x v="2"/>
    <x v="1"/>
    <s v="United States"/>
    <s v="Mobile"/>
    <x v="19"/>
    <n v="36608"/>
    <x v="0"/>
    <x v="1"/>
    <x v="10"/>
    <x v="554"/>
    <n v="7"/>
    <n v="0"/>
    <n v="34.780200000000001"/>
    <s v="Profit"/>
    <s v="Normal"/>
  </r>
  <r>
    <x v="2"/>
    <x v="1"/>
    <s v="United States"/>
    <s v="Mobile"/>
    <x v="19"/>
    <n v="36608"/>
    <x v="0"/>
    <x v="1"/>
    <x v="8"/>
    <x v="1281"/>
    <n v="3"/>
    <n v="0"/>
    <n v="45.84"/>
    <s v="Profit"/>
    <s v="Normal"/>
  </r>
  <r>
    <x v="2"/>
    <x v="1"/>
    <s v="United States"/>
    <s v="Mobile"/>
    <x v="19"/>
    <n v="36608"/>
    <x v="0"/>
    <x v="1"/>
    <x v="8"/>
    <x v="1282"/>
    <n v="5"/>
    <n v="0"/>
    <n v="16.875"/>
    <s v="Profit"/>
    <s v="Normal"/>
  </r>
  <r>
    <x v="2"/>
    <x v="1"/>
    <s v="United States"/>
    <s v="Mobile"/>
    <x v="19"/>
    <n v="36608"/>
    <x v="0"/>
    <x v="2"/>
    <x v="15"/>
    <x v="1283"/>
    <n v="8"/>
    <n v="0"/>
    <n v="1459.2"/>
    <s v="Profit"/>
    <s v="Normal"/>
  </r>
  <r>
    <x v="1"/>
    <x v="2"/>
    <s v="United States"/>
    <s v="Columbus"/>
    <x v="32"/>
    <n v="31907"/>
    <x v="0"/>
    <x v="1"/>
    <x v="8"/>
    <x v="1284"/>
    <n v="3"/>
    <n v="0"/>
    <n v="41.951999999999998"/>
    <s v="Profit"/>
    <s v="Normal"/>
  </r>
  <r>
    <x v="1"/>
    <x v="2"/>
    <s v="United States"/>
    <s v="Columbus"/>
    <x v="32"/>
    <n v="31907"/>
    <x v="0"/>
    <x v="0"/>
    <x v="3"/>
    <x v="1285"/>
    <n v="3"/>
    <n v="0"/>
    <n v="67.941000000000003"/>
    <s v="Profit"/>
    <s v="Normal"/>
  </r>
  <r>
    <x v="1"/>
    <x v="1"/>
    <s v="United States"/>
    <s v="New Bedford"/>
    <x v="31"/>
    <n v="2740"/>
    <x v="3"/>
    <x v="1"/>
    <x v="8"/>
    <x v="1286"/>
    <n v="9"/>
    <n v="0"/>
    <n v="23.49"/>
    <s v="Profit"/>
    <s v="Normal"/>
  </r>
  <r>
    <x v="1"/>
    <x v="1"/>
    <s v="United States"/>
    <s v="Irving"/>
    <x v="5"/>
    <n v="75061"/>
    <x v="2"/>
    <x v="1"/>
    <x v="2"/>
    <x v="795"/>
    <n v="4"/>
    <n v="0.2"/>
    <n v="5.1791999999999998"/>
    <s v="Profit"/>
    <s v="Normal"/>
  </r>
  <r>
    <x v="3"/>
    <x v="0"/>
    <s v="United States"/>
    <s v="Middletown"/>
    <x v="29"/>
    <n v="6457"/>
    <x v="3"/>
    <x v="0"/>
    <x v="5"/>
    <x v="1287"/>
    <n v="2"/>
    <n v="0"/>
    <n v="9.8856000000000002"/>
    <s v="Profit"/>
    <s v="Normal"/>
  </r>
  <r>
    <x v="1"/>
    <x v="0"/>
    <s v="United States"/>
    <s v="Seattle"/>
    <x v="4"/>
    <n v="98103"/>
    <x v="1"/>
    <x v="1"/>
    <x v="8"/>
    <x v="1288"/>
    <n v="2"/>
    <n v="0.2"/>
    <n v="19.398399999999999"/>
    <s v="Profit"/>
    <s v="Normal"/>
  </r>
  <r>
    <x v="1"/>
    <x v="0"/>
    <s v="United States"/>
    <s v="Vineland"/>
    <x v="30"/>
    <n v="8360"/>
    <x v="3"/>
    <x v="0"/>
    <x v="3"/>
    <x v="1289"/>
    <n v="2"/>
    <n v="0.3"/>
    <n v="-31.372199999999999"/>
    <s v="Loss"/>
    <s v="Normal"/>
  </r>
  <r>
    <x v="2"/>
    <x v="1"/>
    <s v="United States"/>
    <s v="Pasadena"/>
    <x v="5"/>
    <n v="77506"/>
    <x v="2"/>
    <x v="2"/>
    <x v="11"/>
    <x v="1290"/>
    <n v="2"/>
    <n v="0.2"/>
    <n v="43.995600000000003"/>
    <s v="Profit"/>
    <s v="Normal"/>
  </r>
  <r>
    <x v="2"/>
    <x v="1"/>
    <s v="United States"/>
    <s v="Pasadena"/>
    <x v="5"/>
    <n v="77506"/>
    <x v="2"/>
    <x v="0"/>
    <x v="1"/>
    <x v="1291"/>
    <n v="6"/>
    <n v="0.3"/>
    <n v="-29.2776"/>
    <s v="Loss"/>
    <s v="Normal"/>
  </r>
  <r>
    <x v="2"/>
    <x v="1"/>
    <s v="United States"/>
    <s v="New York City"/>
    <x v="15"/>
    <n v="10009"/>
    <x v="3"/>
    <x v="1"/>
    <x v="13"/>
    <x v="1292"/>
    <n v="2"/>
    <n v="0"/>
    <n v="1.8031999999999999"/>
    <s v="Profit"/>
    <s v="Normal"/>
  </r>
  <r>
    <x v="1"/>
    <x v="0"/>
    <s v="United States"/>
    <s v="Glendale"/>
    <x v="16"/>
    <n v="85301"/>
    <x v="1"/>
    <x v="0"/>
    <x v="5"/>
    <x v="1293"/>
    <n v="4"/>
    <n v="0.2"/>
    <n v="-3.0344000000000002"/>
    <s v="Loss"/>
    <s v="Normal"/>
  </r>
  <r>
    <x v="1"/>
    <x v="0"/>
    <s v="United States"/>
    <s v="Glendale"/>
    <x v="16"/>
    <n v="85301"/>
    <x v="1"/>
    <x v="2"/>
    <x v="11"/>
    <x v="98"/>
    <n v="3"/>
    <n v="0.2"/>
    <n v="-10.7973"/>
    <s v="Loss"/>
    <s v="Normal"/>
  </r>
  <r>
    <x v="3"/>
    <x v="2"/>
    <s v="United States"/>
    <s v="Jacksonville"/>
    <x v="2"/>
    <n v="32216"/>
    <x v="0"/>
    <x v="2"/>
    <x v="11"/>
    <x v="1294"/>
    <n v="4"/>
    <n v="0.2"/>
    <n v="31.995999999999999"/>
    <s v="Profit"/>
    <s v="Normal"/>
  </r>
  <r>
    <x v="1"/>
    <x v="1"/>
    <s v="United States"/>
    <s v="Detroit"/>
    <x v="12"/>
    <n v="48234"/>
    <x v="2"/>
    <x v="0"/>
    <x v="1"/>
    <x v="1295"/>
    <n v="3"/>
    <n v="0"/>
    <n v="226.96440000000001"/>
    <s v="Profit"/>
    <s v="Normal"/>
  </r>
  <r>
    <x v="1"/>
    <x v="1"/>
    <s v="United States"/>
    <s v="Detroit"/>
    <x v="12"/>
    <n v="48234"/>
    <x v="2"/>
    <x v="1"/>
    <x v="8"/>
    <x v="1296"/>
    <n v="2"/>
    <n v="0"/>
    <n v="19.523800000000001"/>
    <s v="Profit"/>
    <s v="Normal"/>
  </r>
  <r>
    <x v="1"/>
    <x v="1"/>
    <s v="United States"/>
    <s v="Detroit"/>
    <x v="12"/>
    <n v="48234"/>
    <x v="2"/>
    <x v="1"/>
    <x v="10"/>
    <x v="91"/>
    <n v="2"/>
    <n v="0"/>
    <n v="6.2207999999999997"/>
    <s v="Profit"/>
    <s v="Normal"/>
  </r>
  <r>
    <x v="0"/>
    <x v="1"/>
    <s v="United States"/>
    <s v="Philadelphia"/>
    <x v="9"/>
    <n v="19120"/>
    <x v="3"/>
    <x v="1"/>
    <x v="6"/>
    <x v="1297"/>
    <n v="2"/>
    <n v="0.2"/>
    <n v="0.59919999999999995"/>
    <s v="Profit"/>
    <s v="Normal"/>
  </r>
  <r>
    <x v="1"/>
    <x v="1"/>
    <s v="United States"/>
    <s v="Los Angeles"/>
    <x v="1"/>
    <n v="90004"/>
    <x v="1"/>
    <x v="1"/>
    <x v="2"/>
    <x v="1298"/>
    <n v="3"/>
    <n v="0"/>
    <n v="4.0749000000000004"/>
    <s v="Profit"/>
    <s v="Normal"/>
  </r>
  <r>
    <x v="3"/>
    <x v="0"/>
    <s v="United States"/>
    <s v="Houston"/>
    <x v="5"/>
    <n v="77036"/>
    <x v="2"/>
    <x v="0"/>
    <x v="5"/>
    <x v="1299"/>
    <n v="4"/>
    <n v="0.6"/>
    <n v="-4.0128000000000004"/>
    <s v="Loss"/>
    <s v="High Discount"/>
  </r>
  <r>
    <x v="1"/>
    <x v="2"/>
    <s v="United States"/>
    <s v="Niagara Falls"/>
    <x v="15"/>
    <n v="14304"/>
    <x v="3"/>
    <x v="1"/>
    <x v="6"/>
    <x v="1300"/>
    <n v="6"/>
    <n v="0"/>
    <n v="5.0111999999999997"/>
    <s v="Profit"/>
    <s v="Normal"/>
  </r>
  <r>
    <x v="1"/>
    <x v="2"/>
    <s v="United States"/>
    <s v="Niagara Falls"/>
    <x v="15"/>
    <n v="14304"/>
    <x v="3"/>
    <x v="1"/>
    <x v="8"/>
    <x v="1161"/>
    <n v="3"/>
    <n v="0.2"/>
    <n v="6.4206000000000003"/>
    <s v="Profit"/>
    <s v="Normal"/>
  </r>
  <r>
    <x v="1"/>
    <x v="2"/>
    <s v="United States"/>
    <s v="New York City"/>
    <x v="15"/>
    <n v="10024"/>
    <x v="3"/>
    <x v="1"/>
    <x v="2"/>
    <x v="1301"/>
    <n v="7"/>
    <n v="0"/>
    <n v="13.2986"/>
    <s v="Profit"/>
    <s v="Normal"/>
  </r>
  <r>
    <x v="1"/>
    <x v="0"/>
    <s v="United States"/>
    <s v="Thomasville"/>
    <x v="3"/>
    <n v="27360"/>
    <x v="0"/>
    <x v="1"/>
    <x v="14"/>
    <x v="1302"/>
    <n v="7"/>
    <n v="0.2"/>
    <n v="5.8653000000000004"/>
    <s v="Profit"/>
    <s v="Normal"/>
  </r>
  <r>
    <x v="2"/>
    <x v="0"/>
    <s v="United States"/>
    <s v="Westminster"/>
    <x v="1"/>
    <n v="92683"/>
    <x v="1"/>
    <x v="2"/>
    <x v="7"/>
    <x v="1303"/>
    <n v="4"/>
    <n v="0.2"/>
    <n v="2.3976000000000002"/>
    <s v="Profit"/>
    <s v="Normal"/>
  </r>
  <r>
    <x v="1"/>
    <x v="0"/>
    <s v="United States"/>
    <s v="San Francisco"/>
    <x v="1"/>
    <n v="94122"/>
    <x v="1"/>
    <x v="1"/>
    <x v="10"/>
    <x v="233"/>
    <n v="4"/>
    <n v="0"/>
    <n v="12.441599999999999"/>
    <s v="Profit"/>
    <s v="Normal"/>
  </r>
  <r>
    <x v="1"/>
    <x v="0"/>
    <s v="United States"/>
    <s v="San Francisco"/>
    <x v="1"/>
    <n v="94122"/>
    <x v="1"/>
    <x v="1"/>
    <x v="10"/>
    <x v="1304"/>
    <n v="7"/>
    <n v="0"/>
    <n v="19.825399999999998"/>
    <s v="Profit"/>
    <s v="Normal"/>
  </r>
  <r>
    <x v="1"/>
    <x v="0"/>
    <s v="United States"/>
    <s v="San Francisco"/>
    <x v="1"/>
    <n v="94122"/>
    <x v="1"/>
    <x v="1"/>
    <x v="4"/>
    <x v="1305"/>
    <n v="3"/>
    <n v="0"/>
    <n v="8.8062000000000005"/>
    <s v="Profit"/>
    <s v="Normal"/>
  </r>
  <r>
    <x v="0"/>
    <x v="0"/>
    <s v="United States"/>
    <s v="Jackson"/>
    <x v="18"/>
    <n v="38301"/>
    <x v="0"/>
    <x v="1"/>
    <x v="6"/>
    <x v="1261"/>
    <n v="2"/>
    <n v="0.2"/>
    <n v="1.7023999999999999"/>
    <s v="Profit"/>
    <s v="Normal"/>
  </r>
  <r>
    <x v="0"/>
    <x v="0"/>
    <s v="United States"/>
    <s v="Jackson"/>
    <x v="18"/>
    <n v="38301"/>
    <x v="0"/>
    <x v="1"/>
    <x v="10"/>
    <x v="1306"/>
    <n v="1"/>
    <n v="0.2"/>
    <n v="1.07"/>
    <s v="Profit"/>
    <s v="Normal"/>
  </r>
  <r>
    <x v="1"/>
    <x v="1"/>
    <s v="United States"/>
    <s v="Seattle"/>
    <x v="4"/>
    <n v="98115"/>
    <x v="1"/>
    <x v="2"/>
    <x v="11"/>
    <x v="1307"/>
    <n v="3"/>
    <n v="0"/>
    <n v="30.09"/>
    <s v="Profit"/>
    <s v="Normal"/>
  </r>
  <r>
    <x v="1"/>
    <x v="0"/>
    <s v="United States"/>
    <s v="New York City"/>
    <x v="15"/>
    <n v="10035"/>
    <x v="3"/>
    <x v="1"/>
    <x v="13"/>
    <x v="1053"/>
    <n v="2"/>
    <n v="0"/>
    <n v="1.3160000000000001"/>
    <s v="Profit"/>
    <s v="Normal"/>
  </r>
  <r>
    <x v="1"/>
    <x v="2"/>
    <s v="United States"/>
    <s v="Los Angeles"/>
    <x v="1"/>
    <n v="90008"/>
    <x v="1"/>
    <x v="2"/>
    <x v="7"/>
    <x v="1308"/>
    <n v="7"/>
    <n v="0.2"/>
    <n v="106.1242"/>
    <s v="Profit"/>
    <s v="Normal"/>
  </r>
  <r>
    <x v="1"/>
    <x v="2"/>
    <s v="United States"/>
    <s v="Los Angeles"/>
    <x v="1"/>
    <n v="90008"/>
    <x v="1"/>
    <x v="2"/>
    <x v="11"/>
    <x v="1309"/>
    <n v="3"/>
    <n v="0"/>
    <n v="37.787399999999998"/>
    <s v="Profit"/>
    <s v="Normal"/>
  </r>
  <r>
    <x v="1"/>
    <x v="2"/>
    <s v="United States"/>
    <s v="Los Angeles"/>
    <x v="1"/>
    <n v="90008"/>
    <x v="1"/>
    <x v="0"/>
    <x v="5"/>
    <x v="528"/>
    <n v="3"/>
    <n v="0"/>
    <n v="16.614000000000001"/>
    <s v="Profit"/>
    <s v="Normal"/>
  </r>
  <r>
    <x v="1"/>
    <x v="0"/>
    <s v="United States"/>
    <s v="Philadelphia"/>
    <x v="9"/>
    <n v="19143"/>
    <x v="3"/>
    <x v="1"/>
    <x v="2"/>
    <x v="1310"/>
    <n v="2"/>
    <n v="0.2"/>
    <n v="1.764"/>
    <s v="Profit"/>
    <s v="Normal"/>
  </r>
  <r>
    <x v="0"/>
    <x v="1"/>
    <s v="United States"/>
    <s v="New York City"/>
    <x v="15"/>
    <n v="10024"/>
    <x v="3"/>
    <x v="1"/>
    <x v="12"/>
    <x v="1311"/>
    <n v="4"/>
    <n v="0"/>
    <n v="28.332000000000001"/>
    <s v="Profit"/>
    <s v="Normal"/>
  </r>
  <r>
    <x v="1"/>
    <x v="1"/>
    <s v="United States"/>
    <s v="New York City"/>
    <x v="15"/>
    <n v="10035"/>
    <x v="3"/>
    <x v="1"/>
    <x v="10"/>
    <x v="486"/>
    <n v="1"/>
    <n v="0"/>
    <n v="2.8812000000000002"/>
    <s v="Profit"/>
    <s v="Normal"/>
  </r>
  <r>
    <x v="1"/>
    <x v="1"/>
    <s v="United States"/>
    <s v="New York City"/>
    <x v="15"/>
    <n v="10035"/>
    <x v="3"/>
    <x v="0"/>
    <x v="1"/>
    <x v="1312"/>
    <n v="6"/>
    <n v="0.1"/>
    <n v="173.74080000000001"/>
    <s v="Profit"/>
    <s v="Normal"/>
  </r>
  <r>
    <x v="1"/>
    <x v="1"/>
    <s v="United States"/>
    <s v="Vancouver"/>
    <x v="4"/>
    <n v="98661"/>
    <x v="1"/>
    <x v="0"/>
    <x v="5"/>
    <x v="1313"/>
    <n v="2"/>
    <n v="0"/>
    <n v="3.6631999999999998"/>
    <s v="Profit"/>
    <s v="Normal"/>
  </r>
  <r>
    <x v="0"/>
    <x v="0"/>
    <s v="United States"/>
    <s v="Columbus"/>
    <x v="32"/>
    <n v="31907"/>
    <x v="0"/>
    <x v="1"/>
    <x v="6"/>
    <x v="1314"/>
    <n v="3"/>
    <n v="0"/>
    <n v="11.214"/>
    <s v="Profit"/>
    <s v="Normal"/>
  </r>
  <r>
    <x v="1"/>
    <x v="0"/>
    <s v="United States"/>
    <s v="Coppell"/>
    <x v="5"/>
    <n v="75019"/>
    <x v="2"/>
    <x v="1"/>
    <x v="6"/>
    <x v="1315"/>
    <n v="7"/>
    <n v="0.2"/>
    <n v="3.1850000000000001"/>
    <s v="Profit"/>
    <s v="Normal"/>
  </r>
  <r>
    <x v="1"/>
    <x v="0"/>
    <s v="United States"/>
    <s v="Coppell"/>
    <x v="5"/>
    <n v="75019"/>
    <x v="2"/>
    <x v="1"/>
    <x v="4"/>
    <x v="1316"/>
    <n v="1"/>
    <n v="0.2"/>
    <n v="-0.20979999999999999"/>
    <s v="Loss"/>
    <s v="Normal"/>
  </r>
  <r>
    <x v="1"/>
    <x v="0"/>
    <s v="United States"/>
    <s v="Coppell"/>
    <x v="5"/>
    <n v="75019"/>
    <x v="2"/>
    <x v="1"/>
    <x v="6"/>
    <x v="1317"/>
    <n v="5"/>
    <n v="0.2"/>
    <n v="3.7719999999999998"/>
    <s v="Profit"/>
    <s v="Normal"/>
  </r>
  <r>
    <x v="2"/>
    <x v="2"/>
    <s v="United States"/>
    <s v="San Francisco"/>
    <x v="1"/>
    <n v="94122"/>
    <x v="1"/>
    <x v="1"/>
    <x v="8"/>
    <x v="1318"/>
    <n v="5"/>
    <n v="0.2"/>
    <n v="6.5830000000000002"/>
    <s v="Profit"/>
    <s v="Normal"/>
  </r>
  <r>
    <x v="1"/>
    <x v="0"/>
    <s v="United States"/>
    <s v="Austin"/>
    <x v="5"/>
    <n v="78745"/>
    <x v="2"/>
    <x v="1"/>
    <x v="10"/>
    <x v="195"/>
    <n v="3"/>
    <n v="0.2"/>
    <n v="5.8202999999999996"/>
    <s v="Profit"/>
    <s v="Normal"/>
  </r>
  <r>
    <x v="1"/>
    <x v="0"/>
    <s v="United States"/>
    <s v="Austin"/>
    <x v="5"/>
    <n v="78745"/>
    <x v="2"/>
    <x v="1"/>
    <x v="10"/>
    <x v="1319"/>
    <n v="9"/>
    <n v="0.2"/>
    <n v="69.704999999999998"/>
    <s v="Profit"/>
    <s v="Normal"/>
  </r>
  <r>
    <x v="1"/>
    <x v="0"/>
    <s v="United States"/>
    <s v="Austin"/>
    <x v="5"/>
    <n v="78745"/>
    <x v="2"/>
    <x v="1"/>
    <x v="4"/>
    <x v="1117"/>
    <n v="3"/>
    <n v="0.2"/>
    <n v="-47.254199999999997"/>
    <s v="Loss"/>
    <s v="Normal"/>
  </r>
  <r>
    <x v="1"/>
    <x v="2"/>
    <s v="United States"/>
    <s v="Los Angeles"/>
    <x v="1"/>
    <n v="90045"/>
    <x v="1"/>
    <x v="2"/>
    <x v="7"/>
    <x v="1320"/>
    <n v="2"/>
    <n v="0.2"/>
    <n v="3.3519999999999999"/>
    <s v="Profit"/>
    <s v="Normal"/>
  </r>
  <r>
    <x v="1"/>
    <x v="2"/>
    <s v="United States"/>
    <s v="Los Angeles"/>
    <x v="1"/>
    <n v="90045"/>
    <x v="1"/>
    <x v="0"/>
    <x v="5"/>
    <x v="583"/>
    <n v="2"/>
    <n v="0"/>
    <n v="3.0813999999999999"/>
    <s v="Profit"/>
    <s v="Normal"/>
  </r>
  <r>
    <x v="1"/>
    <x v="2"/>
    <s v="United States"/>
    <s v="Los Angeles"/>
    <x v="1"/>
    <n v="90004"/>
    <x v="1"/>
    <x v="1"/>
    <x v="6"/>
    <x v="944"/>
    <n v="4"/>
    <n v="0"/>
    <n v="3.36"/>
    <s v="Profit"/>
    <s v="Normal"/>
  </r>
  <r>
    <x v="1"/>
    <x v="2"/>
    <s v="United States"/>
    <s v="Los Angeles"/>
    <x v="1"/>
    <n v="90004"/>
    <x v="1"/>
    <x v="0"/>
    <x v="3"/>
    <x v="1321"/>
    <n v="6"/>
    <n v="0.2"/>
    <n v="-175.8708"/>
    <s v="Loss"/>
    <s v="Normal"/>
  </r>
  <r>
    <x v="1"/>
    <x v="0"/>
    <s v="United States"/>
    <s v="New York City"/>
    <x v="15"/>
    <n v="10024"/>
    <x v="3"/>
    <x v="1"/>
    <x v="8"/>
    <x v="598"/>
    <n v="3"/>
    <n v="0.2"/>
    <n v="5.5875000000000004"/>
    <s v="Profit"/>
    <s v="Normal"/>
  </r>
  <r>
    <x v="1"/>
    <x v="0"/>
    <s v="United States"/>
    <s v="Columbus"/>
    <x v="32"/>
    <n v="31907"/>
    <x v="0"/>
    <x v="2"/>
    <x v="15"/>
    <x v="1322"/>
    <n v="4"/>
    <n v="0"/>
    <n v="190.08"/>
    <s v="Profit"/>
    <s v="Normal"/>
  </r>
  <r>
    <x v="3"/>
    <x v="2"/>
    <s v="United States"/>
    <s v="Omaha"/>
    <x v="8"/>
    <n v="68104"/>
    <x v="2"/>
    <x v="1"/>
    <x v="8"/>
    <x v="1323"/>
    <n v="3"/>
    <n v="0"/>
    <n v="15.525"/>
    <s v="Profit"/>
    <s v="Normal"/>
  </r>
  <r>
    <x v="2"/>
    <x v="0"/>
    <s v="United States"/>
    <s v="Los Angeles"/>
    <x v="1"/>
    <n v="90036"/>
    <x v="1"/>
    <x v="0"/>
    <x v="5"/>
    <x v="1324"/>
    <n v="2"/>
    <n v="0"/>
    <n v="3.0095999999999998"/>
    <s v="Profit"/>
    <s v="Normal"/>
  </r>
  <r>
    <x v="1"/>
    <x v="1"/>
    <s v="United States"/>
    <s v="Pomona"/>
    <x v="1"/>
    <n v="91767"/>
    <x v="1"/>
    <x v="1"/>
    <x v="6"/>
    <x v="1325"/>
    <n v="8"/>
    <n v="0"/>
    <n v="111.824"/>
    <s v="Profit"/>
    <s v="Normal"/>
  </r>
  <r>
    <x v="1"/>
    <x v="1"/>
    <s v="United States"/>
    <s v="Pomona"/>
    <x v="1"/>
    <n v="91767"/>
    <x v="1"/>
    <x v="1"/>
    <x v="6"/>
    <x v="1326"/>
    <n v="9"/>
    <n v="0"/>
    <n v="11.820600000000001"/>
    <s v="Profit"/>
    <s v="Normal"/>
  </r>
  <r>
    <x v="1"/>
    <x v="0"/>
    <s v="United States"/>
    <s v="Dallas"/>
    <x v="5"/>
    <n v="75220"/>
    <x v="2"/>
    <x v="1"/>
    <x v="4"/>
    <x v="1327"/>
    <n v="3"/>
    <n v="0.2"/>
    <n v="12.504"/>
    <s v="Profit"/>
    <s v="Normal"/>
  </r>
  <r>
    <x v="1"/>
    <x v="0"/>
    <s v="United States"/>
    <s v="Dallas"/>
    <x v="5"/>
    <n v="75220"/>
    <x v="2"/>
    <x v="1"/>
    <x v="8"/>
    <x v="1328"/>
    <n v="5"/>
    <n v="0.8"/>
    <n v="-33.139000000000003"/>
    <s v="Loss"/>
    <s v="High Discount"/>
  </r>
  <r>
    <x v="1"/>
    <x v="0"/>
    <s v="United States"/>
    <s v="Dallas"/>
    <x v="5"/>
    <n v="75220"/>
    <x v="2"/>
    <x v="1"/>
    <x v="8"/>
    <x v="1329"/>
    <n v="4"/>
    <n v="0.8"/>
    <n v="-11.4648"/>
    <s v="Loss"/>
    <s v="High Discount"/>
  </r>
  <r>
    <x v="1"/>
    <x v="0"/>
    <s v="United States"/>
    <s v="Philadelphia"/>
    <x v="9"/>
    <n v="19120"/>
    <x v="3"/>
    <x v="0"/>
    <x v="1"/>
    <x v="1330"/>
    <n v="1"/>
    <n v="0.3"/>
    <n v="-9.0980000000000008"/>
    <s v="Loss"/>
    <s v="Normal"/>
  </r>
  <r>
    <x v="0"/>
    <x v="0"/>
    <s v="United States"/>
    <s v="North Las Vegas"/>
    <x v="33"/>
    <n v="89031"/>
    <x v="1"/>
    <x v="0"/>
    <x v="3"/>
    <x v="1331"/>
    <n v="4"/>
    <n v="0"/>
    <n v="116.872"/>
    <s v="Profit"/>
    <s v="Normal"/>
  </r>
  <r>
    <x v="0"/>
    <x v="0"/>
    <s v="United States"/>
    <s v="Seattle"/>
    <x v="4"/>
    <n v="98105"/>
    <x v="1"/>
    <x v="1"/>
    <x v="8"/>
    <x v="1332"/>
    <n v="2"/>
    <n v="0.2"/>
    <n v="27.248000000000001"/>
    <s v="Profit"/>
    <s v="Normal"/>
  </r>
  <r>
    <x v="0"/>
    <x v="0"/>
    <s v="United States"/>
    <s v="Seattle"/>
    <x v="4"/>
    <n v="98105"/>
    <x v="1"/>
    <x v="1"/>
    <x v="8"/>
    <x v="1333"/>
    <n v="3"/>
    <n v="0.2"/>
    <n v="4.3133999999999997"/>
    <s v="Profit"/>
    <s v="Normal"/>
  </r>
  <r>
    <x v="0"/>
    <x v="1"/>
    <s v="United States"/>
    <s v="San Francisco"/>
    <x v="1"/>
    <n v="94110"/>
    <x v="1"/>
    <x v="1"/>
    <x v="8"/>
    <x v="1334"/>
    <n v="7"/>
    <n v="0.2"/>
    <n v="7.7343000000000002"/>
    <s v="Profit"/>
    <s v="Normal"/>
  </r>
  <r>
    <x v="1"/>
    <x v="2"/>
    <s v="United States"/>
    <s v="Chicago"/>
    <x v="10"/>
    <n v="60610"/>
    <x v="2"/>
    <x v="1"/>
    <x v="6"/>
    <x v="1045"/>
    <n v="5"/>
    <n v="0.2"/>
    <n v="2.0649999999999999"/>
    <s v="Profit"/>
    <s v="Normal"/>
  </r>
  <r>
    <x v="1"/>
    <x v="0"/>
    <s v="United States"/>
    <s v="Tucson"/>
    <x v="16"/>
    <n v="85705"/>
    <x v="1"/>
    <x v="0"/>
    <x v="5"/>
    <x v="1335"/>
    <n v="6"/>
    <n v="0.2"/>
    <n v="48.951599999999999"/>
    <s v="Profit"/>
    <s v="Normal"/>
  </r>
  <r>
    <x v="1"/>
    <x v="0"/>
    <s v="United States"/>
    <s v="Tucson"/>
    <x v="16"/>
    <n v="85705"/>
    <x v="1"/>
    <x v="1"/>
    <x v="10"/>
    <x v="544"/>
    <n v="5"/>
    <n v="0.2"/>
    <n v="6.7229999999999999"/>
    <s v="Profit"/>
    <s v="Normal"/>
  </r>
  <r>
    <x v="1"/>
    <x v="0"/>
    <s v="United States"/>
    <s v="Tucson"/>
    <x v="16"/>
    <n v="85705"/>
    <x v="1"/>
    <x v="1"/>
    <x v="10"/>
    <x v="654"/>
    <n v="8"/>
    <n v="0.2"/>
    <n v="61.96"/>
    <s v="Profit"/>
    <s v="Normal"/>
  </r>
  <r>
    <x v="1"/>
    <x v="0"/>
    <s v="United States"/>
    <s v="Tucson"/>
    <x v="16"/>
    <n v="85705"/>
    <x v="1"/>
    <x v="1"/>
    <x v="4"/>
    <x v="1336"/>
    <n v="6"/>
    <n v="0.2"/>
    <n v="-58.687199999999997"/>
    <s v="Loss"/>
    <s v="Normal"/>
  </r>
  <r>
    <x v="1"/>
    <x v="0"/>
    <s v="United States"/>
    <s v="Tucson"/>
    <x v="16"/>
    <n v="85705"/>
    <x v="1"/>
    <x v="1"/>
    <x v="6"/>
    <x v="31"/>
    <n v="6"/>
    <n v="0.2"/>
    <n v="9.7091999999999992"/>
    <s v="Profit"/>
    <s v="Normal"/>
  </r>
  <r>
    <x v="1"/>
    <x v="0"/>
    <s v="United States"/>
    <s v="Allentown"/>
    <x v="9"/>
    <n v="18103"/>
    <x v="3"/>
    <x v="1"/>
    <x v="6"/>
    <x v="1337"/>
    <n v="2"/>
    <n v="0.2"/>
    <n v="0.36399999999999999"/>
    <s v="Profit"/>
    <s v="Normal"/>
  </r>
  <r>
    <x v="1"/>
    <x v="0"/>
    <s v="United States"/>
    <s v="Allentown"/>
    <x v="9"/>
    <n v="18103"/>
    <x v="3"/>
    <x v="0"/>
    <x v="5"/>
    <x v="25"/>
    <n v="2"/>
    <n v="0.2"/>
    <n v="3.3488000000000002"/>
    <s v="Profit"/>
    <s v="Normal"/>
  </r>
  <r>
    <x v="0"/>
    <x v="1"/>
    <s v="United States"/>
    <s v="Newark"/>
    <x v="13"/>
    <n v="19711"/>
    <x v="3"/>
    <x v="1"/>
    <x v="13"/>
    <x v="1338"/>
    <n v="7"/>
    <n v="0"/>
    <n v="0.52359999999999995"/>
    <s v="Profit"/>
    <s v="Normal"/>
  </r>
  <r>
    <x v="0"/>
    <x v="1"/>
    <s v="United States"/>
    <s v="Newark"/>
    <x v="13"/>
    <n v="19711"/>
    <x v="3"/>
    <x v="1"/>
    <x v="10"/>
    <x v="545"/>
    <n v="2"/>
    <n v="0"/>
    <n v="3.431"/>
    <s v="Profit"/>
    <s v="Normal"/>
  </r>
  <r>
    <x v="1"/>
    <x v="1"/>
    <s v="United States"/>
    <s v="Miami"/>
    <x v="2"/>
    <n v="33142"/>
    <x v="0"/>
    <x v="1"/>
    <x v="10"/>
    <x v="1339"/>
    <n v="3"/>
    <n v="0.2"/>
    <n v="23.234999999999999"/>
    <s v="Profit"/>
    <s v="Normal"/>
  </r>
  <r>
    <x v="1"/>
    <x v="0"/>
    <s v="United States"/>
    <s v="Tempe"/>
    <x v="16"/>
    <n v="85281"/>
    <x v="1"/>
    <x v="1"/>
    <x v="4"/>
    <x v="1340"/>
    <n v="1"/>
    <n v="0.2"/>
    <n v="0.80579999999999996"/>
    <s v="Profit"/>
    <s v="Normal"/>
  </r>
  <r>
    <x v="1"/>
    <x v="0"/>
    <s v="United States"/>
    <s v="Tempe"/>
    <x v="16"/>
    <n v="85281"/>
    <x v="1"/>
    <x v="1"/>
    <x v="13"/>
    <x v="1341"/>
    <n v="3"/>
    <n v="0.2"/>
    <n v="2.7222"/>
    <s v="Profit"/>
    <s v="Normal"/>
  </r>
  <r>
    <x v="1"/>
    <x v="1"/>
    <s v="United States"/>
    <s v="New York City"/>
    <x v="15"/>
    <n v="10035"/>
    <x v="3"/>
    <x v="1"/>
    <x v="4"/>
    <x v="1342"/>
    <n v="6"/>
    <n v="0"/>
    <n v="0"/>
    <s v="Loss"/>
    <s v="Normal"/>
  </r>
  <r>
    <x v="1"/>
    <x v="2"/>
    <s v="United States"/>
    <s v="Laguna Niguel"/>
    <x v="1"/>
    <n v="92677"/>
    <x v="1"/>
    <x v="0"/>
    <x v="0"/>
    <x v="1343"/>
    <n v="2"/>
    <n v="0.15"/>
    <n v="16.7986"/>
    <s v="Profit"/>
    <s v="Normal"/>
  </r>
  <r>
    <x v="1"/>
    <x v="1"/>
    <s v="United States"/>
    <s v="Bridgeton"/>
    <x v="30"/>
    <n v="8302"/>
    <x v="3"/>
    <x v="1"/>
    <x v="4"/>
    <x v="1344"/>
    <n v="3"/>
    <n v="0"/>
    <n v="0.40739999999999998"/>
    <s v="Profit"/>
    <s v="Normal"/>
  </r>
  <r>
    <x v="1"/>
    <x v="1"/>
    <s v="United States"/>
    <s v="Bridgeton"/>
    <x v="30"/>
    <n v="8302"/>
    <x v="3"/>
    <x v="1"/>
    <x v="9"/>
    <x v="1345"/>
    <n v="3"/>
    <n v="0"/>
    <n v="3.0341999999999998"/>
    <s v="Profit"/>
    <s v="Normal"/>
  </r>
  <r>
    <x v="0"/>
    <x v="0"/>
    <s v="United States"/>
    <s v="Everett"/>
    <x v="31"/>
    <n v="2149"/>
    <x v="3"/>
    <x v="2"/>
    <x v="7"/>
    <x v="1346"/>
    <n v="1"/>
    <n v="0"/>
    <n v="11.597099999999999"/>
    <s v="Profit"/>
    <s v="Normal"/>
  </r>
  <r>
    <x v="0"/>
    <x v="0"/>
    <s v="United States"/>
    <s v="Everett"/>
    <x v="31"/>
    <n v="2149"/>
    <x v="3"/>
    <x v="1"/>
    <x v="6"/>
    <x v="1347"/>
    <n v="2"/>
    <n v="0"/>
    <n v="6.5119999999999996"/>
    <s v="Profit"/>
    <s v="Normal"/>
  </r>
  <r>
    <x v="0"/>
    <x v="0"/>
    <s v="United States"/>
    <s v="Everett"/>
    <x v="31"/>
    <n v="2149"/>
    <x v="3"/>
    <x v="0"/>
    <x v="0"/>
    <x v="1348"/>
    <n v="3"/>
    <n v="0"/>
    <n v="203.56440000000001"/>
    <s v="Profit"/>
    <s v="Normal"/>
  </r>
  <r>
    <x v="0"/>
    <x v="0"/>
    <s v="United States"/>
    <s v="Everett"/>
    <x v="31"/>
    <n v="2149"/>
    <x v="3"/>
    <x v="1"/>
    <x v="8"/>
    <x v="1349"/>
    <n v="7"/>
    <n v="0"/>
    <n v="116.3904"/>
    <s v="Profit"/>
    <s v="Normal"/>
  </r>
  <r>
    <x v="0"/>
    <x v="0"/>
    <s v="United States"/>
    <s v="Columbus"/>
    <x v="24"/>
    <n v="43229"/>
    <x v="3"/>
    <x v="0"/>
    <x v="5"/>
    <x v="1350"/>
    <n v="5"/>
    <n v="0.2"/>
    <n v="2.2879999999999998"/>
    <s v="Profit"/>
    <s v="Normal"/>
  </r>
  <r>
    <x v="0"/>
    <x v="0"/>
    <s v="United States"/>
    <s v="Columbus"/>
    <x v="24"/>
    <n v="43229"/>
    <x v="3"/>
    <x v="1"/>
    <x v="13"/>
    <x v="1351"/>
    <n v="6"/>
    <n v="0.2"/>
    <n v="1.7003999999999999"/>
    <s v="Profit"/>
    <s v="Normal"/>
  </r>
  <r>
    <x v="1"/>
    <x v="2"/>
    <s v="United States"/>
    <s v="San Diego"/>
    <x v="1"/>
    <n v="92024"/>
    <x v="1"/>
    <x v="1"/>
    <x v="8"/>
    <x v="1352"/>
    <n v="3"/>
    <n v="0.2"/>
    <n v="29.0136"/>
    <s v="Profit"/>
    <s v="Normal"/>
  </r>
  <r>
    <x v="1"/>
    <x v="2"/>
    <s v="United States"/>
    <s v="San Diego"/>
    <x v="1"/>
    <n v="92024"/>
    <x v="1"/>
    <x v="1"/>
    <x v="10"/>
    <x v="1353"/>
    <n v="4"/>
    <n v="0"/>
    <n v="16.0928"/>
    <s v="Profit"/>
    <s v="Normal"/>
  </r>
  <r>
    <x v="0"/>
    <x v="1"/>
    <s v="United States"/>
    <s v="Watertown"/>
    <x v="15"/>
    <n v="13601"/>
    <x v="3"/>
    <x v="0"/>
    <x v="0"/>
    <x v="1354"/>
    <n v="7"/>
    <n v="0.2"/>
    <n v="196.68600000000001"/>
    <s v="Profit"/>
    <s v="Normal"/>
  </r>
  <r>
    <x v="1"/>
    <x v="1"/>
    <s v="United States"/>
    <s v="San Antonio"/>
    <x v="5"/>
    <n v="78207"/>
    <x v="2"/>
    <x v="1"/>
    <x v="10"/>
    <x v="757"/>
    <n v="4"/>
    <n v="0.2"/>
    <n v="117.432"/>
    <s v="Profit"/>
    <s v="Normal"/>
  </r>
  <r>
    <x v="1"/>
    <x v="1"/>
    <s v="United States"/>
    <s v="San Antonio"/>
    <x v="5"/>
    <n v="78207"/>
    <x v="2"/>
    <x v="1"/>
    <x v="8"/>
    <x v="1355"/>
    <n v="2"/>
    <n v="0.8"/>
    <n v="-40.650399999999998"/>
    <s v="Loss"/>
    <s v="High Discount"/>
  </r>
  <r>
    <x v="1"/>
    <x v="1"/>
    <s v="United States"/>
    <s v="San Antonio"/>
    <x v="5"/>
    <n v="78207"/>
    <x v="2"/>
    <x v="1"/>
    <x v="4"/>
    <x v="1356"/>
    <n v="2"/>
    <n v="0.2"/>
    <n v="2.3673999999999999"/>
    <s v="Profit"/>
    <s v="Normal"/>
  </r>
  <r>
    <x v="2"/>
    <x v="0"/>
    <s v="United States"/>
    <s v="New York City"/>
    <x v="15"/>
    <n v="10011"/>
    <x v="3"/>
    <x v="2"/>
    <x v="16"/>
    <x v="1357"/>
    <n v="1"/>
    <n v="0.2"/>
    <n v="174.9975"/>
    <s v="Profit"/>
    <s v="Normal"/>
  </r>
  <r>
    <x v="0"/>
    <x v="2"/>
    <s v="United States"/>
    <s v="Houston"/>
    <x v="5"/>
    <n v="77095"/>
    <x v="2"/>
    <x v="1"/>
    <x v="9"/>
    <x v="1358"/>
    <n v="6"/>
    <n v="0.8"/>
    <n v="-24.708600000000001"/>
    <s v="Loss"/>
    <s v="High Discount"/>
  </r>
  <r>
    <x v="1"/>
    <x v="0"/>
    <s v="United States"/>
    <s v="San Diego"/>
    <x v="1"/>
    <n v="92024"/>
    <x v="1"/>
    <x v="1"/>
    <x v="10"/>
    <x v="1359"/>
    <n v="2"/>
    <n v="0"/>
    <n v="54.860399999999998"/>
    <s v="Profit"/>
    <s v="Normal"/>
  </r>
  <r>
    <x v="2"/>
    <x v="2"/>
    <s v="United States"/>
    <s v="Appleton"/>
    <x v="6"/>
    <n v="54915"/>
    <x v="2"/>
    <x v="1"/>
    <x v="2"/>
    <x v="742"/>
    <n v="7"/>
    <n v="0"/>
    <n v="10.348800000000001"/>
    <s v="Profit"/>
    <s v="Normal"/>
  </r>
  <r>
    <x v="1"/>
    <x v="0"/>
    <s v="United States"/>
    <s v="Richmond"/>
    <x v="0"/>
    <n v="40475"/>
    <x v="0"/>
    <x v="1"/>
    <x v="8"/>
    <x v="1360"/>
    <n v="5"/>
    <n v="0"/>
    <n v="57.384999999999998"/>
    <s v="Profit"/>
    <s v="Normal"/>
  </r>
  <r>
    <x v="1"/>
    <x v="1"/>
    <s v="United States"/>
    <s v="Bellevue"/>
    <x v="4"/>
    <n v="98006"/>
    <x v="1"/>
    <x v="1"/>
    <x v="6"/>
    <x v="266"/>
    <n v="3"/>
    <n v="0"/>
    <n v="1.5311999999999999"/>
    <s v="Profit"/>
    <s v="Normal"/>
  </r>
  <r>
    <x v="1"/>
    <x v="0"/>
    <s v="United States"/>
    <s v="Long Beach"/>
    <x v="15"/>
    <n v="11561"/>
    <x v="3"/>
    <x v="2"/>
    <x v="11"/>
    <x v="1361"/>
    <n v="4"/>
    <n v="0"/>
    <n v="39.5428"/>
    <s v="Profit"/>
    <s v="Normal"/>
  </r>
  <r>
    <x v="1"/>
    <x v="0"/>
    <s v="United States"/>
    <s v="Philadelphia"/>
    <x v="9"/>
    <n v="19140"/>
    <x v="3"/>
    <x v="1"/>
    <x v="12"/>
    <x v="560"/>
    <n v="1"/>
    <n v="0.2"/>
    <n v="3.504"/>
    <s v="Profit"/>
    <s v="Normal"/>
  </r>
  <r>
    <x v="1"/>
    <x v="0"/>
    <s v="United States"/>
    <s v="Philadelphia"/>
    <x v="9"/>
    <n v="19140"/>
    <x v="3"/>
    <x v="1"/>
    <x v="6"/>
    <x v="1362"/>
    <n v="5"/>
    <n v="0.2"/>
    <n v="9.92"/>
    <s v="Profit"/>
    <s v="Normal"/>
  </r>
  <r>
    <x v="0"/>
    <x v="0"/>
    <s v="United States"/>
    <s v="Seattle"/>
    <x v="4"/>
    <n v="98103"/>
    <x v="1"/>
    <x v="0"/>
    <x v="3"/>
    <x v="1363"/>
    <n v="2"/>
    <n v="0"/>
    <n v="44.709600000000002"/>
    <s v="Profit"/>
    <s v="Normal"/>
  </r>
  <r>
    <x v="1"/>
    <x v="1"/>
    <s v="United States"/>
    <s v="Seattle"/>
    <x v="4"/>
    <n v="98103"/>
    <x v="1"/>
    <x v="1"/>
    <x v="8"/>
    <x v="1364"/>
    <n v="9"/>
    <n v="0.2"/>
    <n v="12.815099999999999"/>
    <s v="Profit"/>
    <s v="Normal"/>
  </r>
  <r>
    <x v="1"/>
    <x v="2"/>
    <s v="United States"/>
    <s v="San Francisco"/>
    <x v="1"/>
    <n v="94109"/>
    <x v="1"/>
    <x v="1"/>
    <x v="2"/>
    <x v="1365"/>
    <n v="6"/>
    <n v="0"/>
    <n v="9.0719999999999992"/>
    <s v="Profit"/>
    <s v="Normal"/>
  </r>
  <r>
    <x v="2"/>
    <x v="2"/>
    <s v="United States"/>
    <s v="Seattle"/>
    <x v="4"/>
    <n v="98115"/>
    <x v="1"/>
    <x v="1"/>
    <x v="6"/>
    <x v="1094"/>
    <n v="1"/>
    <n v="0"/>
    <n v="0.7228"/>
    <s v="Profit"/>
    <s v="Normal"/>
  </r>
  <r>
    <x v="3"/>
    <x v="0"/>
    <s v="United States"/>
    <s v="New York City"/>
    <x v="15"/>
    <n v="10011"/>
    <x v="3"/>
    <x v="0"/>
    <x v="3"/>
    <x v="24"/>
    <n v="5"/>
    <n v="0.4"/>
    <n v="-295.9785"/>
    <s v="Loss"/>
    <s v="Normal"/>
  </r>
  <r>
    <x v="3"/>
    <x v="0"/>
    <s v="United States"/>
    <s v="Philadelphia"/>
    <x v="9"/>
    <n v="19134"/>
    <x v="3"/>
    <x v="1"/>
    <x v="10"/>
    <x v="1366"/>
    <n v="3"/>
    <n v="0.2"/>
    <n v="4.1151"/>
    <s v="Profit"/>
    <s v="Normal"/>
  </r>
  <r>
    <x v="3"/>
    <x v="0"/>
    <s v="United States"/>
    <s v="Columbia"/>
    <x v="20"/>
    <n v="29203"/>
    <x v="0"/>
    <x v="1"/>
    <x v="4"/>
    <x v="1367"/>
    <n v="5"/>
    <n v="0"/>
    <n v="17.745000000000001"/>
    <s v="Profit"/>
    <s v="Normal"/>
  </r>
  <r>
    <x v="1"/>
    <x v="2"/>
    <s v="United States"/>
    <s v="Seattle"/>
    <x v="4"/>
    <n v="98105"/>
    <x v="1"/>
    <x v="2"/>
    <x v="7"/>
    <x v="1368"/>
    <n v="3"/>
    <n v="0.2"/>
    <n v="39.687899999999999"/>
    <s v="Profit"/>
    <s v="Normal"/>
  </r>
  <r>
    <x v="2"/>
    <x v="0"/>
    <s v="United States"/>
    <s v="Allen"/>
    <x v="5"/>
    <n v="75002"/>
    <x v="2"/>
    <x v="2"/>
    <x v="11"/>
    <x v="1369"/>
    <n v="3"/>
    <n v="0.2"/>
    <n v="-0.26850000000000002"/>
    <s v="Loss"/>
    <s v="Normal"/>
  </r>
  <r>
    <x v="2"/>
    <x v="0"/>
    <s v="United States"/>
    <s v="Allen"/>
    <x v="5"/>
    <n v="75002"/>
    <x v="2"/>
    <x v="1"/>
    <x v="8"/>
    <x v="1370"/>
    <n v="4"/>
    <n v="0.8"/>
    <n v="-13.6152"/>
    <s v="Loss"/>
    <s v="High Discount"/>
  </r>
  <r>
    <x v="3"/>
    <x v="0"/>
    <s v="United States"/>
    <s v="Los Angeles"/>
    <x v="1"/>
    <n v="90004"/>
    <x v="1"/>
    <x v="1"/>
    <x v="10"/>
    <x v="1232"/>
    <n v="3"/>
    <n v="0"/>
    <n v="60.255299999999998"/>
    <s v="Profit"/>
    <s v="Normal"/>
  </r>
  <r>
    <x v="1"/>
    <x v="1"/>
    <s v="United States"/>
    <s v="Atlanta"/>
    <x v="32"/>
    <n v="30318"/>
    <x v="0"/>
    <x v="1"/>
    <x v="6"/>
    <x v="1371"/>
    <n v="3"/>
    <n v="0"/>
    <n v="3.7235999999999998"/>
    <s v="Profit"/>
    <s v="Normal"/>
  </r>
  <r>
    <x v="2"/>
    <x v="0"/>
    <s v="United States"/>
    <s v="Los Angeles"/>
    <x v="1"/>
    <n v="90004"/>
    <x v="1"/>
    <x v="0"/>
    <x v="1"/>
    <x v="884"/>
    <n v="5"/>
    <n v="0.2"/>
    <n v="-67.941000000000003"/>
    <s v="Loss"/>
    <s v="Normal"/>
  </r>
  <r>
    <x v="2"/>
    <x v="0"/>
    <s v="United States"/>
    <s v="Los Angeles"/>
    <x v="1"/>
    <n v="90004"/>
    <x v="1"/>
    <x v="1"/>
    <x v="12"/>
    <x v="1372"/>
    <n v="3"/>
    <n v="0"/>
    <n v="10.4832"/>
    <s v="Profit"/>
    <s v="Normal"/>
  </r>
  <r>
    <x v="2"/>
    <x v="0"/>
    <s v="United States"/>
    <s v="Los Angeles"/>
    <x v="1"/>
    <n v="90004"/>
    <x v="1"/>
    <x v="2"/>
    <x v="11"/>
    <x v="803"/>
    <n v="1"/>
    <n v="0"/>
    <n v="6.2979000000000003"/>
    <s v="Profit"/>
    <s v="Normal"/>
  </r>
  <r>
    <x v="2"/>
    <x v="0"/>
    <s v="United States"/>
    <s v="Los Angeles"/>
    <x v="1"/>
    <n v="90004"/>
    <x v="1"/>
    <x v="0"/>
    <x v="1"/>
    <x v="1373"/>
    <n v="2"/>
    <n v="0.2"/>
    <n v="23.84"/>
    <s v="Profit"/>
    <s v="Normal"/>
  </r>
  <r>
    <x v="2"/>
    <x v="0"/>
    <s v="United States"/>
    <s v="El Paso"/>
    <x v="5"/>
    <n v="79907"/>
    <x v="2"/>
    <x v="2"/>
    <x v="7"/>
    <x v="1374"/>
    <n v="3"/>
    <n v="0.2"/>
    <n v="-9.1530000000000005"/>
    <s v="Loss"/>
    <s v="Normal"/>
  </r>
  <r>
    <x v="2"/>
    <x v="0"/>
    <s v="United States"/>
    <s v="El Paso"/>
    <x v="5"/>
    <n v="79907"/>
    <x v="2"/>
    <x v="0"/>
    <x v="1"/>
    <x v="1375"/>
    <n v="5"/>
    <n v="0.3"/>
    <n v="-21.808"/>
    <s v="Loss"/>
    <s v="Normal"/>
  </r>
  <r>
    <x v="1"/>
    <x v="2"/>
    <s v="United States"/>
    <s v="Aurora"/>
    <x v="10"/>
    <n v="60505"/>
    <x v="2"/>
    <x v="1"/>
    <x v="4"/>
    <x v="1376"/>
    <n v="2"/>
    <n v="0.2"/>
    <n v="2.3952"/>
    <s v="Profit"/>
    <s v="Normal"/>
  </r>
  <r>
    <x v="1"/>
    <x v="2"/>
    <s v="United States"/>
    <s v="Florence"/>
    <x v="19"/>
    <n v="35630"/>
    <x v="0"/>
    <x v="1"/>
    <x v="10"/>
    <x v="1377"/>
    <n v="1"/>
    <n v="0"/>
    <n v="2.4401999999999999"/>
    <s v="Profit"/>
    <s v="Normal"/>
  </r>
  <r>
    <x v="2"/>
    <x v="0"/>
    <s v="United States"/>
    <s v="New York City"/>
    <x v="15"/>
    <n v="10011"/>
    <x v="3"/>
    <x v="1"/>
    <x v="9"/>
    <x v="1378"/>
    <n v="3"/>
    <n v="0"/>
    <n v="49.555199999999999"/>
    <s v="Profit"/>
    <s v="Normal"/>
  </r>
  <r>
    <x v="2"/>
    <x v="0"/>
    <s v="United States"/>
    <s v="New York City"/>
    <x v="15"/>
    <n v="10024"/>
    <x v="3"/>
    <x v="2"/>
    <x v="7"/>
    <x v="669"/>
    <n v="2"/>
    <n v="0"/>
    <n v="89.3142"/>
    <s v="Profit"/>
    <s v="Normal"/>
  </r>
  <r>
    <x v="2"/>
    <x v="0"/>
    <s v="United States"/>
    <s v="New York City"/>
    <x v="15"/>
    <n v="10024"/>
    <x v="3"/>
    <x v="0"/>
    <x v="3"/>
    <x v="1379"/>
    <n v="9"/>
    <n v="0.4"/>
    <n v="-153.1224"/>
    <s v="Loss"/>
    <s v="Normal"/>
  </r>
  <r>
    <x v="2"/>
    <x v="0"/>
    <s v="United States"/>
    <s v="New York City"/>
    <x v="15"/>
    <n v="10024"/>
    <x v="3"/>
    <x v="1"/>
    <x v="4"/>
    <x v="108"/>
    <n v="2"/>
    <n v="0"/>
    <n v="2.9371999999999998"/>
    <s v="Profit"/>
    <s v="Normal"/>
  </r>
  <r>
    <x v="2"/>
    <x v="0"/>
    <s v="United States"/>
    <s v="New York City"/>
    <x v="15"/>
    <n v="10024"/>
    <x v="3"/>
    <x v="1"/>
    <x v="8"/>
    <x v="1380"/>
    <n v="2"/>
    <n v="0.2"/>
    <n v="456.58800000000002"/>
    <s v="Profit"/>
    <s v="Normal"/>
  </r>
  <r>
    <x v="2"/>
    <x v="0"/>
    <s v="United States"/>
    <s v="New York City"/>
    <x v="15"/>
    <n v="10024"/>
    <x v="3"/>
    <x v="0"/>
    <x v="5"/>
    <x v="116"/>
    <n v="3"/>
    <n v="0"/>
    <n v="18.345600000000001"/>
    <s v="Profit"/>
    <s v="Normal"/>
  </r>
  <r>
    <x v="2"/>
    <x v="0"/>
    <s v="United States"/>
    <s v="New York City"/>
    <x v="15"/>
    <n v="10024"/>
    <x v="3"/>
    <x v="0"/>
    <x v="5"/>
    <x v="51"/>
    <n v="2"/>
    <n v="0"/>
    <n v="2.9567999999999999"/>
    <s v="Profit"/>
    <s v="Normal"/>
  </r>
  <r>
    <x v="2"/>
    <x v="0"/>
    <s v="United States"/>
    <s v="New York City"/>
    <x v="15"/>
    <n v="10024"/>
    <x v="3"/>
    <x v="2"/>
    <x v="7"/>
    <x v="504"/>
    <n v="5"/>
    <n v="0"/>
    <n v="274.38600000000002"/>
    <s v="Profit"/>
    <s v="Normal"/>
  </r>
  <r>
    <x v="2"/>
    <x v="0"/>
    <s v="United States"/>
    <s v="New York City"/>
    <x v="15"/>
    <n v="10024"/>
    <x v="3"/>
    <x v="1"/>
    <x v="10"/>
    <x v="140"/>
    <n v="3"/>
    <n v="0"/>
    <n v="68.975999999999999"/>
    <s v="Profit"/>
    <s v="Normal"/>
  </r>
  <r>
    <x v="2"/>
    <x v="0"/>
    <s v="United States"/>
    <s v="New York City"/>
    <x v="15"/>
    <n v="10024"/>
    <x v="3"/>
    <x v="1"/>
    <x v="13"/>
    <x v="1381"/>
    <n v="3"/>
    <n v="0"/>
    <n v="5.0054999999999996"/>
    <s v="Profit"/>
    <s v="Normal"/>
  </r>
  <r>
    <x v="2"/>
    <x v="0"/>
    <s v="United States"/>
    <s v="New York City"/>
    <x v="15"/>
    <n v="10024"/>
    <x v="3"/>
    <x v="2"/>
    <x v="11"/>
    <x v="411"/>
    <n v="4"/>
    <n v="0"/>
    <n v="34.692"/>
    <s v="Profit"/>
    <s v="Normal"/>
  </r>
  <r>
    <x v="1"/>
    <x v="1"/>
    <s v="United States"/>
    <s v="Virginia Beach"/>
    <x v="17"/>
    <n v="23464"/>
    <x v="0"/>
    <x v="1"/>
    <x v="6"/>
    <x v="1382"/>
    <n v="4"/>
    <n v="0"/>
    <n v="2.9592000000000001"/>
    <s v="Profit"/>
    <s v="Normal"/>
  </r>
  <r>
    <x v="1"/>
    <x v="1"/>
    <s v="United States"/>
    <s v="Grapevine"/>
    <x v="5"/>
    <n v="76051"/>
    <x v="2"/>
    <x v="1"/>
    <x v="6"/>
    <x v="1383"/>
    <n v="7"/>
    <n v="0.2"/>
    <n v="5.8604000000000003"/>
    <s v="Profit"/>
    <s v="Normal"/>
  </r>
  <r>
    <x v="1"/>
    <x v="1"/>
    <s v="United States"/>
    <s v="Grapevine"/>
    <x v="5"/>
    <n v="76051"/>
    <x v="2"/>
    <x v="1"/>
    <x v="13"/>
    <x v="1384"/>
    <n v="5"/>
    <n v="0.2"/>
    <n v="2.9144999999999999"/>
    <s v="Profit"/>
    <s v="Normal"/>
  </r>
  <r>
    <x v="0"/>
    <x v="0"/>
    <s v="United States"/>
    <s v="Olympia"/>
    <x v="4"/>
    <n v="98502"/>
    <x v="1"/>
    <x v="2"/>
    <x v="7"/>
    <x v="1385"/>
    <n v="4"/>
    <n v="0.2"/>
    <n v="22.676400000000001"/>
    <s v="Profit"/>
    <s v="Normal"/>
  </r>
  <r>
    <x v="3"/>
    <x v="0"/>
    <s v="United States"/>
    <s v="Los Angeles"/>
    <x v="1"/>
    <n v="90032"/>
    <x v="1"/>
    <x v="1"/>
    <x v="10"/>
    <x v="1386"/>
    <n v="3"/>
    <n v="0"/>
    <n v="6.5856000000000003"/>
    <s v="Profit"/>
    <s v="Normal"/>
  </r>
  <r>
    <x v="2"/>
    <x v="2"/>
    <s v="United States"/>
    <s v="Peoria"/>
    <x v="10"/>
    <n v="61604"/>
    <x v="2"/>
    <x v="0"/>
    <x v="0"/>
    <x v="1387"/>
    <n v="3"/>
    <n v="0.3"/>
    <n v="-35.905799999999999"/>
    <s v="Loss"/>
    <s v="Normal"/>
  </r>
  <r>
    <x v="1"/>
    <x v="0"/>
    <s v="United States"/>
    <s v="Columbus"/>
    <x v="24"/>
    <n v="43229"/>
    <x v="3"/>
    <x v="0"/>
    <x v="1"/>
    <x v="1388"/>
    <n v="2"/>
    <n v="0.3"/>
    <n v="-2.0568"/>
    <s v="Loss"/>
    <s v="Normal"/>
  </r>
  <r>
    <x v="2"/>
    <x v="1"/>
    <s v="United States"/>
    <s v="New York City"/>
    <x v="15"/>
    <n v="10011"/>
    <x v="3"/>
    <x v="0"/>
    <x v="5"/>
    <x v="1389"/>
    <n v="13"/>
    <n v="0"/>
    <n v="175.136"/>
    <s v="Profit"/>
    <s v="Normal"/>
  </r>
  <r>
    <x v="0"/>
    <x v="0"/>
    <s v="United States"/>
    <s v="Carrollton"/>
    <x v="5"/>
    <n v="75007"/>
    <x v="2"/>
    <x v="1"/>
    <x v="10"/>
    <x v="1390"/>
    <n v="4"/>
    <n v="0.2"/>
    <n v="5.28"/>
    <s v="Profit"/>
    <s v="Normal"/>
  </r>
  <r>
    <x v="0"/>
    <x v="0"/>
    <s v="United States"/>
    <s v="Carrollton"/>
    <x v="5"/>
    <n v="75007"/>
    <x v="2"/>
    <x v="1"/>
    <x v="14"/>
    <x v="405"/>
    <n v="1"/>
    <n v="0.2"/>
    <n v="0.50039999999999996"/>
    <s v="Profit"/>
    <s v="Normal"/>
  </r>
  <r>
    <x v="0"/>
    <x v="0"/>
    <s v="United States"/>
    <s v="Carrollton"/>
    <x v="5"/>
    <n v="75007"/>
    <x v="2"/>
    <x v="1"/>
    <x v="6"/>
    <x v="304"/>
    <n v="4"/>
    <n v="0.2"/>
    <n v="8.6744000000000003"/>
    <s v="Profit"/>
    <s v="Normal"/>
  </r>
  <r>
    <x v="0"/>
    <x v="0"/>
    <s v="United States"/>
    <s v="Carrollton"/>
    <x v="5"/>
    <n v="75007"/>
    <x v="2"/>
    <x v="0"/>
    <x v="5"/>
    <x v="312"/>
    <n v="2"/>
    <n v="0.6"/>
    <n v="-13.993"/>
    <s v="Loss"/>
    <s v="High Discount"/>
  </r>
  <r>
    <x v="0"/>
    <x v="1"/>
    <s v="United States"/>
    <s v="Dover"/>
    <x v="13"/>
    <n v="19901"/>
    <x v="3"/>
    <x v="0"/>
    <x v="5"/>
    <x v="46"/>
    <n v="2"/>
    <n v="0"/>
    <n v="42.392000000000003"/>
    <s v="Profit"/>
    <s v="Normal"/>
  </r>
  <r>
    <x v="1"/>
    <x v="0"/>
    <s v="United States"/>
    <s v="Smyrna"/>
    <x v="18"/>
    <n v="37167"/>
    <x v="0"/>
    <x v="1"/>
    <x v="6"/>
    <x v="405"/>
    <n v="3"/>
    <n v="0.2"/>
    <n v="1.6679999999999999"/>
    <s v="Profit"/>
    <s v="Normal"/>
  </r>
  <r>
    <x v="1"/>
    <x v="0"/>
    <s v="United States"/>
    <s v="Newark"/>
    <x v="13"/>
    <n v="19711"/>
    <x v="3"/>
    <x v="1"/>
    <x v="6"/>
    <x v="1391"/>
    <n v="6"/>
    <n v="0"/>
    <n v="45.2226"/>
    <s v="Profit"/>
    <s v="Normal"/>
  </r>
  <r>
    <x v="0"/>
    <x v="0"/>
    <s v="United States"/>
    <s v="Los Angeles"/>
    <x v="1"/>
    <n v="90049"/>
    <x v="1"/>
    <x v="2"/>
    <x v="7"/>
    <x v="786"/>
    <n v="5"/>
    <n v="0.2"/>
    <n v="12.987"/>
    <s v="Profit"/>
    <s v="Normal"/>
  </r>
  <r>
    <x v="0"/>
    <x v="0"/>
    <s v="United States"/>
    <s v="Los Angeles"/>
    <x v="1"/>
    <n v="90049"/>
    <x v="1"/>
    <x v="1"/>
    <x v="6"/>
    <x v="1392"/>
    <n v="3"/>
    <n v="0"/>
    <n v="1.5287999999999999"/>
    <s v="Profit"/>
    <s v="Normal"/>
  </r>
  <r>
    <x v="0"/>
    <x v="0"/>
    <s v="United States"/>
    <s v="Los Angeles"/>
    <x v="1"/>
    <n v="90049"/>
    <x v="1"/>
    <x v="1"/>
    <x v="6"/>
    <x v="1393"/>
    <n v="5"/>
    <n v="0"/>
    <n v="21.228000000000002"/>
    <s v="Profit"/>
    <s v="Normal"/>
  </r>
  <r>
    <x v="0"/>
    <x v="0"/>
    <s v="United States"/>
    <s v="Los Angeles"/>
    <x v="1"/>
    <n v="90049"/>
    <x v="1"/>
    <x v="1"/>
    <x v="8"/>
    <x v="568"/>
    <n v="1"/>
    <n v="0.2"/>
    <n v="1.9710000000000001"/>
    <s v="Profit"/>
    <s v="Normal"/>
  </r>
  <r>
    <x v="0"/>
    <x v="0"/>
    <s v="United States"/>
    <s v="Los Angeles"/>
    <x v="1"/>
    <n v="90049"/>
    <x v="1"/>
    <x v="1"/>
    <x v="10"/>
    <x v="20"/>
    <n v="4"/>
    <n v="0"/>
    <n v="10.224"/>
    <s v="Profit"/>
    <s v="Normal"/>
  </r>
  <r>
    <x v="0"/>
    <x v="0"/>
    <s v="United States"/>
    <s v="Los Angeles"/>
    <x v="1"/>
    <n v="90049"/>
    <x v="1"/>
    <x v="1"/>
    <x v="8"/>
    <x v="1394"/>
    <n v="3"/>
    <n v="0.2"/>
    <n v="3.2675999999999998"/>
    <s v="Profit"/>
    <s v="Normal"/>
  </r>
  <r>
    <x v="1"/>
    <x v="1"/>
    <s v="United States"/>
    <s v="Los Angeles"/>
    <x v="1"/>
    <n v="90008"/>
    <x v="1"/>
    <x v="0"/>
    <x v="0"/>
    <x v="1395"/>
    <n v="2"/>
    <n v="0.15"/>
    <n v="27.3568"/>
    <s v="Profit"/>
    <s v="Normal"/>
  </r>
  <r>
    <x v="1"/>
    <x v="1"/>
    <s v="United States"/>
    <s v="Los Angeles"/>
    <x v="1"/>
    <n v="90008"/>
    <x v="1"/>
    <x v="2"/>
    <x v="7"/>
    <x v="1212"/>
    <n v="2"/>
    <n v="0.2"/>
    <n v="20.1584"/>
    <s v="Profit"/>
    <s v="Normal"/>
  </r>
  <r>
    <x v="1"/>
    <x v="1"/>
    <s v="United States"/>
    <s v="Los Angeles"/>
    <x v="1"/>
    <n v="90008"/>
    <x v="1"/>
    <x v="2"/>
    <x v="7"/>
    <x v="1396"/>
    <n v="2"/>
    <n v="0.2"/>
    <n v="31.494"/>
    <s v="Profit"/>
    <s v="Normal"/>
  </r>
  <r>
    <x v="1"/>
    <x v="1"/>
    <s v="United States"/>
    <s v="Oakland"/>
    <x v="1"/>
    <n v="94601"/>
    <x v="1"/>
    <x v="1"/>
    <x v="4"/>
    <x v="1397"/>
    <n v="7"/>
    <n v="0"/>
    <n v="290.00580000000002"/>
    <s v="Profit"/>
    <s v="Normal"/>
  </r>
  <r>
    <x v="1"/>
    <x v="2"/>
    <s v="United States"/>
    <s v="Philadelphia"/>
    <x v="9"/>
    <n v="19143"/>
    <x v="3"/>
    <x v="2"/>
    <x v="11"/>
    <x v="364"/>
    <n v="3"/>
    <n v="0.2"/>
    <n v="-13.646100000000001"/>
    <s v="Loss"/>
    <s v="Normal"/>
  </r>
  <r>
    <x v="1"/>
    <x v="2"/>
    <s v="United States"/>
    <s v="Eagan"/>
    <x v="11"/>
    <n v="55122"/>
    <x v="2"/>
    <x v="1"/>
    <x v="2"/>
    <x v="1398"/>
    <n v="1"/>
    <n v="0"/>
    <n v="1.8"/>
    <s v="Profit"/>
    <s v="Normal"/>
  </r>
  <r>
    <x v="1"/>
    <x v="2"/>
    <s v="United States"/>
    <s v="Eagan"/>
    <x v="11"/>
    <n v="55122"/>
    <x v="2"/>
    <x v="1"/>
    <x v="2"/>
    <x v="1399"/>
    <n v="4"/>
    <n v="0"/>
    <n v="19.872"/>
    <s v="Profit"/>
    <s v="Normal"/>
  </r>
  <r>
    <x v="1"/>
    <x v="2"/>
    <s v="United States"/>
    <s v="Eagan"/>
    <x v="11"/>
    <n v="55122"/>
    <x v="2"/>
    <x v="1"/>
    <x v="6"/>
    <x v="1400"/>
    <n v="3"/>
    <n v="0"/>
    <n v="12.511799999999999"/>
    <s v="Profit"/>
    <s v="Normal"/>
  </r>
  <r>
    <x v="0"/>
    <x v="2"/>
    <s v="United States"/>
    <s v="New York City"/>
    <x v="15"/>
    <n v="10011"/>
    <x v="3"/>
    <x v="1"/>
    <x v="4"/>
    <x v="1401"/>
    <n v="2"/>
    <n v="0"/>
    <n v="8.9220000000000006"/>
    <s v="Profit"/>
    <s v="Normal"/>
  </r>
  <r>
    <x v="0"/>
    <x v="2"/>
    <s v="United States"/>
    <s v="New York City"/>
    <x v="15"/>
    <n v="10011"/>
    <x v="3"/>
    <x v="1"/>
    <x v="10"/>
    <x v="1402"/>
    <n v="1"/>
    <n v="0"/>
    <n v="3.0773999999999999"/>
    <s v="Profit"/>
    <s v="Normal"/>
  </r>
  <r>
    <x v="1"/>
    <x v="0"/>
    <s v="United States"/>
    <s v="Kent"/>
    <x v="4"/>
    <n v="98031"/>
    <x v="1"/>
    <x v="0"/>
    <x v="5"/>
    <x v="1403"/>
    <n v="2"/>
    <n v="0"/>
    <n v="99.23"/>
    <s v="Profit"/>
    <s v="Normal"/>
  </r>
  <r>
    <x v="1"/>
    <x v="0"/>
    <s v="United States"/>
    <s v="Kent"/>
    <x v="4"/>
    <n v="98031"/>
    <x v="1"/>
    <x v="1"/>
    <x v="2"/>
    <x v="1404"/>
    <n v="8"/>
    <n v="0"/>
    <n v="385.37520000000001"/>
    <s v="Profit"/>
    <s v="Normal"/>
  </r>
  <r>
    <x v="1"/>
    <x v="0"/>
    <s v="United States"/>
    <s v="Kent"/>
    <x v="4"/>
    <n v="98031"/>
    <x v="1"/>
    <x v="1"/>
    <x v="8"/>
    <x v="1405"/>
    <n v="2"/>
    <n v="0.2"/>
    <n v="7.8192000000000004"/>
    <s v="Profit"/>
    <s v="Normal"/>
  </r>
  <r>
    <x v="1"/>
    <x v="0"/>
    <s v="United States"/>
    <s v="Kent"/>
    <x v="4"/>
    <n v="98031"/>
    <x v="1"/>
    <x v="2"/>
    <x v="11"/>
    <x v="1406"/>
    <n v="2"/>
    <n v="0"/>
    <n v="10.5"/>
    <s v="Profit"/>
    <s v="Normal"/>
  </r>
  <r>
    <x v="1"/>
    <x v="0"/>
    <s v="United States"/>
    <s v="Los Angeles"/>
    <x v="1"/>
    <n v="90049"/>
    <x v="1"/>
    <x v="2"/>
    <x v="7"/>
    <x v="1407"/>
    <n v="5"/>
    <n v="0.2"/>
    <n v="84.495000000000005"/>
    <s v="Profit"/>
    <s v="Normal"/>
  </r>
  <r>
    <x v="1"/>
    <x v="0"/>
    <s v="United States"/>
    <s v="Los Angeles"/>
    <x v="1"/>
    <n v="90049"/>
    <x v="1"/>
    <x v="2"/>
    <x v="11"/>
    <x v="1408"/>
    <n v="3"/>
    <n v="0"/>
    <n v="556.97400000000005"/>
    <s v="Profit"/>
    <s v="Normal"/>
  </r>
  <r>
    <x v="1"/>
    <x v="2"/>
    <s v="United States"/>
    <s v="New York City"/>
    <x v="15"/>
    <n v="10011"/>
    <x v="3"/>
    <x v="1"/>
    <x v="9"/>
    <x v="1409"/>
    <n v="5"/>
    <n v="0"/>
    <n v="141.2775"/>
    <s v="Profit"/>
    <s v="Normal"/>
  </r>
  <r>
    <x v="1"/>
    <x v="0"/>
    <s v="United States"/>
    <s v="Lafayette"/>
    <x v="28"/>
    <n v="70506"/>
    <x v="0"/>
    <x v="0"/>
    <x v="1"/>
    <x v="1410"/>
    <n v="6"/>
    <n v="0"/>
    <n v="155.25"/>
    <s v="Profit"/>
    <s v="Normal"/>
  </r>
  <r>
    <x v="0"/>
    <x v="0"/>
    <s v="United States"/>
    <s v="Cleveland"/>
    <x v="24"/>
    <n v="44105"/>
    <x v="3"/>
    <x v="0"/>
    <x v="5"/>
    <x v="1411"/>
    <n v="5"/>
    <n v="0.2"/>
    <n v="2.464"/>
    <s v="Profit"/>
    <s v="Normal"/>
  </r>
  <r>
    <x v="0"/>
    <x v="0"/>
    <s v="United States"/>
    <s v="Cleveland"/>
    <x v="24"/>
    <n v="44105"/>
    <x v="3"/>
    <x v="1"/>
    <x v="8"/>
    <x v="1412"/>
    <n v="6"/>
    <n v="0.7"/>
    <n v="-34.380000000000003"/>
    <s v="Loss"/>
    <s v="High Discount"/>
  </r>
  <r>
    <x v="3"/>
    <x v="0"/>
    <s v="United States"/>
    <s v="Cleveland"/>
    <x v="24"/>
    <n v="44105"/>
    <x v="3"/>
    <x v="1"/>
    <x v="4"/>
    <x v="1413"/>
    <n v="3"/>
    <n v="0.2"/>
    <n v="88.029899999999998"/>
    <s v="Profit"/>
    <s v="Normal"/>
  </r>
  <r>
    <x v="3"/>
    <x v="0"/>
    <s v="United States"/>
    <s v="Cleveland"/>
    <x v="24"/>
    <n v="44105"/>
    <x v="3"/>
    <x v="1"/>
    <x v="10"/>
    <x v="1414"/>
    <n v="2"/>
    <n v="0.2"/>
    <n v="3.7408000000000001"/>
    <s v="Profit"/>
    <s v="Normal"/>
  </r>
  <r>
    <x v="3"/>
    <x v="0"/>
    <s v="United States"/>
    <s v="Cleveland"/>
    <x v="24"/>
    <n v="44105"/>
    <x v="3"/>
    <x v="1"/>
    <x v="10"/>
    <x v="559"/>
    <n v="2"/>
    <n v="0.2"/>
    <n v="3.6288"/>
    <s v="Profit"/>
    <s v="Normal"/>
  </r>
  <r>
    <x v="3"/>
    <x v="0"/>
    <s v="United States"/>
    <s v="Cleveland"/>
    <x v="24"/>
    <n v="44105"/>
    <x v="3"/>
    <x v="1"/>
    <x v="4"/>
    <x v="1415"/>
    <n v="2"/>
    <n v="0.2"/>
    <n v="1.57"/>
    <s v="Profit"/>
    <s v="Normal"/>
  </r>
  <r>
    <x v="3"/>
    <x v="0"/>
    <s v="United States"/>
    <s v="Cleveland"/>
    <x v="24"/>
    <n v="44105"/>
    <x v="3"/>
    <x v="2"/>
    <x v="11"/>
    <x v="514"/>
    <n v="2"/>
    <n v="0.2"/>
    <n v="7.2640000000000002"/>
    <s v="Profit"/>
    <s v="Normal"/>
  </r>
  <r>
    <x v="1"/>
    <x v="0"/>
    <s v="United States"/>
    <s v="Tigard"/>
    <x v="21"/>
    <n v="97224"/>
    <x v="1"/>
    <x v="1"/>
    <x v="10"/>
    <x v="12"/>
    <n v="3"/>
    <n v="0.2"/>
    <n v="5.4432"/>
    <s v="Profit"/>
    <s v="Normal"/>
  </r>
  <r>
    <x v="1"/>
    <x v="0"/>
    <s v="United States"/>
    <s v="Tigard"/>
    <x v="21"/>
    <n v="97224"/>
    <x v="1"/>
    <x v="1"/>
    <x v="4"/>
    <x v="1416"/>
    <n v="5"/>
    <n v="0.2"/>
    <n v="-167.27"/>
    <s v="Loss"/>
    <s v="Normal"/>
  </r>
  <r>
    <x v="1"/>
    <x v="0"/>
    <s v="United States"/>
    <s v="Tigard"/>
    <x v="21"/>
    <n v="97224"/>
    <x v="1"/>
    <x v="2"/>
    <x v="7"/>
    <x v="1417"/>
    <n v="4"/>
    <n v="0.2"/>
    <n v="-87.667199999999994"/>
    <s v="Loss"/>
    <s v="Normal"/>
  </r>
  <r>
    <x v="1"/>
    <x v="0"/>
    <s v="United States"/>
    <s v="Washington"/>
    <x v="40"/>
    <n v="20016"/>
    <x v="3"/>
    <x v="1"/>
    <x v="10"/>
    <x v="537"/>
    <n v="3"/>
    <n v="0"/>
    <n v="9.3312000000000008"/>
    <s v="Profit"/>
    <s v="Normal"/>
  </r>
  <r>
    <x v="1"/>
    <x v="0"/>
    <s v="United States"/>
    <s v="Washington"/>
    <x v="40"/>
    <n v="20016"/>
    <x v="3"/>
    <x v="1"/>
    <x v="8"/>
    <x v="1313"/>
    <n v="2"/>
    <n v="0"/>
    <n v="4.4344000000000001"/>
    <s v="Profit"/>
    <s v="Normal"/>
  </r>
  <r>
    <x v="1"/>
    <x v="0"/>
    <s v="United States"/>
    <s v="Washington"/>
    <x v="40"/>
    <n v="20016"/>
    <x v="3"/>
    <x v="1"/>
    <x v="10"/>
    <x v="1418"/>
    <n v="2"/>
    <n v="0"/>
    <n v="5.8419999999999996"/>
    <s v="Profit"/>
    <s v="Normal"/>
  </r>
  <r>
    <x v="1"/>
    <x v="0"/>
    <s v="United States"/>
    <s v="Washington"/>
    <x v="40"/>
    <n v="20016"/>
    <x v="3"/>
    <x v="0"/>
    <x v="5"/>
    <x v="1419"/>
    <n v="3"/>
    <n v="0"/>
    <n v="17.375399999999999"/>
    <s v="Profit"/>
    <s v="Normal"/>
  </r>
  <r>
    <x v="1"/>
    <x v="1"/>
    <s v="United States"/>
    <s v="Skokie"/>
    <x v="10"/>
    <n v="60076"/>
    <x v="2"/>
    <x v="1"/>
    <x v="13"/>
    <x v="1420"/>
    <n v="2"/>
    <n v="0.2"/>
    <n v="3.9449999999999998"/>
    <s v="Profit"/>
    <s v="Normal"/>
  </r>
  <r>
    <x v="2"/>
    <x v="1"/>
    <s v="United States"/>
    <s v="Seattle"/>
    <x v="4"/>
    <n v="98115"/>
    <x v="1"/>
    <x v="1"/>
    <x v="4"/>
    <x v="1421"/>
    <n v="3"/>
    <n v="0"/>
    <n v="349.33920000000001"/>
    <s v="Profit"/>
    <s v="Normal"/>
  </r>
  <r>
    <x v="2"/>
    <x v="1"/>
    <s v="United States"/>
    <s v="Seattle"/>
    <x v="4"/>
    <n v="98115"/>
    <x v="1"/>
    <x v="2"/>
    <x v="16"/>
    <x v="1422"/>
    <n v="7"/>
    <n v="0"/>
    <n v="1480.4671000000001"/>
    <s v="Profit"/>
    <s v="Normal"/>
  </r>
  <r>
    <x v="2"/>
    <x v="1"/>
    <s v="United States"/>
    <s v="Seattle"/>
    <x v="4"/>
    <n v="98115"/>
    <x v="1"/>
    <x v="1"/>
    <x v="10"/>
    <x v="1423"/>
    <n v="2"/>
    <n v="0"/>
    <n v="100.65600000000001"/>
    <s v="Profit"/>
    <s v="Normal"/>
  </r>
  <r>
    <x v="2"/>
    <x v="2"/>
    <s v="United States"/>
    <s v="Philadelphia"/>
    <x v="9"/>
    <n v="19140"/>
    <x v="3"/>
    <x v="2"/>
    <x v="11"/>
    <x v="1424"/>
    <n v="2"/>
    <n v="0.2"/>
    <n v="-3.0939999999999999"/>
    <s v="Loss"/>
    <s v="Normal"/>
  </r>
  <r>
    <x v="2"/>
    <x v="2"/>
    <s v="United States"/>
    <s v="Philadelphia"/>
    <x v="9"/>
    <n v="19140"/>
    <x v="3"/>
    <x v="1"/>
    <x v="13"/>
    <x v="754"/>
    <n v="2"/>
    <n v="0.2"/>
    <n v="-0.71279999999999999"/>
    <s v="Loss"/>
    <s v="Normal"/>
  </r>
  <r>
    <x v="0"/>
    <x v="0"/>
    <s v="United States"/>
    <s v="Philadelphia"/>
    <x v="9"/>
    <n v="19143"/>
    <x v="3"/>
    <x v="1"/>
    <x v="8"/>
    <x v="1425"/>
    <n v="6"/>
    <n v="0.7"/>
    <n v="-100.92"/>
    <s v="Loss"/>
    <s v="High Discount"/>
  </r>
  <r>
    <x v="0"/>
    <x v="0"/>
    <s v="United States"/>
    <s v="Philadelphia"/>
    <x v="9"/>
    <n v="19143"/>
    <x v="3"/>
    <x v="2"/>
    <x v="7"/>
    <x v="1426"/>
    <n v="1"/>
    <n v="0.4"/>
    <n v="-9.1788000000000007"/>
    <s v="Loss"/>
    <s v="Normal"/>
  </r>
  <r>
    <x v="3"/>
    <x v="1"/>
    <s v="United States"/>
    <s v="San Francisco"/>
    <x v="1"/>
    <n v="94110"/>
    <x v="1"/>
    <x v="1"/>
    <x v="10"/>
    <x v="1427"/>
    <n v="2"/>
    <n v="0"/>
    <n v="53.860799999999998"/>
    <s v="Profit"/>
    <s v="Normal"/>
  </r>
  <r>
    <x v="3"/>
    <x v="1"/>
    <s v="United States"/>
    <s v="San Francisco"/>
    <x v="1"/>
    <n v="94110"/>
    <x v="1"/>
    <x v="1"/>
    <x v="10"/>
    <x v="518"/>
    <n v="2"/>
    <n v="0"/>
    <n v="6.4127999999999998"/>
    <s v="Profit"/>
    <s v="Normal"/>
  </r>
  <r>
    <x v="2"/>
    <x v="0"/>
    <s v="United States"/>
    <s v="Seattle"/>
    <x v="4"/>
    <n v="98105"/>
    <x v="1"/>
    <x v="1"/>
    <x v="4"/>
    <x v="1428"/>
    <n v="6"/>
    <n v="0"/>
    <n v="45.813600000000001"/>
    <s v="Profit"/>
    <s v="Normal"/>
  </r>
  <r>
    <x v="2"/>
    <x v="0"/>
    <s v="United States"/>
    <s v="Seattle"/>
    <x v="4"/>
    <n v="98105"/>
    <x v="1"/>
    <x v="2"/>
    <x v="11"/>
    <x v="608"/>
    <n v="4"/>
    <n v="0"/>
    <n v="54.333199999999998"/>
    <s v="Profit"/>
    <s v="Normal"/>
  </r>
  <r>
    <x v="2"/>
    <x v="0"/>
    <s v="United States"/>
    <s v="Seattle"/>
    <x v="4"/>
    <n v="98105"/>
    <x v="1"/>
    <x v="1"/>
    <x v="13"/>
    <x v="366"/>
    <n v="2"/>
    <n v="0"/>
    <n v="1.4208000000000001"/>
    <s v="Profit"/>
    <s v="Normal"/>
  </r>
  <r>
    <x v="2"/>
    <x v="0"/>
    <s v="United States"/>
    <s v="Seattle"/>
    <x v="4"/>
    <n v="98105"/>
    <x v="1"/>
    <x v="1"/>
    <x v="8"/>
    <x v="578"/>
    <n v="2"/>
    <n v="0.2"/>
    <n v="2.9567999999999999"/>
    <s v="Profit"/>
    <s v="Normal"/>
  </r>
  <r>
    <x v="2"/>
    <x v="0"/>
    <s v="United States"/>
    <s v="Seattle"/>
    <x v="4"/>
    <n v="98105"/>
    <x v="1"/>
    <x v="1"/>
    <x v="4"/>
    <x v="1429"/>
    <n v="3"/>
    <n v="0"/>
    <n v="9.5939999999999994"/>
    <s v="Profit"/>
    <s v="Normal"/>
  </r>
  <r>
    <x v="2"/>
    <x v="0"/>
    <s v="United States"/>
    <s v="Milwaukee"/>
    <x v="6"/>
    <n v="53209"/>
    <x v="2"/>
    <x v="0"/>
    <x v="5"/>
    <x v="1430"/>
    <n v="7"/>
    <n v="0"/>
    <n v="10.7849"/>
    <s v="Profit"/>
    <s v="Normal"/>
  </r>
  <r>
    <x v="1"/>
    <x v="0"/>
    <s v="United States"/>
    <s v="Los Angeles"/>
    <x v="1"/>
    <n v="90045"/>
    <x v="1"/>
    <x v="2"/>
    <x v="7"/>
    <x v="1431"/>
    <n v="3"/>
    <n v="0.2"/>
    <n v="10.048500000000001"/>
    <s v="Profit"/>
    <s v="Normal"/>
  </r>
  <r>
    <x v="1"/>
    <x v="0"/>
    <s v="United States"/>
    <s v="Seattle"/>
    <x v="4"/>
    <n v="98115"/>
    <x v="1"/>
    <x v="1"/>
    <x v="8"/>
    <x v="1279"/>
    <n v="3"/>
    <n v="0.2"/>
    <n v="27.734999999999999"/>
    <s v="Profit"/>
    <s v="Normal"/>
  </r>
  <r>
    <x v="1"/>
    <x v="0"/>
    <s v="United States"/>
    <s v="Seattle"/>
    <x v="4"/>
    <n v="98115"/>
    <x v="1"/>
    <x v="1"/>
    <x v="8"/>
    <x v="1150"/>
    <n v="2"/>
    <n v="0.2"/>
    <n v="5.2140000000000004"/>
    <s v="Profit"/>
    <s v="Normal"/>
  </r>
  <r>
    <x v="1"/>
    <x v="1"/>
    <s v="United States"/>
    <s v="Philadelphia"/>
    <x v="9"/>
    <n v="19143"/>
    <x v="3"/>
    <x v="2"/>
    <x v="7"/>
    <x v="1186"/>
    <n v="5"/>
    <n v="0.4"/>
    <n v="-158.102"/>
    <s v="Loss"/>
    <s v="Normal"/>
  </r>
  <r>
    <x v="1"/>
    <x v="1"/>
    <s v="United States"/>
    <s v="Philadelphia"/>
    <x v="9"/>
    <n v="19143"/>
    <x v="3"/>
    <x v="1"/>
    <x v="8"/>
    <x v="1432"/>
    <n v="3"/>
    <n v="0.7"/>
    <n v="-9.2639999999999993"/>
    <s v="Loss"/>
    <s v="High Discount"/>
  </r>
  <r>
    <x v="0"/>
    <x v="0"/>
    <s v="United States"/>
    <s v="Dallas"/>
    <x v="5"/>
    <n v="75217"/>
    <x v="2"/>
    <x v="1"/>
    <x v="4"/>
    <x v="1433"/>
    <n v="5"/>
    <n v="0.2"/>
    <n v="3.6680000000000001"/>
    <s v="Profit"/>
    <s v="Normal"/>
  </r>
  <r>
    <x v="0"/>
    <x v="0"/>
    <s v="United States"/>
    <s v="Dallas"/>
    <x v="5"/>
    <n v="75217"/>
    <x v="2"/>
    <x v="2"/>
    <x v="11"/>
    <x v="1434"/>
    <n v="3"/>
    <n v="0.2"/>
    <n v="-7.4394"/>
    <s v="Loss"/>
    <s v="Normal"/>
  </r>
  <r>
    <x v="0"/>
    <x v="0"/>
    <s v="United States"/>
    <s v="Dallas"/>
    <x v="5"/>
    <n v="75217"/>
    <x v="2"/>
    <x v="1"/>
    <x v="13"/>
    <x v="1435"/>
    <n v="3"/>
    <n v="0.2"/>
    <n v="0.86880000000000002"/>
    <s v="Profit"/>
    <s v="Normal"/>
  </r>
  <r>
    <x v="0"/>
    <x v="0"/>
    <s v="United States"/>
    <s v="Dallas"/>
    <x v="5"/>
    <n v="75217"/>
    <x v="2"/>
    <x v="2"/>
    <x v="11"/>
    <x v="1436"/>
    <n v="2"/>
    <n v="0.2"/>
    <n v="-2.3748"/>
    <s v="Loss"/>
    <s v="Normal"/>
  </r>
  <r>
    <x v="0"/>
    <x v="0"/>
    <s v="United States"/>
    <s v="Dallas"/>
    <x v="5"/>
    <n v="75217"/>
    <x v="2"/>
    <x v="1"/>
    <x v="10"/>
    <x v="1339"/>
    <n v="3"/>
    <n v="0.2"/>
    <n v="23.234999999999999"/>
    <s v="Profit"/>
    <s v="Normal"/>
  </r>
  <r>
    <x v="0"/>
    <x v="0"/>
    <s v="United States"/>
    <s v="Dallas"/>
    <x v="5"/>
    <n v="75217"/>
    <x v="2"/>
    <x v="1"/>
    <x v="6"/>
    <x v="1215"/>
    <n v="3"/>
    <n v="0.2"/>
    <n v="1.5794999999999999"/>
    <s v="Profit"/>
    <s v="Normal"/>
  </r>
  <r>
    <x v="1"/>
    <x v="0"/>
    <s v="United States"/>
    <s v="New York City"/>
    <x v="15"/>
    <n v="10011"/>
    <x v="3"/>
    <x v="0"/>
    <x v="3"/>
    <x v="1437"/>
    <n v="4"/>
    <n v="0.4"/>
    <n v="-373.3048"/>
    <s v="Loss"/>
    <s v="Normal"/>
  </r>
  <r>
    <x v="1"/>
    <x v="0"/>
    <s v="United States"/>
    <s v="Houston"/>
    <x v="5"/>
    <n v="77095"/>
    <x v="2"/>
    <x v="2"/>
    <x v="7"/>
    <x v="1438"/>
    <n v="3"/>
    <n v="0.2"/>
    <n v="5.2125000000000004"/>
    <s v="Profit"/>
    <s v="Normal"/>
  </r>
  <r>
    <x v="2"/>
    <x v="1"/>
    <s v="United States"/>
    <s v="North Las Vegas"/>
    <x v="33"/>
    <n v="89031"/>
    <x v="1"/>
    <x v="2"/>
    <x v="11"/>
    <x v="1439"/>
    <n v="2"/>
    <n v="0"/>
    <n v="19.331399999999999"/>
    <s v="Profit"/>
    <s v="Normal"/>
  </r>
  <r>
    <x v="1"/>
    <x v="0"/>
    <s v="United States"/>
    <s v="Plano"/>
    <x v="5"/>
    <n v="75023"/>
    <x v="2"/>
    <x v="2"/>
    <x v="7"/>
    <x v="68"/>
    <n v="4"/>
    <n v="0.2"/>
    <n v="62.988"/>
    <s v="Profit"/>
    <s v="Normal"/>
  </r>
  <r>
    <x v="2"/>
    <x v="0"/>
    <s v="United States"/>
    <s v="Suffolk"/>
    <x v="17"/>
    <n v="23434"/>
    <x v="0"/>
    <x v="1"/>
    <x v="2"/>
    <x v="1440"/>
    <n v="2"/>
    <n v="0"/>
    <n v="96.343800000000002"/>
    <s v="Profit"/>
    <s v="Normal"/>
  </r>
  <r>
    <x v="1"/>
    <x v="1"/>
    <s v="United States"/>
    <s v="Houston"/>
    <x v="5"/>
    <n v="77041"/>
    <x v="2"/>
    <x v="0"/>
    <x v="5"/>
    <x v="1441"/>
    <n v="2"/>
    <n v="0.6"/>
    <n v="-10.419600000000001"/>
    <s v="Loss"/>
    <s v="High Discount"/>
  </r>
  <r>
    <x v="1"/>
    <x v="1"/>
    <s v="United States"/>
    <s v="Houston"/>
    <x v="5"/>
    <n v="77041"/>
    <x v="2"/>
    <x v="1"/>
    <x v="8"/>
    <x v="1442"/>
    <n v="3"/>
    <n v="0.8"/>
    <n v="-10.211399999999999"/>
    <s v="Loss"/>
    <s v="High Discount"/>
  </r>
  <r>
    <x v="1"/>
    <x v="0"/>
    <s v="United States"/>
    <s v="San Francisco"/>
    <x v="1"/>
    <n v="94110"/>
    <x v="1"/>
    <x v="1"/>
    <x v="4"/>
    <x v="1443"/>
    <n v="3"/>
    <n v="0"/>
    <n v="26.07"/>
    <s v="Profit"/>
    <s v="Normal"/>
  </r>
  <r>
    <x v="1"/>
    <x v="0"/>
    <s v="United States"/>
    <s v="San Francisco"/>
    <x v="1"/>
    <n v="94110"/>
    <x v="1"/>
    <x v="1"/>
    <x v="10"/>
    <x v="1444"/>
    <n v="3"/>
    <n v="0"/>
    <n v="8.7905999999999995"/>
    <s v="Profit"/>
    <s v="Normal"/>
  </r>
  <r>
    <x v="1"/>
    <x v="1"/>
    <s v="United States"/>
    <s v="Philadelphia"/>
    <x v="9"/>
    <n v="19134"/>
    <x v="3"/>
    <x v="1"/>
    <x v="4"/>
    <x v="1445"/>
    <n v="1"/>
    <n v="0.2"/>
    <n v="-14.5764"/>
    <s v="Loss"/>
    <s v="Normal"/>
  </r>
  <r>
    <x v="1"/>
    <x v="1"/>
    <s v="United States"/>
    <s v="Philadelphia"/>
    <x v="9"/>
    <n v="19134"/>
    <x v="3"/>
    <x v="2"/>
    <x v="7"/>
    <x v="1446"/>
    <n v="3"/>
    <n v="0.4"/>
    <n v="4.3175999999999997"/>
    <s v="Profit"/>
    <s v="Normal"/>
  </r>
  <r>
    <x v="1"/>
    <x v="1"/>
    <s v="United States"/>
    <s v="Philadelphia"/>
    <x v="9"/>
    <n v="19134"/>
    <x v="3"/>
    <x v="0"/>
    <x v="5"/>
    <x v="1447"/>
    <n v="2"/>
    <n v="0.2"/>
    <n v="8.4735999999999994"/>
    <s v="Profit"/>
    <s v="Normal"/>
  </r>
  <r>
    <x v="1"/>
    <x v="1"/>
    <s v="United States"/>
    <s v="Philadelphia"/>
    <x v="9"/>
    <n v="19134"/>
    <x v="3"/>
    <x v="2"/>
    <x v="15"/>
    <x v="1448"/>
    <n v="4"/>
    <n v="0.7"/>
    <n v="-559.35599999999999"/>
    <s v="Loss"/>
    <s v="High Discount"/>
  </r>
  <r>
    <x v="0"/>
    <x v="0"/>
    <s v="United States"/>
    <s v="Los Angeles"/>
    <x v="1"/>
    <n v="90008"/>
    <x v="1"/>
    <x v="1"/>
    <x v="10"/>
    <x v="1449"/>
    <n v="1"/>
    <n v="0"/>
    <n v="9.1056000000000008"/>
    <s v="Profit"/>
    <s v="Normal"/>
  </r>
  <r>
    <x v="1"/>
    <x v="1"/>
    <s v="United States"/>
    <s v="San Francisco"/>
    <x v="1"/>
    <n v="94110"/>
    <x v="1"/>
    <x v="0"/>
    <x v="5"/>
    <x v="1450"/>
    <n v="3"/>
    <n v="0"/>
    <n v="6.2244000000000002"/>
    <s v="Profit"/>
    <s v="Normal"/>
  </r>
  <r>
    <x v="2"/>
    <x v="1"/>
    <s v="United States"/>
    <s v="Philadelphia"/>
    <x v="9"/>
    <n v="19143"/>
    <x v="3"/>
    <x v="1"/>
    <x v="9"/>
    <x v="1451"/>
    <n v="2"/>
    <n v="0.2"/>
    <n v="12.41"/>
    <s v="Profit"/>
    <s v="Normal"/>
  </r>
  <r>
    <x v="2"/>
    <x v="1"/>
    <s v="United States"/>
    <s v="Philadelphia"/>
    <x v="9"/>
    <n v="19143"/>
    <x v="3"/>
    <x v="1"/>
    <x v="8"/>
    <x v="1452"/>
    <n v="2"/>
    <n v="0.7"/>
    <n v="-0.99"/>
    <s v="Loss"/>
    <s v="High Discount"/>
  </r>
  <r>
    <x v="2"/>
    <x v="1"/>
    <s v="United States"/>
    <s v="Philadelphia"/>
    <x v="9"/>
    <n v="19143"/>
    <x v="3"/>
    <x v="1"/>
    <x v="8"/>
    <x v="1453"/>
    <n v="2"/>
    <n v="0.7"/>
    <n v="-5.7637999999999998"/>
    <s v="Loss"/>
    <s v="High Discount"/>
  </r>
  <r>
    <x v="2"/>
    <x v="0"/>
    <s v="United States"/>
    <s v="Philadelphia"/>
    <x v="9"/>
    <n v="19140"/>
    <x v="3"/>
    <x v="1"/>
    <x v="10"/>
    <x v="559"/>
    <n v="2"/>
    <n v="0.2"/>
    <n v="3.6288"/>
    <s v="Profit"/>
    <s v="Normal"/>
  </r>
  <r>
    <x v="2"/>
    <x v="0"/>
    <s v="United States"/>
    <s v="Philadelphia"/>
    <x v="9"/>
    <n v="19140"/>
    <x v="3"/>
    <x v="0"/>
    <x v="5"/>
    <x v="715"/>
    <n v="2"/>
    <n v="0.2"/>
    <n v="23.315999999999999"/>
    <s v="Profit"/>
    <s v="Normal"/>
  </r>
  <r>
    <x v="1"/>
    <x v="0"/>
    <s v="United States"/>
    <s v="Philadelphia"/>
    <x v="9"/>
    <n v="19143"/>
    <x v="3"/>
    <x v="0"/>
    <x v="3"/>
    <x v="1454"/>
    <n v="6"/>
    <n v="0.4"/>
    <n v="-227.49119999999999"/>
    <s v="Loss"/>
    <s v="Normal"/>
  </r>
  <r>
    <x v="1"/>
    <x v="0"/>
    <s v="United States"/>
    <s v="Indianapolis"/>
    <x v="14"/>
    <n v="46203"/>
    <x v="2"/>
    <x v="1"/>
    <x v="10"/>
    <x v="1455"/>
    <n v="5"/>
    <n v="0"/>
    <n v="15.387"/>
    <s v="Profit"/>
    <s v="Normal"/>
  </r>
  <r>
    <x v="1"/>
    <x v="0"/>
    <s v="United States"/>
    <s v="Indianapolis"/>
    <x v="14"/>
    <n v="46203"/>
    <x v="2"/>
    <x v="1"/>
    <x v="8"/>
    <x v="1456"/>
    <n v="5"/>
    <n v="0"/>
    <n v="5.0960000000000001"/>
    <s v="Profit"/>
    <s v="Normal"/>
  </r>
  <r>
    <x v="1"/>
    <x v="0"/>
    <s v="United States"/>
    <s v="Columbus"/>
    <x v="24"/>
    <n v="43229"/>
    <x v="3"/>
    <x v="0"/>
    <x v="5"/>
    <x v="870"/>
    <n v="5"/>
    <n v="0.2"/>
    <n v="6.2904999999999998"/>
    <s v="Profit"/>
    <s v="Normal"/>
  </r>
  <r>
    <x v="0"/>
    <x v="2"/>
    <s v="United States"/>
    <s v="Plano"/>
    <x v="5"/>
    <n v="75023"/>
    <x v="2"/>
    <x v="2"/>
    <x v="11"/>
    <x v="1457"/>
    <n v="2"/>
    <n v="0.2"/>
    <n v="3.5741999999999998"/>
    <s v="Profit"/>
    <s v="Normal"/>
  </r>
  <r>
    <x v="0"/>
    <x v="2"/>
    <s v="United States"/>
    <s v="Bayonne"/>
    <x v="30"/>
    <n v="7002"/>
    <x v="3"/>
    <x v="2"/>
    <x v="11"/>
    <x v="1458"/>
    <n v="4"/>
    <n v="0"/>
    <n v="19.8276"/>
    <s v="Profit"/>
    <s v="Normal"/>
  </r>
  <r>
    <x v="0"/>
    <x v="2"/>
    <s v="United States"/>
    <s v="Bayonne"/>
    <x v="30"/>
    <n v="7002"/>
    <x v="3"/>
    <x v="1"/>
    <x v="8"/>
    <x v="1459"/>
    <n v="3"/>
    <n v="0"/>
    <n v="7.0853999999999999"/>
    <s v="Profit"/>
    <s v="Normal"/>
  </r>
  <r>
    <x v="0"/>
    <x v="2"/>
    <s v="United States"/>
    <s v="Bayonne"/>
    <x v="30"/>
    <n v="7002"/>
    <x v="3"/>
    <x v="2"/>
    <x v="7"/>
    <x v="1460"/>
    <n v="2"/>
    <n v="0"/>
    <n v="52.49"/>
    <s v="Profit"/>
    <s v="Normal"/>
  </r>
  <r>
    <x v="1"/>
    <x v="0"/>
    <s v="United States"/>
    <s v="Los Angeles"/>
    <x v="1"/>
    <n v="90008"/>
    <x v="1"/>
    <x v="1"/>
    <x v="9"/>
    <x v="1461"/>
    <n v="2"/>
    <n v="0"/>
    <n v="31.0184"/>
    <s v="Profit"/>
    <s v="Normal"/>
  </r>
  <r>
    <x v="1"/>
    <x v="0"/>
    <s v="United States"/>
    <s v="Los Angeles"/>
    <x v="1"/>
    <n v="90008"/>
    <x v="1"/>
    <x v="1"/>
    <x v="2"/>
    <x v="742"/>
    <n v="7"/>
    <n v="0"/>
    <n v="10.348800000000001"/>
    <s v="Profit"/>
    <s v="Normal"/>
  </r>
  <r>
    <x v="0"/>
    <x v="0"/>
    <s v="United States"/>
    <s v="Seattle"/>
    <x v="4"/>
    <n v="98115"/>
    <x v="1"/>
    <x v="0"/>
    <x v="3"/>
    <x v="1462"/>
    <n v="6"/>
    <n v="0"/>
    <n v="113.4936"/>
    <s v="Profit"/>
    <s v="Normal"/>
  </r>
  <r>
    <x v="0"/>
    <x v="0"/>
    <s v="United States"/>
    <s v="New York City"/>
    <x v="15"/>
    <n v="10035"/>
    <x v="3"/>
    <x v="1"/>
    <x v="8"/>
    <x v="921"/>
    <n v="2"/>
    <n v="0.2"/>
    <n v="4.2804000000000002"/>
    <s v="Profit"/>
    <s v="Normal"/>
  </r>
  <r>
    <x v="0"/>
    <x v="0"/>
    <s v="United States"/>
    <s v="New York City"/>
    <x v="15"/>
    <n v="10035"/>
    <x v="3"/>
    <x v="0"/>
    <x v="1"/>
    <x v="1463"/>
    <n v="9"/>
    <n v="0.1"/>
    <n v="321.83999999999997"/>
    <s v="Profit"/>
    <s v="Normal"/>
  </r>
  <r>
    <x v="0"/>
    <x v="0"/>
    <s v="United States"/>
    <s v="New York City"/>
    <x v="15"/>
    <n v="10035"/>
    <x v="3"/>
    <x v="1"/>
    <x v="10"/>
    <x v="739"/>
    <n v="2"/>
    <n v="0"/>
    <n v="4.6811999999999996"/>
    <s v="Profit"/>
    <s v="Normal"/>
  </r>
  <r>
    <x v="1"/>
    <x v="2"/>
    <s v="United States"/>
    <s v="San Diego"/>
    <x v="1"/>
    <n v="92037"/>
    <x v="1"/>
    <x v="1"/>
    <x v="13"/>
    <x v="1101"/>
    <n v="5"/>
    <n v="0"/>
    <n v="5.8045"/>
    <s v="Profit"/>
    <s v="Normal"/>
  </r>
  <r>
    <x v="3"/>
    <x v="0"/>
    <s v="United States"/>
    <s v="Glendale"/>
    <x v="16"/>
    <n v="85301"/>
    <x v="1"/>
    <x v="1"/>
    <x v="8"/>
    <x v="1464"/>
    <n v="3"/>
    <n v="0.7"/>
    <n v="-7.1147999999999998"/>
    <s v="Loss"/>
    <s v="High Discount"/>
  </r>
  <r>
    <x v="1"/>
    <x v="0"/>
    <s v="United States"/>
    <s v="Philadelphia"/>
    <x v="9"/>
    <n v="19120"/>
    <x v="3"/>
    <x v="1"/>
    <x v="8"/>
    <x v="1465"/>
    <n v="2"/>
    <n v="0.7"/>
    <n v="-9.2880000000000003"/>
    <s v="Loss"/>
    <s v="High Discount"/>
  </r>
  <r>
    <x v="1"/>
    <x v="0"/>
    <s v="United States"/>
    <s v="San Francisco"/>
    <x v="1"/>
    <n v="94122"/>
    <x v="1"/>
    <x v="1"/>
    <x v="2"/>
    <x v="1466"/>
    <n v="6"/>
    <n v="0"/>
    <n v="20.6142"/>
    <s v="Profit"/>
    <s v="Normal"/>
  </r>
  <r>
    <x v="1"/>
    <x v="0"/>
    <s v="United States"/>
    <s v="San Francisco"/>
    <x v="1"/>
    <n v="94122"/>
    <x v="1"/>
    <x v="2"/>
    <x v="7"/>
    <x v="1467"/>
    <n v="2"/>
    <n v="0.2"/>
    <n v="16.704000000000001"/>
    <s v="Profit"/>
    <s v="Normal"/>
  </r>
  <r>
    <x v="1"/>
    <x v="0"/>
    <s v="United States"/>
    <s v="San Francisco"/>
    <x v="1"/>
    <n v="94122"/>
    <x v="1"/>
    <x v="1"/>
    <x v="10"/>
    <x v="1468"/>
    <n v="2"/>
    <n v="0"/>
    <n v="3.71"/>
    <s v="Profit"/>
    <s v="Normal"/>
  </r>
  <r>
    <x v="1"/>
    <x v="0"/>
    <s v="United States"/>
    <s v="San Francisco"/>
    <x v="1"/>
    <n v="94122"/>
    <x v="1"/>
    <x v="0"/>
    <x v="1"/>
    <x v="1469"/>
    <n v="1"/>
    <n v="0.2"/>
    <n v="-0.89990000000000003"/>
    <s v="Loss"/>
    <s v="Normal"/>
  </r>
  <r>
    <x v="1"/>
    <x v="0"/>
    <s v="United States"/>
    <s v="San Francisco"/>
    <x v="1"/>
    <n v="94122"/>
    <x v="1"/>
    <x v="1"/>
    <x v="6"/>
    <x v="189"/>
    <n v="5"/>
    <n v="0"/>
    <n v="6.5670000000000002"/>
    <s v="Profit"/>
    <s v="Normal"/>
  </r>
  <r>
    <x v="1"/>
    <x v="0"/>
    <s v="United States"/>
    <s v="San Francisco"/>
    <x v="1"/>
    <n v="94122"/>
    <x v="1"/>
    <x v="1"/>
    <x v="9"/>
    <x v="1470"/>
    <n v="14"/>
    <n v="0"/>
    <n v="510.63600000000002"/>
    <s v="Profit"/>
    <s v="Normal"/>
  </r>
  <r>
    <x v="1"/>
    <x v="0"/>
    <s v="United States"/>
    <s v="Houston"/>
    <x v="5"/>
    <n v="77070"/>
    <x v="2"/>
    <x v="1"/>
    <x v="10"/>
    <x v="1471"/>
    <n v="6"/>
    <n v="0.2"/>
    <n v="5.0064000000000002"/>
    <s v="Profit"/>
    <s v="Normal"/>
  </r>
  <r>
    <x v="0"/>
    <x v="0"/>
    <s v="United States"/>
    <s v="Chicago"/>
    <x v="10"/>
    <n v="60610"/>
    <x v="2"/>
    <x v="0"/>
    <x v="3"/>
    <x v="1472"/>
    <n v="7"/>
    <n v="0.5"/>
    <n v="-566.5625"/>
    <s v="Loss"/>
    <s v="Normal"/>
  </r>
  <r>
    <x v="1"/>
    <x v="0"/>
    <s v="United States"/>
    <s v="San Francisco"/>
    <x v="1"/>
    <n v="94110"/>
    <x v="1"/>
    <x v="0"/>
    <x v="0"/>
    <x v="1473"/>
    <n v="2"/>
    <n v="0.15"/>
    <n v="-14.478400000000001"/>
    <s v="Loss"/>
    <s v="Normal"/>
  </r>
  <r>
    <x v="1"/>
    <x v="0"/>
    <s v="United States"/>
    <s v="New York City"/>
    <x v="15"/>
    <n v="10011"/>
    <x v="3"/>
    <x v="1"/>
    <x v="8"/>
    <x v="323"/>
    <n v="2"/>
    <n v="0.2"/>
    <n v="2.7955999999999999"/>
    <s v="Profit"/>
    <s v="Normal"/>
  </r>
  <r>
    <x v="1"/>
    <x v="0"/>
    <s v="United States"/>
    <s v="New York City"/>
    <x v="15"/>
    <n v="10011"/>
    <x v="3"/>
    <x v="1"/>
    <x v="9"/>
    <x v="1474"/>
    <n v="5"/>
    <n v="0"/>
    <n v="70.441000000000003"/>
    <s v="Profit"/>
    <s v="Normal"/>
  </r>
  <r>
    <x v="1"/>
    <x v="0"/>
    <s v="United States"/>
    <s v="New York City"/>
    <x v="15"/>
    <n v="10011"/>
    <x v="3"/>
    <x v="1"/>
    <x v="4"/>
    <x v="1475"/>
    <n v="5"/>
    <n v="0"/>
    <n v="0"/>
    <s v="Loss"/>
    <s v="Normal"/>
  </r>
  <r>
    <x v="1"/>
    <x v="0"/>
    <s v="United States"/>
    <s v="New York City"/>
    <x v="15"/>
    <n v="10011"/>
    <x v="3"/>
    <x v="0"/>
    <x v="5"/>
    <x v="1476"/>
    <n v="4"/>
    <n v="0"/>
    <n v="15.086399999999999"/>
    <s v="Profit"/>
    <s v="Normal"/>
  </r>
  <r>
    <x v="1"/>
    <x v="0"/>
    <s v="United States"/>
    <s v="New York City"/>
    <x v="15"/>
    <n v="10011"/>
    <x v="3"/>
    <x v="0"/>
    <x v="5"/>
    <x v="1477"/>
    <n v="8"/>
    <n v="0"/>
    <n v="12.3256"/>
    <s v="Profit"/>
    <s v="Normal"/>
  </r>
  <r>
    <x v="1"/>
    <x v="0"/>
    <s v="United States"/>
    <s v="New York City"/>
    <x v="15"/>
    <n v="10011"/>
    <x v="3"/>
    <x v="1"/>
    <x v="8"/>
    <x v="1478"/>
    <n v="4"/>
    <n v="0.2"/>
    <n v="14.92"/>
    <s v="Profit"/>
    <s v="Normal"/>
  </r>
  <r>
    <x v="1"/>
    <x v="0"/>
    <s v="United States"/>
    <s v="Chicago"/>
    <x v="10"/>
    <n v="60623"/>
    <x v="2"/>
    <x v="2"/>
    <x v="7"/>
    <x v="1290"/>
    <n v="2"/>
    <n v="0.2"/>
    <n v="11.998799999999999"/>
    <s v="Profit"/>
    <s v="Normal"/>
  </r>
  <r>
    <x v="1"/>
    <x v="0"/>
    <s v="United States"/>
    <s v="Chicago"/>
    <x v="10"/>
    <n v="60623"/>
    <x v="2"/>
    <x v="2"/>
    <x v="11"/>
    <x v="1294"/>
    <n v="4"/>
    <n v="0.2"/>
    <n v="51.193600000000004"/>
    <s v="Profit"/>
    <s v="Normal"/>
  </r>
  <r>
    <x v="1"/>
    <x v="0"/>
    <s v="United States"/>
    <s v="Chicago"/>
    <x v="10"/>
    <n v="60623"/>
    <x v="2"/>
    <x v="0"/>
    <x v="0"/>
    <x v="1387"/>
    <n v="3"/>
    <n v="0.3"/>
    <n v="-71.811599999999999"/>
    <s v="Loss"/>
    <s v="Normal"/>
  </r>
  <r>
    <x v="2"/>
    <x v="0"/>
    <s v="United States"/>
    <s v="Philadelphia"/>
    <x v="9"/>
    <n v="19143"/>
    <x v="3"/>
    <x v="1"/>
    <x v="9"/>
    <x v="1479"/>
    <n v="3"/>
    <n v="0.2"/>
    <n v="43.435200000000002"/>
    <s v="Profit"/>
    <s v="Normal"/>
  </r>
  <r>
    <x v="2"/>
    <x v="0"/>
    <s v="United States"/>
    <s v="Philadelphia"/>
    <x v="9"/>
    <n v="19143"/>
    <x v="3"/>
    <x v="1"/>
    <x v="9"/>
    <x v="1480"/>
    <n v="2"/>
    <n v="0.2"/>
    <n v="0.44400000000000001"/>
    <s v="Profit"/>
    <s v="Normal"/>
  </r>
  <r>
    <x v="2"/>
    <x v="0"/>
    <s v="United States"/>
    <s v="Philadelphia"/>
    <x v="9"/>
    <n v="19143"/>
    <x v="3"/>
    <x v="1"/>
    <x v="9"/>
    <x v="1481"/>
    <n v="4"/>
    <n v="0.2"/>
    <n v="7.7728000000000002"/>
    <s v="Profit"/>
    <s v="Normal"/>
  </r>
  <r>
    <x v="0"/>
    <x v="1"/>
    <s v="United States"/>
    <s v="Dublin"/>
    <x v="24"/>
    <n v="43017"/>
    <x v="3"/>
    <x v="0"/>
    <x v="3"/>
    <x v="1482"/>
    <n v="5"/>
    <n v="0.4"/>
    <n v="-69.89"/>
    <s v="Loss"/>
    <s v="Normal"/>
  </r>
  <r>
    <x v="3"/>
    <x v="0"/>
    <s v="United States"/>
    <s v="Springfield"/>
    <x v="17"/>
    <n v="22153"/>
    <x v="0"/>
    <x v="2"/>
    <x v="11"/>
    <x v="1483"/>
    <n v="4"/>
    <n v="0"/>
    <n v="21"/>
    <s v="Profit"/>
    <s v="Normal"/>
  </r>
  <r>
    <x v="3"/>
    <x v="0"/>
    <s v="United States"/>
    <s v="Springfield"/>
    <x v="17"/>
    <n v="22153"/>
    <x v="0"/>
    <x v="1"/>
    <x v="2"/>
    <x v="1484"/>
    <n v="3"/>
    <n v="0"/>
    <n v="3.6017999999999999"/>
    <s v="Profit"/>
    <s v="Normal"/>
  </r>
  <r>
    <x v="1"/>
    <x v="1"/>
    <s v="United States"/>
    <s v="Fayetteville"/>
    <x v="3"/>
    <n v="28314"/>
    <x v="0"/>
    <x v="1"/>
    <x v="10"/>
    <x v="1485"/>
    <n v="8"/>
    <n v="0.2"/>
    <n v="31.283200000000001"/>
    <s v="Profit"/>
    <s v="Normal"/>
  </r>
  <r>
    <x v="1"/>
    <x v="1"/>
    <s v="United States"/>
    <s v="Fayetteville"/>
    <x v="3"/>
    <n v="28314"/>
    <x v="0"/>
    <x v="1"/>
    <x v="10"/>
    <x v="1414"/>
    <n v="2"/>
    <n v="0.2"/>
    <n v="3.7408000000000001"/>
    <s v="Profit"/>
    <s v="Normal"/>
  </r>
  <r>
    <x v="1"/>
    <x v="0"/>
    <s v="United States"/>
    <s v="Dallas"/>
    <x v="5"/>
    <n v="75081"/>
    <x v="2"/>
    <x v="1"/>
    <x v="4"/>
    <x v="1070"/>
    <n v="3"/>
    <n v="0.2"/>
    <n v="-33.804000000000002"/>
    <s v="Loss"/>
    <s v="Normal"/>
  </r>
  <r>
    <x v="1"/>
    <x v="0"/>
    <s v="United States"/>
    <s v="Dallas"/>
    <x v="5"/>
    <n v="75081"/>
    <x v="2"/>
    <x v="1"/>
    <x v="6"/>
    <x v="1486"/>
    <n v="4"/>
    <n v="0.2"/>
    <n v="17.352"/>
    <s v="Profit"/>
    <s v="Normal"/>
  </r>
  <r>
    <x v="0"/>
    <x v="0"/>
    <s v="United States"/>
    <s v="Jacksonville"/>
    <x v="3"/>
    <n v="28540"/>
    <x v="0"/>
    <x v="1"/>
    <x v="9"/>
    <x v="1487"/>
    <n v="2"/>
    <n v="0.2"/>
    <n v="6.5339999999999998"/>
    <s v="Profit"/>
    <s v="Normal"/>
  </r>
  <r>
    <x v="0"/>
    <x v="0"/>
    <s v="United States"/>
    <s v="Jacksonville"/>
    <x v="3"/>
    <n v="28540"/>
    <x v="0"/>
    <x v="2"/>
    <x v="7"/>
    <x v="1103"/>
    <n v="5"/>
    <n v="0.2"/>
    <n v="1.375"/>
    <s v="Profit"/>
    <s v="Normal"/>
  </r>
  <r>
    <x v="0"/>
    <x v="0"/>
    <s v="United States"/>
    <s v="Jacksonville"/>
    <x v="3"/>
    <n v="28540"/>
    <x v="0"/>
    <x v="1"/>
    <x v="6"/>
    <x v="964"/>
    <n v="3"/>
    <n v="0.2"/>
    <n v="0.38219999999999998"/>
    <s v="Profit"/>
    <s v="Normal"/>
  </r>
  <r>
    <x v="1"/>
    <x v="1"/>
    <s v="United States"/>
    <s v="San Francisco"/>
    <x v="1"/>
    <n v="94122"/>
    <x v="1"/>
    <x v="1"/>
    <x v="4"/>
    <x v="966"/>
    <n v="3"/>
    <n v="0"/>
    <n v="8.4887999999999995"/>
    <s v="Profit"/>
    <s v="Normal"/>
  </r>
  <r>
    <x v="1"/>
    <x v="1"/>
    <s v="United States"/>
    <s v="San Francisco"/>
    <x v="1"/>
    <n v="94122"/>
    <x v="1"/>
    <x v="2"/>
    <x v="11"/>
    <x v="1488"/>
    <n v="2"/>
    <n v="0"/>
    <n v="3.4009999999999998"/>
    <s v="Profit"/>
    <s v="Normal"/>
  </r>
  <r>
    <x v="1"/>
    <x v="1"/>
    <s v="United States"/>
    <s v="San Francisco"/>
    <x v="1"/>
    <n v="94122"/>
    <x v="1"/>
    <x v="2"/>
    <x v="11"/>
    <x v="1489"/>
    <n v="5"/>
    <n v="0"/>
    <n v="46.601999999999997"/>
    <s v="Profit"/>
    <s v="Normal"/>
  </r>
  <r>
    <x v="1"/>
    <x v="2"/>
    <s v="United States"/>
    <s v="San Diego"/>
    <x v="1"/>
    <n v="92037"/>
    <x v="1"/>
    <x v="1"/>
    <x v="2"/>
    <x v="1490"/>
    <n v="8"/>
    <n v="0"/>
    <n v="9.6047999999999991"/>
    <s v="Profit"/>
    <s v="Normal"/>
  </r>
  <r>
    <x v="1"/>
    <x v="0"/>
    <s v="United States"/>
    <s v="Philadelphia"/>
    <x v="9"/>
    <n v="19140"/>
    <x v="3"/>
    <x v="1"/>
    <x v="10"/>
    <x v="557"/>
    <n v="4"/>
    <n v="0.2"/>
    <n v="7.2576000000000001"/>
    <s v="Profit"/>
    <s v="Normal"/>
  </r>
  <r>
    <x v="1"/>
    <x v="0"/>
    <s v="United States"/>
    <s v="Philadelphia"/>
    <x v="9"/>
    <n v="19140"/>
    <x v="3"/>
    <x v="0"/>
    <x v="5"/>
    <x v="1491"/>
    <n v="2"/>
    <n v="0.2"/>
    <n v="0.98560000000000003"/>
    <s v="Profit"/>
    <s v="Normal"/>
  </r>
  <r>
    <x v="1"/>
    <x v="0"/>
    <s v="United States"/>
    <s v="Philadelphia"/>
    <x v="9"/>
    <n v="19140"/>
    <x v="3"/>
    <x v="1"/>
    <x v="4"/>
    <x v="1492"/>
    <n v="2"/>
    <n v="0.2"/>
    <n v="-2.5127999999999999"/>
    <s v="Loss"/>
    <s v="Normal"/>
  </r>
  <r>
    <x v="1"/>
    <x v="0"/>
    <s v="United States"/>
    <s v="Philadelphia"/>
    <x v="9"/>
    <n v="19140"/>
    <x v="3"/>
    <x v="2"/>
    <x v="11"/>
    <x v="1493"/>
    <n v="7"/>
    <n v="0.2"/>
    <n v="-55.3"/>
    <s v="Loss"/>
    <s v="Normal"/>
  </r>
  <r>
    <x v="2"/>
    <x v="0"/>
    <s v="United States"/>
    <s v="Rochester"/>
    <x v="15"/>
    <n v="14609"/>
    <x v="3"/>
    <x v="1"/>
    <x v="6"/>
    <x v="518"/>
    <n v="2"/>
    <n v="0"/>
    <n v="4.9432"/>
    <s v="Profit"/>
    <s v="Normal"/>
  </r>
  <r>
    <x v="0"/>
    <x v="0"/>
    <s v="United States"/>
    <s v="Jacksonville"/>
    <x v="3"/>
    <n v="28540"/>
    <x v="0"/>
    <x v="1"/>
    <x v="8"/>
    <x v="1494"/>
    <n v="8"/>
    <n v="0.7"/>
    <n v="-8.2368000000000006"/>
    <s v="Loss"/>
    <s v="High Discount"/>
  </r>
  <r>
    <x v="0"/>
    <x v="0"/>
    <s v="United States"/>
    <s v="Jacksonville"/>
    <x v="3"/>
    <n v="28540"/>
    <x v="0"/>
    <x v="1"/>
    <x v="10"/>
    <x v="1495"/>
    <n v="3"/>
    <n v="0.2"/>
    <n v="3.21"/>
    <s v="Profit"/>
    <s v="Normal"/>
  </r>
  <r>
    <x v="1"/>
    <x v="2"/>
    <s v="United States"/>
    <s v="Houston"/>
    <x v="5"/>
    <n v="77095"/>
    <x v="2"/>
    <x v="1"/>
    <x v="10"/>
    <x v="559"/>
    <n v="2"/>
    <n v="0.2"/>
    <n v="3.6288"/>
    <s v="Profit"/>
    <s v="Normal"/>
  </r>
  <r>
    <x v="1"/>
    <x v="2"/>
    <s v="United States"/>
    <s v="Houston"/>
    <x v="5"/>
    <n v="77095"/>
    <x v="2"/>
    <x v="1"/>
    <x v="6"/>
    <x v="869"/>
    <n v="3"/>
    <n v="0.2"/>
    <n v="0.54600000000000004"/>
    <s v="Profit"/>
    <s v="Normal"/>
  </r>
  <r>
    <x v="1"/>
    <x v="2"/>
    <s v="United States"/>
    <s v="San Antonio"/>
    <x v="5"/>
    <n v="78207"/>
    <x v="2"/>
    <x v="0"/>
    <x v="3"/>
    <x v="1496"/>
    <n v="2"/>
    <n v="0.3"/>
    <n v="-32.522599999999997"/>
    <s v="Loss"/>
    <s v="Normal"/>
  </r>
  <r>
    <x v="2"/>
    <x v="0"/>
    <s v="United States"/>
    <s v="Oakland"/>
    <x v="1"/>
    <n v="94601"/>
    <x v="1"/>
    <x v="0"/>
    <x v="5"/>
    <x v="1497"/>
    <n v="2"/>
    <n v="0"/>
    <n v="3.6894"/>
    <s v="Profit"/>
    <s v="Normal"/>
  </r>
  <r>
    <x v="2"/>
    <x v="1"/>
    <s v="United States"/>
    <s v="San Francisco"/>
    <x v="1"/>
    <n v="94122"/>
    <x v="1"/>
    <x v="1"/>
    <x v="4"/>
    <x v="1498"/>
    <n v="9"/>
    <n v="0"/>
    <n v="151.09739999999999"/>
    <s v="Profit"/>
    <s v="Normal"/>
  </r>
  <r>
    <x v="2"/>
    <x v="1"/>
    <s v="United States"/>
    <s v="San Francisco"/>
    <x v="1"/>
    <n v="94122"/>
    <x v="1"/>
    <x v="1"/>
    <x v="10"/>
    <x v="1427"/>
    <n v="2"/>
    <n v="0"/>
    <n v="53.860799999999998"/>
    <s v="Profit"/>
    <s v="Normal"/>
  </r>
  <r>
    <x v="2"/>
    <x v="1"/>
    <s v="United States"/>
    <s v="San Francisco"/>
    <x v="1"/>
    <n v="94122"/>
    <x v="1"/>
    <x v="1"/>
    <x v="10"/>
    <x v="18"/>
    <n v="2"/>
    <n v="0"/>
    <n v="3.8519999999999999"/>
    <s v="Profit"/>
    <s v="Normal"/>
  </r>
  <r>
    <x v="0"/>
    <x v="2"/>
    <s v="United States"/>
    <s v="Fort Worth"/>
    <x v="5"/>
    <n v="76106"/>
    <x v="2"/>
    <x v="1"/>
    <x v="10"/>
    <x v="1499"/>
    <n v="11"/>
    <n v="0.2"/>
    <n v="130.75810000000001"/>
    <s v="Profit"/>
    <s v="Normal"/>
  </r>
  <r>
    <x v="0"/>
    <x v="2"/>
    <s v="United States"/>
    <s v="Fort Worth"/>
    <x v="5"/>
    <n v="76106"/>
    <x v="2"/>
    <x v="2"/>
    <x v="7"/>
    <x v="1500"/>
    <n v="6"/>
    <n v="0.2"/>
    <n v="150.36000000000001"/>
    <s v="Profit"/>
    <s v="Normal"/>
  </r>
  <r>
    <x v="2"/>
    <x v="2"/>
    <s v="United States"/>
    <s v="Houston"/>
    <x v="5"/>
    <n v="77095"/>
    <x v="2"/>
    <x v="1"/>
    <x v="8"/>
    <x v="1501"/>
    <n v="6"/>
    <n v="0.8"/>
    <n v="-66.508799999999994"/>
    <s v="Loss"/>
    <s v="High Discount"/>
  </r>
  <r>
    <x v="1"/>
    <x v="0"/>
    <s v="United States"/>
    <s v="Houston"/>
    <x v="5"/>
    <n v="77095"/>
    <x v="2"/>
    <x v="2"/>
    <x v="11"/>
    <x v="1502"/>
    <n v="2"/>
    <n v="0.2"/>
    <n v="7.6154000000000002"/>
    <s v="Profit"/>
    <s v="Normal"/>
  </r>
  <r>
    <x v="1"/>
    <x v="0"/>
    <s v="United States"/>
    <s v="Philadelphia"/>
    <x v="9"/>
    <n v="19143"/>
    <x v="3"/>
    <x v="1"/>
    <x v="6"/>
    <x v="1503"/>
    <n v="3"/>
    <n v="0.2"/>
    <n v="4.8840000000000003"/>
    <s v="Profit"/>
    <s v="Normal"/>
  </r>
  <r>
    <x v="1"/>
    <x v="0"/>
    <s v="United States"/>
    <s v="San Diego"/>
    <x v="1"/>
    <n v="92105"/>
    <x v="1"/>
    <x v="0"/>
    <x v="0"/>
    <x v="1504"/>
    <n v="4"/>
    <n v="0.15"/>
    <n v="-4.8391999999999999"/>
    <s v="Loss"/>
    <s v="Normal"/>
  </r>
  <r>
    <x v="1"/>
    <x v="0"/>
    <s v="United States"/>
    <s v="San Diego"/>
    <x v="1"/>
    <n v="92105"/>
    <x v="1"/>
    <x v="1"/>
    <x v="8"/>
    <x v="1505"/>
    <n v="6"/>
    <n v="0.2"/>
    <n v="9.7037999999999993"/>
    <s v="Profit"/>
    <s v="Normal"/>
  </r>
  <r>
    <x v="1"/>
    <x v="0"/>
    <s v="United States"/>
    <s v="San Diego"/>
    <x v="1"/>
    <n v="92105"/>
    <x v="1"/>
    <x v="0"/>
    <x v="0"/>
    <x v="1506"/>
    <n v="3"/>
    <n v="0.15"/>
    <n v="-20.696400000000001"/>
    <s v="Loss"/>
    <s v="Normal"/>
  </r>
  <r>
    <x v="1"/>
    <x v="2"/>
    <s v="United States"/>
    <s v="Suffolk"/>
    <x v="17"/>
    <n v="23434"/>
    <x v="0"/>
    <x v="1"/>
    <x v="14"/>
    <x v="1507"/>
    <n v="2"/>
    <n v="0"/>
    <n v="10.518000000000001"/>
    <s v="Profit"/>
    <s v="Normal"/>
  </r>
  <r>
    <x v="1"/>
    <x v="2"/>
    <s v="United States"/>
    <s v="Suffolk"/>
    <x v="17"/>
    <n v="23434"/>
    <x v="0"/>
    <x v="1"/>
    <x v="2"/>
    <x v="1508"/>
    <n v="1"/>
    <n v="0"/>
    <n v="1.8997999999999999"/>
    <s v="Profit"/>
    <s v="Normal"/>
  </r>
  <r>
    <x v="1"/>
    <x v="2"/>
    <s v="United States"/>
    <s v="Suffolk"/>
    <x v="17"/>
    <n v="23434"/>
    <x v="0"/>
    <x v="0"/>
    <x v="5"/>
    <x v="1509"/>
    <n v="9"/>
    <n v="0"/>
    <n v="46.116"/>
    <s v="Profit"/>
    <s v="Normal"/>
  </r>
  <r>
    <x v="1"/>
    <x v="2"/>
    <s v="United States"/>
    <s v="Suffolk"/>
    <x v="17"/>
    <n v="23434"/>
    <x v="0"/>
    <x v="1"/>
    <x v="2"/>
    <x v="759"/>
    <n v="2"/>
    <n v="0"/>
    <n v="4.8117999999999999"/>
    <s v="Profit"/>
    <s v="Normal"/>
  </r>
  <r>
    <x v="1"/>
    <x v="0"/>
    <s v="United States"/>
    <s v="Greensboro"/>
    <x v="3"/>
    <n v="27405"/>
    <x v="0"/>
    <x v="1"/>
    <x v="8"/>
    <x v="1510"/>
    <n v="4"/>
    <n v="0.7"/>
    <n v="-5.8604000000000003"/>
    <s v="Loss"/>
    <s v="High Discount"/>
  </r>
  <r>
    <x v="1"/>
    <x v="0"/>
    <s v="United States"/>
    <s v="Greensboro"/>
    <x v="3"/>
    <n v="27405"/>
    <x v="0"/>
    <x v="1"/>
    <x v="8"/>
    <x v="1511"/>
    <n v="5"/>
    <n v="0.7"/>
    <n v="-39.456499999999998"/>
    <s v="Loss"/>
    <s v="High Discount"/>
  </r>
  <r>
    <x v="1"/>
    <x v="1"/>
    <s v="United States"/>
    <s v="Dallas"/>
    <x v="5"/>
    <n v="75081"/>
    <x v="2"/>
    <x v="1"/>
    <x v="14"/>
    <x v="1512"/>
    <n v="4"/>
    <n v="0.2"/>
    <n v="-1.3952"/>
    <s v="Loss"/>
    <s v="Normal"/>
  </r>
  <r>
    <x v="1"/>
    <x v="1"/>
    <s v="United States"/>
    <s v="Dallas"/>
    <x v="5"/>
    <n v="75081"/>
    <x v="2"/>
    <x v="1"/>
    <x v="8"/>
    <x v="1513"/>
    <n v="7"/>
    <n v="0.8"/>
    <n v="-20.1663"/>
    <s v="Loss"/>
    <s v="High Discount"/>
  </r>
  <r>
    <x v="0"/>
    <x v="1"/>
    <s v="United States"/>
    <s v="Chicago"/>
    <x v="10"/>
    <n v="60623"/>
    <x v="2"/>
    <x v="1"/>
    <x v="4"/>
    <x v="1514"/>
    <n v="2"/>
    <n v="0.2"/>
    <n v="-24.495999999999999"/>
    <s v="Loss"/>
    <s v="Normal"/>
  </r>
  <r>
    <x v="0"/>
    <x v="1"/>
    <s v="United States"/>
    <s v="Chicago"/>
    <x v="10"/>
    <n v="60623"/>
    <x v="2"/>
    <x v="2"/>
    <x v="11"/>
    <x v="1515"/>
    <n v="6"/>
    <n v="0.2"/>
    <n v="19.5"/>
    <s v="Profit"/>
    <s v="Normal"/>
  </r>
  <r>
    <x v="1"/>
    <x v="1"/>
    <s v="United States"/>
    <s v="Baltimore"/>
    <x v="39"/>
    <n v="21215"/>
    <x v="3"/>
    <x v="1"/>
    <x v="8"/>
    <x v="1516"/>
    <n v="2"/>
    <n v="0"/>
    <n v="9.3870000000000005"/>
    <s v="Profit"/>
    <s v="Normal"/>
  </r>
  <r>
    <x v="1"/>
    <x v="1"/>
    <s v="United States"/>
    <s v="Baltimore"/>
    <x v="39"/>
    <n v="21215"/>
    <x v="3"/>
    <x v="1"/>
    <x v="4"/>
    <x v="1517"/>
    <n v="9"/>
    <n v="0"/>
    <n v="129.37860000000001"/>
    <s v="Profit"/>
    <s v="Normal"/>
  </r>
  <r>
    <x v="1"/>
    <x v="1"/>
    <s v="United States"/>
    <s v="Baltimore"/>
    <x v="39"/>
    <n v="21215"/>
    <x v="3"/>
    <x v="1"/>
    <x v="6"/>
    <x v="1518"/>
    <n v="2"/>
    <n v="0"/>
    <n v="1.4952000000000001"/>
    <s v="Profit"/>
    <s v="Normal"/>
  </r>
  <r>
    <x v="1"/>
    <x v="1"/>
    <s v="United States"/>
    <s v="Baltimore"/>
    <x v="39"/>
    <n v="21215"/>
    <x v="3"/>
    <x v="1"/>
    <x v="2"/>
    <x v="974"/>
    <n v="1"/>
    <n v="0"/>
    <n v="1.512"/>
    <s v="Profit"/>
    <s v="Normal"/>
  </r>
  <r>
    <x v="1"/>
    <x v="0"/>
    <s v="United States"/>
    <s v="Los Angeles"/>
    <x v="1"/>
    <n v="90004"/>
    <x v="1"/>
    <x v="1"/>
    <x v="10"/>
    <x v="1519"/>
    <n v="9"/>
    <n v="0"/>
    <n v="180.76589999999999"/>
    <s v="Profit"/>
    <s v="Normal"/>
  </r>
  <r>
    <x v="1"/>
    <x v="0"/>
    <s v="United States"/>
    <s v="Los Angeles"/>
    <x v="1"/>
    <n v="90004"/>
    <x v="1"/>
    <x v="1"/>
    <x v="6"/>
    <x v="453"/>
    <n v="5"/>
    <n v="0"/>
    <n v="6.6150000000000002"/>
    <s v="Profit"/>
    <s v="Normal"/>
  </r>
  <r>
    <x v="1"/>
    <x v="0"/>
    <s v="United States"/>
    <s v="New York City"/>
    <x v="15"/>
    <n v="10011"/>
    <x v="3"/>
    <x v="2"/>
    <x v="11"/>
    <x v="127"/>
    <n v="3"/>
    <n v="0"/>
    <n v="14.9925"/>
    <s v="Profit"/>
    <s v="Normal"/>
  </r>
  <r>
    <x v="1"/>
    <x v="0"/>
    <s v="United States"/>
    <s v="New York City"/>
    <x v="15"/>
    <n v="10011"/>
    <x v="3"/>
    <x v="1"/>
    <x v="4"/>
    <x v="1520"/>
    <n v="1"/>
    <n v="0"/>
    <n v="20.84"/>
    <s v="Profit"/>
    <s v="Normal"/>
  </r>
  <r>
    <x v="1"/>
    <x v="1"/>
    <s v="United States"/>
    <s v="Franklin"/>
    <x v="31"/>
    <n v="2038"/>
    <x v="3"/>
    <x v="1"/>
    <x v="10"/>
    <x v="1521"/>
    <n v="2"/>
    <n v="0"/>
    <n v="3.0268000000000002"/>
    <s v="Profit"/>
    <s v="Normal"/>
  </r>
  <r>
    <x v="1"/>
    <x v="1"/>
    <s v="United States"/>
    <s v="Franklin"/>
    <x v="31"/>
    <n v="2038"/>
    <x v="3"/>
    <x v="1"/>
    <x v="8"/>
    <x v="1522"/>
    <n v="3"/>
    <n v="0"/>
    <n v="59.011200000000002"/>
    <s v="Profit"/>
    <s v="Normal"/>
  </r>
  <r>
    <x v="1"/>
    <x v="1"/>
    <s v="United States"/>
    <s v="Milwaukee"/>
    <x v="6"/>
    <n v="53209"/>
    <x v="2"/>
    <x v="1"/>
    <x v="10"/>
    <x v="1523"/>
    <n v="4"/>
    <n v="0"/>
    <n v="107.7216"/>
    <s v="Profit"/>
    <s v="Normal"/>
  </r>
  <r>
    <x v="1"/>
    <x v="1"/>
    <s v="United States"/>
    <s v="Milwaukee"/>
    <x v="6"/>
    <n v="53209"/>
    <x v="2"/>
    <x v="2"/>
    <x v="11"/>
    <x v="1524"/>
    <n v="6"/>
    <n v="0"/>
    <n v="9.8160000000000007"/>
    <s v="Profit"/>
    <s v="Normal"/>
  </r>
  <r>
    <x v="1"/>
    <x v="1"/>
    <s v="United States"/>
    <s v="Milwaukee"/>
    <x v="6"/>
    <n v="53209"/>
    <x v="2"/>
    <x v="1"/>
    <x v="8"/>
    <x v="1525"/>
    <n v="8"/>
    <n v="0"/>
    <n v="15.5288"/>
    <s v="Profit"/>
    <s v="Normal"/>
  </r>
  <r>
    <x v="1"/>
    <x v="1"/>
    <s v="United States"/>
    <s v="Milwaukee"/>
    <x v="6"/>
    <n v="53209"/>
    <x v="2"/>
    <x v="2"/>
    <x v="7"/>
    <x v="283"/>
    <n v="3"/>
    <n v="0"/>
    <n v="25.221299999999999"/>
    <s v="Profit"/>
    <s v="Normal"/>
  </r>
  <r>
    <x v="1"/>
    <x v="1"/>
    <s v="United States"/>
    <s v="Kenosha"/>
    <x v="6"/>
    <n v="53142"/>
    <x v="2"/>
    <x v="2"/>
    <x v="7"/>
    <x v="1526"/>
    <n v="3"/>
    <n v="0"/>
    <n v="64.785600000000002"/>
    <s v="Profit"/>
    <s v="Normal"/>
  </r>
  <r>
    <x v="1"/>
    <x v="1"/>
    <s v="United States"/>
    <s v="Kenosha"/>
    <x v="6"/>
    <n v="53142"/>
    <x v="2"/>
    <x v="2"/>
    <x v="7"/>
    <x v="1527"/>
    <n v="2"/>
    <n v="0"/>
    <n v="195.99440000000001"/>
    <s v="Profit"/>
    <s v="Normal"/>
  </r>
  <r>
    <x v="1"/>
    <x v="1"/>
    <s v="United States"/>
    <s v="Kenosha"/>
    <x v="6"/>
    <n v="53142"/>
    <x v="2"/>
    <x v="2"/>
    <x v="11"/>
    <x v="1528"/>
    <n v="5"/>
    <n v="0"/>
    <n v="26.590499999999999"/>
    <s v="Profit"/>
    <s v="Normal"/>
  </r>
  <r>
    <x v="1"/>
    <x v="0"/>
    <s v="United States"/>
    <s v="New York City"/>
    <x v="15"/>
    <n v="10011"/>
    <x v="3"/>
    <x v="1"/>
    <x v="10"/>
    <x v="1529"/>
    <n v="1"/>
    <n v="0"/>
    <n v="24.47"/>
    <s v="Profit"/>
    <s v="Normal"/>
  </r>
  <r>
    <x v="2"/>
    <x v="0"/>
    <s v="United States"/>
    <s v="Madison"/>
    <x v="6"/>
    <n v="53711"/>
    <x v="2"/>
    <x v="0"/>
    <x v="1"/>
    <x v="1530"/>
    <n v="8"/>
    <n v="0"/>
    <n v="673.88160000000005"/>
    <s v="Profit"/>
    <s v="Normal"/>
  </r>
  <r>
    <x v="2"/>
    <x v="0"/>
    <s v="United States"/>
    <s v="Madison"/>
    <x v="6"/>
    <n v="53711"/>
    <x v="2"/>
    <x v="1"/>
    <x v="6"/>
    <x v="1531"/>
    <n v="4"/>
    <n v="0"/>
    <n v="12.5928"/>
    <s v="Profit"/>
    <s v="Normal"/>
  </r>
  <r>
    <x v="1"/>
    <x v="1"/>
    <s v="United States"/>
    <s v="Houston"/>
    <x v="5"/>
    <n v="77041"/>
    <x v="2"/>
    <x v="1"/>
    <x v="4"/>
    <x v="1532"/>
    <n v="2"/>
    <n v="0.2"/>
    <n v="6.0415999999999999"/>
    <s v="Profit"/>
    <s v="Normal"/>
  </r>
  <r>
    <x v="1"/>
    <x v="2"/>
    <s v="United States"/>
    <s v="Olathe"/>
    <x v="41"/>
    <n v="66062"/>
    <x v="2"/>
    <x v="1"/>
    <x v="6"/>
    <x v="1533"/>
    <n v="3"/>
    <n v="0"/>
    <n v="26.984999999999999"/>
    <s v="Profit"/>
    <s v="Normal"/>
  </r>
  <r>
    <x v="2"/>
    <x v="2"/>
    <s v="United States"/>
    <s v="New York City"/>
    <x v="15"/>
    <n v="10024"/>
    <x v="3"/>
    <x v="1"/>
    <x v="4"/>
    <x v="1534"/>
    <n v="8"/>
    <n v="0"/>
    <n v="16.598400000000002"/>
    <s v="Profit"/>
    <s v="Normal"/>
  </r>
  <r>
    <x v="2"/>
    <x v="2"/>
    <s v="United States"/>
    <s v="New York City"/>
    <x v="15"/>
    <n v="10024"/>
    <x v="3"/>
    <x v="2"/>
    <x v="7"/>
    <x v="1535"/>
    <n v="3"/>
    <n v="0"/>
    <n v="100.9113"/>
    <s v="Profit"/>
    <s v="Normal"/>
  </r>
  <r>
    <x v="2"/>
    <x v="2"/>
    <s v="United States"/>
    <s v="New York City"/>
    <x v="15"/>
    <n v="10024"/>
    <x v="3"/>
    <x v="1"/>
    <x v="8"/>
    <x v="1536"/>
    <n v="6"/>
    <n v="0.2"/>
    <n v="11.565"/>
    <s v="Profit"/>
    <s v="Normal"/>
  </r>
  <r>
    <x v="1"/>
    <x v="0"/>
    <s v="United States"/>
    <s v="San Jose"/>
    <x v="1"/>
    <n v="95123"/>
    <x v="1"/>
    <x v="0"/>
    <x v="5"/>
    <x v="1537"/>
    <n v="5"/>
    <n v="0"/>
    <n v="73.320999999999998"/>
    <s v="Profit"/>
    <s v="Normal"/>
  </r>
  <r>
    <x v="0"/>
    <x v="0"/>
    <s v="United States"/>
    <s v="Dallas"/>
    <x v="5"/>
    <n v="75081"/>
    <x v="2"/>
    <x v="1"/>
    <x v="13"/>
    <x v="1492"/>
    <n v="4"/>
    <n v="0.2"/>
    <n v="3.6295999999999999"/>
    <s v="Profit"/>
    <s v="Normal"/>
  </r>
  <r>
    <x v="0"/>
    <x v="0"/>
    <s v="United States"/>
    <s v="Dallas"/>
    <x v="5"/>
    <n v="75081"/>
    <x v="2"/>
    <x v="1"/>
    <x v="10"/>
    <x v="1538"/>
    <n v="3"/>
    <n v="0.2"/>
    <n v="17.534400000000002"/>
    <s v="Profit"/>
    <s v="Normal"/>
  </r>
  <r>
    <x v="1"/>
    <x v="2"/>
    <s v="United States"/>
    <s v="Auburn"/>
    <x v="4"/>
    <n v="98002"/>
    <x v="1"/>
    <x v="0"/>
    <x v="5"/>
    <x v="1539"/>
    <n v="1"/>
    <n v="0"/>
    <n v="1.5047999999999999"/>
    <s v="Profit"/>
    <s v="Normal"/>
  </r>
  <r>
    <x v="0"/>
    <x v="0"/>
    <s v="United States"/>
    <s v="Philadelphia"/>
    <x v="9"/>
    <n v="19134"/>
    <x v="3"/>
    <x v="1"/>
    <x v="8"/>
    <x v="1540"/>
    <n v="1"/>
    <n v="0.7"/>
    <n v="-4.2987000000000002"/>
    <s v="Loss"/>
    <s v="High Discount"/>
  </r>
  <r>
    <x v="0"/>
    <x v="0"/>
    <s v="United States"/>
    <s v="Philadelphia"/>
    <x v="9"/>
    <n v="19134"/>
    <x v="3"/>
    <x v="1"/>
    <x v="14"/>
    <x v="1541"/>
    <n v="7"/>
    <n v="0.2"/>
    <n v="-1049.3406"/>
    <s v="Loss"/>
    <s v="Normal"/>
  </r>
  <r>
    <x v="0"/>
    <x v="0"/>
    <s v="United States"/>
    <s v="Philadelphia"/>
    <x v="9"/>
    <n v="19134"/>
    <x v="3"/>
    <x v="2"/>
    <x v="11"/>
    <x v="1542"/>
    <n v="2"/>
    <n v="0.2"/>
    <n v="22.9954"/>
    <s v="Profit"/>
    <s v="Normal"/>
  </r>
  <r>
    <x v="2"/>
    <x v="1"/>
    <s v="United States"/>
    <s v="Los Angeles"/>
    <x v="1"/>
    <n v="90049"/>
    <x v="1"/>
    <x v="2"/>
    <x v="7"/>
    <x v="1543"/>
    <n v="7"/>
    <n v="0.2"/>
    <n v="257.59440000000001"/>
    <s v="Profit"/>
    <s v="Normal"/>
  </r>
  <r>
    <x v="2"/>
    <x v="1"/>
    <s v="United States"/>
    <s v="Los Angeles"/>
    <x v="1"/>
    <n v="90049"/>
    <x v="1"/>
    <x v="1"/>
    <x v="10"/>
    <x v="1544"/>
    <n v="7"/>
    <n v="0"/>
    <n v="21.7728"/>
    <s v="Profit"/>
    <s v="Normal"/>
  </r>
  <r>
    <x v="2"/>
    <x v="1"/>
    <s v="United States"/>
    <s v="Los Angeles"/>
    <x v="1"/>
    <n v="90049"/>
    <x v="1"/>
    <x v="2"/>
    <x v="11"/>
    <x v="1545"/>
    <n v="7"/>
    <n v="0"/>
    <n v="76.272000000000006"/>
    <s v="Profit"/>
    <s v="Normal"/>
  </r>
  <r>
    <x v="2"/>
    <x v="1"/>
    <s v="United States"/>
    <s v="Tulsa"/>
    <x v="26"/>
    <n v="74133"/>
    <x v="2"/>
    <x v="2"/>
    <x v="7"/>
    <x v="1546"/>
    <n v="7"/>
    <n v="0"/>
    <n v="0.69930000000000003"/>
    <s v="Profit"/>
    <s v="Normal"/>
  </r>
  <r>
    <x v="1"/>
    <x v="1"/>
    <s v="United States"/>
    <s v="Chicago"/>
    <x v="10"/>
    <n v="60610"/>
    <x v="2"/>
    <x v="0"/>
    <x v="5"/>
    <x v="1547"/>
    <n v="7"/>
    <n v="0.6"/>
    <n v="-12.117000000000001"/>
    <s v="Loss"/>
    <s v="High Discount"/>
  </r>
  <r>
    <x v="1"/>
    <x v="1"/>
    <s v="United States"/>
    <s v="Chicago"/>
    <x v="10"/>
    <n v="60610"/>
    <x v="2"/>
    <x v="1"/>
    <x v="10"/>
    <x v="1548"/>
    <n v="3"/>
    <n v="0.2"/>
    <n v="17.815200000000001"/>
    <s v="Profit"/>
    <s v="Normal"/>
  </r>
  <r>
    <x v="0"/>
    <x v="0"/>
    <s v="United States"/>
    <s v="Harrisonburg"/>
    <x v="17"/>
    <n v="22801"/>
    <x v="0"/>
    <x v="0"/>
    <x v="3"/>
    <x v="1549"/>
    <n v="7"/>
    <n v="0"/>
    <n v="245.02099999999999"/>
    <s v="Profit"/>
    <s v="Normal"/>
  </r>
  <r>
    <x v="1"/>
    <x v="0"/>
    <s v="United States"/>
    <s v="Newark"/>
    <x v="24"/>
    <n v="43055"/>
    <x v="3"/>
    <x v="0"/>
    <x v="5"/>
    <x v="291"/>
    <n v="5"/>
    <n v="0.2"/>
    <n v="28.13"/>
    <s v="Profit"/>
    <s v="Normal"/>
  </r>
  <r>
    <x v="1"/>
    <x v="0"/>
    <s v="United States"/>
    <s v="Newark"/>
    <x v="24"/>
    <n v="43055"/>
    <x v="3"/>
    <x v="0"/>
    <x v="5"/>
    <x v="1550"/>
    <n v="2"/>
    <n v="0.2"/>
    <n v="1.5713999999999999"/>
    <s v="Profit"/>
    <s v="Normal"/>
  </r>
  <r>
    <x v="1"/>
    <x v="1"/>
    <s v="United States"/>
    <s v="Los Angeles"/>
    <x v="1"/>
    <n v="90045"/>
    <x v="1"/>
    <x v="0"/>
    <x v="3"/>
    <x v="1551"/>
    <n v="3"/>
    <n v="0.2"/>
    <n v="-8.5068000000000001"/>
    <s v="Loss"/>
    <s v="Normal"/>
  </r>
  <r>
    <x v="3"/>
    <x v="0"/>
    <s v="United States"/>
    <s v="Seattle"/>
    <x v="4"/>
    <n v="98105"/>
    <x v="1"/>
    <x v="1"/>
    <x v="2"/>
    <x v="1552"/>
    <n v="2"/>
    <n v="0"/>
    <n v="3.4685999999999999"/>
    <s v="Profit"/>
    <s v="Normal"/>
  </r>
  <r>
    <x v="3"/>
    <x v="0"/>
    <s v="United States"/>
    <s v="Seattle"/>
    <x v="4"/>
    <n v="98105"/>
    <x v="1"/>
    <x v="1"/>
    <x v="6"/>
    <x v="1553"/>
    <n v="2"/>
    <n v="0"/>
    <n v="3.0558000000000001"/>
    <s v="Profit"/>
    <s v="Normal"/>
  </r>
  <r>
    <x v="0"/>
    <x v="0"/>
    <s v="United States"/>
    <s v="Los Angeles"/>
    <x v="1"/>
    <n v="90036"/>
    <x v="1"/>
    <x v="1"/>
    <x v="2"/>
    <x v="739"/>
    <n v="2"/>
    <n v="0"/>
    <n v="4.5815999999999999"/>
    <s v="Profit"/>
    <s v="Normal"/>
  </r>
  <r>
    <x v="1"/>
    <x v="0"/>
    <s v="United States"/>
    <s v="Chicago"/>
    <x v="10"/>
    <n v="60623"/>
    <x v="2"/>
    <x v="1"/>
    <x v="9"/>
    <x v="1554"/>
    <n v="2"/>
    <n v="0.8"/>
    <n v="-166.32"/>
    <s v="Loss"/>
    <s v="High Discount"/>
  </r>
  <r>
    <x v="1"/>
    <x v="0"/>
    <s v="United States"/>
    <s v="Chicago"/>
    <x v="10"/>
    <n v="60623"/>
    <x v="2"/>
    <x v="0"/>
    <x v="5"/>
    <x v="1555"/>
    <n v="2"/>
    <n v="0.6"/>
    <n v="-24.189"/>
    <s v="Loss"/>
    <s v="High Discount"/>
  </r>
  <r>
    <x v="1"/>
    <x v="1"/>
    <s v="United States"/>
    <s v="Chicago"/>
    <x v="10"/>
    <n v="60623"/>
    <x v="2"/>
    <x v="1"/>
    <x v="9"/>
    <x v="1556"/>
    <n v="6"/>
    <n v="0.8"/>
    <n v="-225.55680000000001"/>
    <s v="Loss"/>
    <s v="High Discount"/>
  </r>
  <r>
    <x v="1"/>
    <x v="1"/>
    <s v="United States"/>
    <s v="Chicago"/>
    <x v="10"/>
    <n v="60623"/>
    <x v="2"/>
    <x v="1"/>
    <x v="13"/>
    <x v="1512"/>
    <n v="4"/>
    <n v="0.2"/>
    <n v="1.8311999999999999"/>
    <s v="Profit"/>
    <s v="Normal"/>
  </r>
  <r>
    <x v="1"/>
    <x v="1"/>
    <s v="United States"/>
    <s v="Chicago"/>
    <x v="10"/>
    <n v="60623"/>
    <x v="2"/>
    <x v="0"/>
    <x v="1"/>
    <x v="1557"/>
    <n v="3"/>
    <n v="0.3"/>
    <n v="-2.6981999999999999"/>
    <s v="Loss"/>
    <s v="Normal"/>
  </r>
  <r>
    <x v="1"/>
    <x v="1"/>
    <s v="United States"/>
    <s v="Chicago"/>
    <x v="10"/>
    <n v="60623"/>
    <x v="2"/>
    <x v="1"/>
    <x v="10"/>
    <x v="1170"/>
    <n v="1"/>
    <n v="0.2"/>
    <n v="1.8144"/>
    <s v="Profit"/>
    <s v="Normal"/>
  </r>
  <r>
    <x v="1"/>
    <x v="0"/>
    <s v="United States"/>
    <s v="Redmond"/>
    <x v="21"/>
    <n v="97756"/>
    <x v="1"/>
    <x v="1"/>
    <x v="8"/>
    <x v="1558"/>
    <n v="10"/>
    <n v="0.7"/>
    <n v="-25.056000000000001"/>
    <s v="Loss"/>
    <s v="High Discount"/>
  </r>
  <r>
    <x v="1"/>
    <x v="0"/>
    <s v="United States"/>
    <s v="Redmond"/>
    <x v="21"/>
    <n v="97756"/>
    <x v="1"/>
    <x v="0"/>
    <x v="5"/>
    <x v="1559"/>
    <n v="4"/>
    <n v="0.2"/>
    <n v="3.1080000000000001"/>
    <s v="Profit"/>
    <s v="Normal"/>
  </r>
  <r>
    <x v="1"/>
    <x v="0"/>
    <s v="United States"/>
    <s v="Redmond"/>
    <x v="21"/>
    <n v="97756"/>
    <x v="1"/>
    <x v="0"/>
    <x v="5"/>
    <x v="1560"/>
    <n v="1"/>
    <n v="0.2"/>
    <n v="4.8415999999999997"/>
    <s v="Profit"/>
    <s v="Normal"/>
  </r>
  <r>
    <x v="0"/>
    <x v="2"/>
    <s v="United States"/>
    <s v="Raleigh"/>
    <x v="3"/>
    <n v="27604"/>
    <x v="0"/>
    <x v="2"/>
    <x v="7"/>
    <x v="1561"/>
    <n v="3"/>
    <n v="0.2"/>
    <n v="126.8973"/>
    <s v="Profit"/>
    <s v="Normal"/>
  </r>
  <r>
    <x v="0"/>
    <x v="1"/>
    <s v="United States"/>
    <s v="Macon"/>
    <x v="32"/>
    <n v="31204"/>
    <x v="0"/>
    <x v="1"/>
    <x v="10"/>
    <x v="783"/>
    <n v="6"/>
    <n v="0"/>
    <n v="18.662400000000002"/>
    <s v="Profit"/>
    <s v="Normal"/>
  </r>
  <r>
    <x v="1"/>
    <x v="0"/>
    <s v="United States"/>
    <s v="Cleveland"/>
    <x v="24"/>
    <n v="44105"/>
    <x v="3"/>
    <x v="2"/>
    <x v="7"/>
    <x v="1562"/>
    <n v="2"/>
    <n v="0.4"/>
    <n v="-168.95580000000001"/>
    <s v="Loss"/>
    <s v="Normal"/>
  </r>
  <r>
    <x v="3"/>
    <x v="2"/>
    <s v="United States"/>
    <s v="Muskogee"/>
    <x v="26"/>
    <n v="74403"/>
    <x v="2"/>
    <x v="2"/>
    <x v="7"/>
    <x v="1563"/>
    <n v="8"/>
    <n v="0"/>
    <n v="374.37920000000003"/>
    <s v="Profit"/>
    <s v="Normal"/>
  </r>
  <r>
    <x v="3"/>
    <x v="2"/>
    <s v="United States"/>
    <s v="Muskogee"/>
    <x v="26"/>
    <n v="74403"/>
    <x v="2"/>
    <x v="0"/>
    <x v="3"/>
    <x v="1564"/>
    <n v="1"/>
    <n v="0"/>
    <n v="62.906399999999998"/>
    <s v="Profit"/>
    <s v="Normal"/>
  </r>
  <r>
    <x v="1"/>
    <x v="1"/>
    <s v="United States"/>
    <s v="Monroe"/>
    <x v="3"/>
    <n v="28110"/>
    <x v="0"/>
    <x v="0"/>
    <x v="1"/>
    <x v="718"/>
    <n v="3"/>
    <n v="0.2"/>
    <n v="25.875"/>
    <s v="Profit"/>
    <s v="Normal"/>
  </r>
  <r>
    <x v="1"/>
    <x v="1"/>
    <s v="United States"/>
    <s v="Austin"/>
    <x v="5"/>
    <n v="78745"/>
    <x v="2"/>
    <x v="2"/>
    <x v="15"/>
    <x v="1565"/>
    <n v="3"/>
    <n v="0.4"/>
    <n v="-263.99669999999998"/>
    <s v="Loss"/>
    <s v="Normal"/>
  </r>
  <r>
    <x v="1"/>
    <x v="1"/>
    <s v="United States"/>
    <s v="Austin"/>
    <x v="5"/>
    <n v="78745"/>
    <x v="2"/>
    <x v="1"/>
    <x v="10"/>
    <x v="1566"/>
    <n v="7"/>
    <n v="0.2"/>
    <n v="12.700799999999999"/>
    <s v="Profit"/>
    <s v="Normal"/>
  </r>
  <r>
    <x v="2"/>
    <x v="0"/>
    <s v="United States"/>
    <s v="Meriden"/>
    <x v="29"/>
    <n v="6450"/>
    <x v="3"/>
    <x v="1"/>
    <x v="6"/>
    <x v="1567"/>
    <n v="5"/>
    <n v="0"/>
    <n v="6.2060000000000004"/>
    <s v="Profit"/>
    <s v="Normal"/>
  </r>
  <r>
    <x v="0"/>
    <x v="1"/>
    <s v="United States"/>
    <s v="Roswell"/>
    <x v="32"/>
    <n v="30076"/>
    <x v="0"/>
    <x v="1"/>
    <x v="9"/>
    <x v="1568"/>
    <n v="7"/>
    <n v="0"/>
    <n v="361.29939999999999"/>
    <s v="Profit"/>
    <s v="Normal"/>
  </r>
  <r>
    <x v="1"/>
    <x v="1"/>
    <s v="United States"/>
    <s v="Charlotte"/>
    <x v="3"/>
    <n v="28205"/>
    <x v="0"/>
    <x v="1"/>
    <x v="2"/>
    <x v="1569"/>
    <n v="3"/>
    <n v="0.2"/>
    <n v="5.9211"/>
    <s v="Profit"/>
    <s v="Normal"/>
  </r>
  <r>
    <x v="1"/>
    <x v="1"/>
    <s v="United States"/>
    <s v="Charlotte"/>
    <x v="3"/>
    <n v="28205"/>
    <x v="0"/>
    <x v="0"/>
    <x v="5"/>
    <x v="1570"/>
    <n v="4"/>
    <n v="0.2"/>
    <n v="12.135199999999999"/>
    <s v="Profit"/>
    <s v="Normal"/>
  </r>
  <r>
    <x v="1"/>
    <x v="1"/>
    <s v="United States"/>
    <s v="Charlotte"/>
    <x v="3"/>
    <n v="28205"/>
    <x v="0"/>
    <x v="1"/>
    <x v="9"/>
    <x v="1571"/>
    <n v="1"/>
    <n v="0.2"/>
    <n v="10.224500000000001"/>
    <s v="Profit"/>
    <s v="Normal"/>
  </r>
  <r>
    <x v="1"/>
    <x v="1"/>
    <s v="United States"/>
    <s v="Charlotte"/>
    <x v="3"/>
    <n v="28205"/>
    <x v="0"/>
    <x v="1"/>
    <x v="10"/>
    <x v="128"/>
    <n v="2"/>
    <n v="0.2"/>
    <n v="29.364000000000001"/>
    <s v="Profit"/>
    <s v="Normal"/>
  </r>
  <r>
    <x v="1"/>
    <x v="1"/>
    <s v="United States"/>
    <s v="Bowling Green"/>
    <x v="0"/>
    <n v="42104"/>
    <x v="0"/>
    <x v="0"/>
    <x v="1"/>
    <x v="1572"/>
    <n v="1"/>
    <n v="0"/>
    <n v="39.4268"/>
    <s v="Profit"/>
    <s v="Normal"/>
  </r>
  <r>
    <x v="0"/>
    <x v="1"/>
    <s v="United States"/>
    <s v="San Antonio"/>
    <x v="5"/>
    <n v="78207"/>
    <x v="2"/>
    <x v="1"/>
    <x v="2"/>
    <x v="110"/>
    <n v="4"/>
    <n v="0.2"/>
    <n v="13.532400000000001"/>
    <s v="Profit"/>
    <s v="Normal"/>
  </r>
  <r>
    <x v="0"/>
    <x v="1"/>
    <s v="United States"/>
    <s v="San Antonio"/>
    <x v="5"/>
    <n v="78207"/>
    <x v="2"/>
    <x v="0"/>
    <x v="5"/>
    <x v="1573"/>
    <n v="2"/>
    <n v="0.6"/>
    <n v="-30.588000000000001"/>
    <s v="Loss"/>
    <s v="High Discount"/>
  </r>
  <r>
    <x v="1"/>
    <x v="0"/>
    <s v="United States"/>
    <s v="Seattle"/>
    <x v="4"/>
    <n v="98115"/>
    <x v="1"/>
    <x v="2"/>
    <x v="11"/>
    <x v="26"/>
    <n v="3"/>
    <n v="0"/>
    <n v="11.774100000000001"/>
    <s v="Profit"/>
    <s v="Normal"/>
  </r>
  <r>
    <x v="0"/>
    <x v="2"/>
    <s v="United States"/>
    <s v="Washington"/>
    <x v="40"/>
    <n v="20016"/>
    <x v="3"/>
    <x v="1"/>
    <x v="10"/>
    <x v="1574"/>
    <n v="6"/>
    <n v="0"/>
    <n v="19.238399999999999"/>
    <s v="Profit"/>
    <s v="Normal"/>
  </r>
  <r>
    <x v="0"/>
    <x v="2"/>
    <s v="United States"/>
    <s v="Washington"/>
    <x v="40"/>
    <n v="20016"/>
    <x v="3"/>
    <x v="0"/>
    <x v="5"/>
    <x v="1015"/>
    <n v="2"/>
    <n v="0"/>
    <n v="15.8256"/>
    <s v="Profit"/>
    <s v="Normal"/>
  </r>
  <r>
    <x v="3"/>
    <x v="1"/>
    <s v="United States"/>
    <s v="Los Angeles"/>
    <x v="1"/>
    <n v="90004"/>
    <x v="1"/>
    <x v="0"/>
    <x v="1"/>
    <x v="1575"/>
    <n v="3"/>
    <n v="0.2"/>
    <n v="27.176400000000001"/>
    <s v="Profit"/>
    <s v="Normal"/>
  </r>
  <r>
    <x v="3"/>
    <x v="1"/>
    <s v="United States"/>
    <s v="Los Angeles"/>
    <x v="1"/>
    <n v="90004"/>
    <x v="1"/>
    <x v="1"/>
    <x v="8"/>
    <x v="1576"/>
    <n v="2"/>
    <n v="0.2"/>
    <n v="2.2450000000000001"/>
    <s v="Profit"/>
    <s v="Normal"/>
  </r>
  <r>
    <x v="0"/>
    <x v="0"/>
    <s v="United States"/>
    <s v="South Bend"/>
    <x v="14"/>
    <n v="46614"/>
    <x v="2"/>
    <x v="1"/>
    <x v="4"/>
    <x v="1577"/>
    <n v="1"/>
    <n v="0"/>
    <n v="9.7327999999999992"/>
    <s v="Profit"/>
    <s v="Normal"/>
  </r>
  <r>
    <x v="0"/>
    <x v="0"/>
    <s v="United States"/>
    <s v="South Bend"/>
    <x v="14"/>
    <n v="46614"/>
    <x v="2"/>
    <x v="2"/>
    <x v="11"/>
    <x v="1578"/>
    <n v="5"/>
    <n v="0"/>
    <n v="124.68"/>
    <s v="Profit"/>
    <s v="Normal"/>
  </r>
  <r>
    <x v="0"/>
    <x v="0"/>
    <s v="United States"/>
    <s v="South Bend"/>
    <x v="14"/>
    <n v="46614"/>
    <x v="2"/>
    <x v="1"/>
    <x v="10"/>
    <x v="1579"/>
    <n v="5"/>
    <n v="0"/>
    <n v="11.88"/>
    <s v="Profit"/>
    <s v="Normal"/>
  </r>
  <r>
    <x v="0"/>
    <x v="0"/>
    <s v="United States"/>
    <s v="South Bend"/>
    <x v="14"/>
    <n v="46614"/>
    <x v="2"/>
    <x v="1"/>
    <x v="12"/>
    <x v="1580"/>
    <n v="7"/>
    <n v="0"/>
    <n v="49.104999999999997"/>
    <s v="Profit"/>
    <s v="Normal"/>
  </r>
  <r>
    <x v="0"/>
    <x v="0"/>
    <s v="United States"/>
    <s v="South Bend"/>
    <x v="14"/>
    <n v="46614"/>
    <x v="2"/>
    <x v="1"/>
    <x v="10"/>
    <x v="615"/>
    <n v="2"/>
    <n v="0"/>
    <n v="45.9754"/>
    <s v="Profit"/>
    <s v="Normal"/>
  </r>
  <r>
    <x v="0"/>
    <x v="0"/>
    <s v="United States"/>
    <s v="South Bend"/>
    <x v="14"/>
    <n v="46614"/>
    <x v="2"/>
    <x v="1"/>
    <x v="4"/>
    <x v="1581"/>
    <n v="5"/>
    <n v="0"/>
    <n v="38.177999999999997"/>
    <s v="Profit"/>
    <s v="Normal"/>
  </r>
  <r>
    <x v="1"/>
    <x v="1"/>
    <s v="United States"/>
    <s v="Los Angeles"/>
    <x v="1"/>
    <n v="90032"/>
    <x v="1"/>
    <x v="1"/>
    <x v="6"/>
    <x v="1582"/>
    <n v="3"/>
    <n v="0"/>
    <n v="4.7915999999999999"/>
    <s v="Profit"/>
    <s v="Normal"/>
  </r>
  <r>
    <x v="0"/>
    <x v="1"/>
    <s v="United States"/>
    <s v="Houston"/>
    <x v="5"/>
    <n v="77041"/>
    <x v="2"/>
    <x v="1"/>
    <x v="4"/>
    <x v="1583"/>
    <n v="5"/>
    <n v="0.2"/>
    <n v="-15.99"/>
    <s v="Loss"/>
    <s v="Normal"/>
  </r>
  <r>
    <x v="0"/>
    <x v="1"/>
    <s v="United States"/>
    <s v="Houston"/>
    <x v="5"/>
    <n v="77041"/>
    <x v="2"/>
    <x v="1"/>
    <x v="8"/>
    <x v="1353"/>
    <n v="4"/>
    <n v="0.8"/>
    <n v="-53.072000000000003"/>
    <s v="Loss"/>
    <s v="High Discount"/>
  </r>
  <r>
    <x v="2"/>
    <x v="1"/>
    <s v="United States"/>
    <s v="Bristol"/>
    <x v="29"/>
    <n v="6010"/>
    <x v="3"/>
    <x v="1"/>
    <x v="9"/>
    <x v="1584"/>
    <n v="2"/>
    <n v="0"/>
    <n v="60.552799999999998"/>
    <s v="Profit"/>
    <s v="Normal"/>
  </r>
  <r>
    <x v="2"/>
    <x v="1"/>
    <s v="United States"/>
    <s v="Bristol"/>
    <x v="29"/>
    <n v="6010"/>
    <x v="3"/>
    <x v="2"/>
    <x v="7"/>
    <x v="1585"/>
    <n v="1"/>
    <n v="0"/>
    <n v="25.122499999999999"/>
    <s v="Profit"/>
    <s v="Normal"/>
  </r>
  <r>
    <x v="2"/>
    <x v="0"/>
    <s v="United States"/>
    <s v="New York City"/>
    <x v="15"/>
    <n v="10009"/>
    <x v="3"/>
    <x v="0"/>
    <x v="0"/>
    <x v="1586"/>
    <n v="2"/>
    <n v="0.2"/>
    <n v="-28.976400000000002"/>
    <s v="Loss"/>
    <s v="Normal"/>
  </r>
  <r>
    <x v="2"/>
    <x v="0"/>
    <s v="United States"/>
    <s v="New York City"/>
    <x v="15"/>
    <n v="10009"/>
    <x v="3"/>
    <x v="2"/>
    <x v="7"/>
    <x v="664"/>
    <n v="4"/>
    <n v="0"/>
    <n v="33.588799999999999"/>
    <s v="Profit"/>
    <s v="Normal"/>
  </r>
  <r>
    <x v="3"/>
    <x v="0"/>
    <s v="United States"/>
    <s v="San Antonio"/>
    <x v="5"/>
    <n v="78207"/>
    <x v="2"/>
    <x v="1"/>
    <x v="4"/>
    <x v="1587"/>
    <n v="4"/>
    <n v="0.2"/>
    <n v="4.9631999999999996"/>
    <s v="Profit"/>
    <s v="Normal"/>
  </r>
  <r>
    <x v="1"/>
    <x v="1"/>
    <s v="United States"/>
    <s v="Aurora"/>
    <x v="22"/>
    <n v="80013"/>
    <x v="1"/>
    <x v="0"/>
    <x v="3"/>
    <x v="1588"/>
    <n v="5"/>
    <n v="0.5"/>
    <n v="-465.56799999999998"/>
    <s v="Loss"/>
    <s v="Normal"/>
  </r>
  <r>
    <x v="1"/>
    <x v="1"/>
    <s v="United States"/>
    <s v="Aurora"/>
    <x v="22"/>
    <n v="80013"/>
    <x v="1"/>
    <x v="0"/>
    <x v="5"/>
    <x v="1589"/>
    <n v="3"/>
    <n v="0.2"/>
    <n v="4.3680000000000003"/>
    <s v="Profit"/>
    <s v="Normal"/>
  </r>
  <r>
    <x v="3"/>
    <x v="1"/>
    <s v="United States"/>
    <s v="Newark"/>
    <x v="24"/>
    <n v="43055"/>
    <x v="3"/>
    <x v="2"/>
    <x v="7"/>
    <x v="1590"/>
    <n v="3"/>
    <n v="0.4"/>
    <n v="-92.695499999999996"/>
    <s v="Loss"/>
    <s v="Normal"/>
  </r>
  <r>
    <x v="2"/>
    <x v="1"/>
    <s v="United States"/>
    <s v="Henderson"/>
    <x v="33"/>
    <n v="89015"/>
    <x v="1"/>
    <x v="0"/>
    <x v="5"/>
    <x v="1591"/>
    <n v="5"/>
    <n v="0"/>
    <n v="70.721999999999994"/>
    <s v="Profit"/>
    <s v="Normal"/>
  </r>
  <r>
    <x v="1"/>
    <x v="2"/>
    <s v="United States"/>
    <s v="Philadelphia"/>
    <x v="9"/>
    <n v="19143"/>
    <x v="3"/>
    <x v="1"/>
    <x v="10"/>
    <x v="276"/>
    <n v="6"/>
    <n v="0.2"/>
    <n v="10.8864"/>
    <s v="Profit"/>
    <s v="Normal"/>
  </r>
  <r>
    <x v="1"/>
    <x v="2"/>
    <s v="United States"/>
    <s v="Philadelphia"/>
    <x v="9"/>
    <n v="19143"/>
    <x v="3"/>
    <x v="1"/>
    <x v="4"/>
    <x v="1592"/>
    <n v="2"/>
    <n v="0.2"/>
    <n v="-17.607600000000001"/>
    <s v="Loss"/>
    <s v="Normal"/>
  </r>
  <r>
    <x v="0"/>
    <x v="0"/>
    <s v="United States"/>
    <s v="Seattle"/>
    <x v="4"/>
    <n v="98103"/>
    <x v="1"/>
    <x v="1"/>
    <x v="10"/>
    <x v="90"/>
    <n v="1"/>
    <n v="0"/>
    <n v="3.1103999999999998"/>
    <s v="Profit"/>
    <s v="Normal"/>
  </r>
  <r>
    <x v="1"/>
    <x v="1"/>
    <s v="United States"/>
    <s v="San Francisco"/>
    <x v="1"/>
    <n v="94122"/>
    <x v="1"/>
    <x v="1"/>
    <x v="6"/>
    <x v="1593"/>
    <n v="5"/>
    <n v="0"/>
    <n v="25.792000000000002"/>
    <s v="Profit"/>
    <s v="Normal"/>
  </r>
  <r>
    <x v="1"/>
    <x v="1"/>
    <s v="United States"/>
    <s v="San Francisco"/>
    <x v="1"/>
    <n v="94122"/>
    <x v="1"/>
    <x v="0"/>
    <x v="1"/>
    <x v="476"/>
    <n v="2"/>
    <n v="0.2"/>
    <n v="50.097999999999999"/>
    <s v="Profit"/>
    <s v="Normal"/>
  </r>
  <r>
    <x v="1"/>
    <x v="1"/>
    <s v="United States"/>
    <s v="San Francisco"/>
    <x v="1"/>
    <n v="94122"/>
    <x v="1"/>
    <x v="0"/>
    <x v="3"/>
    <x v="1594"/>
    <n v="1"/>
    <n v="0.2"/>
    <n v="27.284800000000001"/>
    <s v="Profit"/>
    <s v="Normal"/>
  </r>
  <r>
    <x v="1"/>
    <x v="0"/>
    <s v="United States"/>
    <s v="Spokane"/>
    <x v="4"/>
    <n v="99207"/>
    <x v="1"/>
    <x v="0"/>
    <x v="3"/>
    <x v="554"/>
    <n v="1"/>
    <n v="0"/>
    <n v="20.584199999999999"/>
    <s v="Profit"/>
    <s v="Normal"/>
  </r>
  <r>
    <x v="1"/>
    <x v="2"/>
    <s v="United States"/>
    <s v="Columbus"/>
    <x v="24"/>
    <n v="43229"/>
    <x v="3"/>
    <x v="1"/>
    <x v="10"/>
    <x v="1595"/>
    <n v="2"/>
    <n v="0.2"/>
    <n v="5.8811999999999998"/>
    <s v="Profit"/>
    <s v="Normal"/>
  </r>
  <r>
    <x v="1"/>
    <x v="0"/>
    <s v="United States"/>
    <s v="Long Beach"/>
    <x v="15"/>
    <n v="11561"/>
    <x v="3"/>
    <x v="0"/>
    <x v="0"/>
    <x v="1596"/>
    <n v="1"/>
    <n v="0.2"/>
    <n v="-22.097999999999999"/>
    <s v="Loss"/>
    <s v="Normal"/>
  </r>
  <r>
    <x v="1"/>
    <x v="0"/>
    <s v="United States"/>
    <s v="San Antonio"/>
    <x v="5"/>
    <n v="78207"/>
    <x v="2"/>
    <x v="2"/>
    <x v="7"/>
    <x v="549"/>
    <n v="3"/>
    <n v="0.2"/>
    <n v="47.037599999999998"/>
    <s v="Profit"/>
    <s v="Normal"/>
  </r>
  <r>
    <x v="1"/>
    <x v="0"/>
    <s v="United States"/>
    <s v="Los Angeles"/>
    <x v="1"/>
    <n v="90049"/>
    <x v="1"/>
    <x v="0"/>
    <x v="1"/>
    <x v="1597"/>
    <n v="4"/>
    <n v="0.2"/>
    <n v="-44.276400000000002"/>
    <s v="Loss"/>
    <s v="Normal"/>
  </r>
  <r>
    <x v="1"/>
    <x v="0"/>
    <s v="United States"/>
    <s v="Los Angeles"/>
    <x v="1"/>
    <n v="90049"/>
    <x v="1"/>
    <x v="2"/>
    <x v="7"/>
    <x v="214"/>
    <n v="3"/>
    <n v="0.2"/>
    <n v="22.6782"/>
    <s v="Profit"/>
    <s v="Normal"/>
  </r>
  <r>
    <x v="1"/>
    <x v="1"/>
    <s v="United States"/>
    <s v="Jacksonville"/>
    <x v="2"/>
    <n v="32216"/>
    <x v="0"/>
    <x v="1"/>
    <x v="8"/>
    <x v="1598"/>
    <n v="9"/>
    <n v="0.7"/>
    <n v="-48.119399999999999"/>
    <s v="Loss"/>
    <s v="High Discount"/>
  </r>
  <r>
    <x v="3"/>
    <x v="0"/>
    <s v="United States"/>
    <s v="New York City"/>
    <x v="15"/>
    <n v="10011"/>
    <x v="3"/>
    <x v="1"/>
    <x v="12"/>
    <x v="1599"/>
    <n v="3"/>
    <n v="0"/>
    <n v="14.67"/>
    <s v="Profit"/>
    <s v="Normal"/>
  </r>
  <r>
    <x v="3"/>
    <x v="0"/>
    <s v="United States"/>
    <s v="New York City"/>
    <x v="15"/>
    <n v="10011"/>
    <x v="3"/>
    <x v="0"/>
    <x v="1"/>
    <x v="1600"/>
    <n v="7"/>
    <n v="0.1"/>
    <n v="63.9345"/>
    <s v="Profit"/>
    <s v="Normal"/>
  </r>
  <r>
    <x v="3"/>
    <x v="0"/>
    <s v="United States"/>
    <s v="New York City"/>
    <x v="15"/>
    <n v="10011"/>
    <x v="3"/>
    <x v="1"/>
    <x v="4"/>
    <x v="1601"/>
    <n v="4"/>
    <n v="0"/>
    <n v="67.608000000000004"/>
    <s v="Profit"/>
    <s v="Normal"/>
  </r>
  <r>
    <x v="1"/>
    <x v="2"/>
    <s v="United States"/>
    <s v="Philadelphia"/>
    <x v="9"/>
    <n v="19143"/>
    <x v="3"/>
    <x v="1"/>
    <x v="10"/>
    <x v="1602"/>
    <n v="7"/>
    <n v="0.2"/>
    <n v="78.6828"/>
    <s v="Profit"/>
    <s v="Normal"/>
  </r>
  <r>
    <x v="0"/>
    <x v="0"/>
    <s v="United States"/>
    <s v="Keller"/>
    <x v="5"/>
    <n v="76248"/>
    <x v="2"/>
    <x v="1"/>
    <x v="2"/>
    <x v="1603"/>
    <n v="2"/>
    <n v="0.2"/>
    <n v="2.1"/>
    <s v="Profit"/>
    <s v="Normal"/>
  </r>
  <r>
    <x v="0"/>
    <x v="0"/>
    <s v="United States"/>
    <s v="San Francisco"/>
    <x v="1"/>
    <n v="94122"/>
    <x v="1"/>
    <x v="0"/>
    <x v="5"/>
    <x v="610"/>
    <n v="3"/>
    <n v="0"/>
    <n v="10.4148"/>
    <s v="Profit"/>
    <s v="Normal"/>
  </r>
  <r>
    <x v="2"/>
    <x v="2"/>
    <s v="United States"/>
    <s v="Hialeah"/>
    <x v="2"/>
    <n v="33012"/>
    <x v="0"/>
    <x v="1"/>
    <x v="13"/>
    <x v="1604"/>
    <n v="2"/>
    <n v="0.2"/>
    <n v="2.3976000000000002"/>
    <s v="Profit"/>
    <s v="Normal"/>
  </r>
  <r>
    <x v="2"/>
    <x v="2"/>
    <s v="United States"/>
    <s v="Hialeah"/>
    <x v="2"/>
    <n v="33012"/>
    <x v="0"/>
    <x v="1"/>
    <x v="8"/>
    <x v="1104"/>
    <n v="8"/>
    <n v="0.7"/>
    <n v="-331.96"/>
    <s v="Loss"/>
    <s v="High Discount"/>
  </r>
  <r>
    <x v="2"/>
    <x v="0"/>
    <s v="United States"/>
    <s v="Fairfield"/>
    <x v="24"/>
    <n v="45014"/>
    <x v="3"/>
    <x v="1"/>
    <x v="9"/>
    <x v="1605"/>
    <n v="4"/>
    <n v="0.2"/>
    <n v="13.701599999999999"/>
    <s v="Profit"/>
    <s v="Normal"/>
  </r>
  <r>
    <x v="2"/>
    <x v="0"/>
    <s v="United States"/>
    <s v="Fairfield"/>
    <x v="24"/>
    <n v="45014"/>
    <x v="3"/>
    <x v="0"/>
    <x v="3"/>
    <x v="1606"/>
    <n v="3"/>
    <n v="0.4"/>
    <n v="-122.877"/>
    <s v="Loss"/>
    <s v="Normal"/>
  </r>
  <r>
    <x v="1"/>
    <x v="1"/>
    <s v="United States"/>
    <s v="Huntington Beach"/>
    <x v="1"/>
    <n v="92646"/>
    <x v="1"/>
    <x v="1"/>
    <x v="10"/>
    <x v="232"/>
    <n v="2"/>
    <n v="0"/>
    <n v="4.7519999999999998"/>
    <s v="Profit"/>
    <s v="Normal"/>
  </r>
  <r>
    <x v="1"/>
    <x v="1"/>
    <s v="United States"/>
    <s v="Huntington Beach"/>
    <x v="1"/>
    <n v="92646"/>
    <x v="1"/>
    <x v="1"/>
    <x v="6"/>
    <x v="1607"/>
    <n v="1"/>
    <n v="0"/>
    <n v="1.2505999999999999"/>
    <s v="Profit"/>
    <s v="Normal"/>
  </r>
  <r>
    <x v="0"/>
    <x v="0"/>
    <s v="United States"/>
    <s v="Port Orange"/>
    <x v="2"/>
    <n v="32127"/>
    <x v="0"/>
    <x v="1"/>
    <x v="12"/>
    <x v="1608"/>
    <n v="1"/>
    <n v="0.2"/>
    <n v="2.9340000000000002"/>
    <s v="Profit"/>
    <s v="Normal"/>
  </r>
  <r>
    <x v="1"/>
    <x v="0"/>
    <s v="United States"/>
    <s v="Medford"/>
    <x v="21"/>
    <n v="97504"/>
    <x v="1"/>
    <x v="1"/>
    <x v="10"/>
    <x v="1609"/>
    <n v="1"/>
    <n v="0.2"/>
    <n v="7.7450000000000001"/>
    <s v="Profit"/>
    <s v="Normal"/>
  </r>
  <r>
    <x v="2"/>
    <x v="0"/>
    <s v="United States"/>
    <s v="Charlottesville"/>
    <x v="17"/>
    <n v="22901"/>
    <x v="0"/>
    <x v="1"/>
    <x v="6"/>
    <x v="1610"/>
    <n v="3"/>
    <n v="0"/>
    <n v="10.395"/>
    <s v="Profit"/>
    <s v="Normal"/>
  </r>
  <r>
    <x v="1"/>
    <x v="0"/>
    <s v="United States"/>
    <s v="Missoula"/>
    <x v="37"/>
    <n v="59801"/>
    <x v="1"/>
    <x v="1"/>
    <x v="8"/>
    <x v="1611"/>
    <n v="2"/>
    <n v="0.2"/>
    <n v="152.495"/>
    <s v="Profit"/>
    <s v="Normal"/>
  </r>
  <r>
    <x v="2"/>
    <x v="0"/>
    <s v="United States"/>
    <s v="Minneapolis"/>
    <x v="11"/>
    <n v="55407"/>
    <x v="2"/>
    <x v="1"/>
    <x v="8"/>
    <x v="1612"/>
    <n v="2"/>
    <n v="0"/>
    <n v="843.17060000000004"/>
    <s v="Profit"/>
    <s v="Normal"/>
  </r>
  <r>
    <x v="0"/>
    <x v="0"/>
    <s v="United States"/>
    <s v="Miami"/>
    <x v="2"/>
    <n v="33178"/>
    <x v="0"/>
    <x v="1"/>
    <x v="12"/>
    <x v="1613"/>
    <n v="2"/>
    <n v="0.2"/>
    <n v="10.805400000000001"/>
    <s v="Profit"/>
    <s v="Normal"/>
  </r>
  <r>
    <x v="0"/>
    <x v="0"/>
    <s v="United States"/>
    <s v="Miami"/>
    <x v="2"/>
    <n v="33178"/>
    <x v="0"/>
    <x v="1"/>
    <x v="8"/>
    <x v="1614"/>
    <n v="4"/>
    <n v="0.7"/>
    <n v="-336.78399999999999"/>
    <s v="Loss"/>
    <s v="High Discount"/>
  </r>
  <r>
    <x v="0"/>
    <x v="0"/>
    <s v="United States"/>
    <s v="Miami"/>
    <x v="2"/>
    <n v="33178"/>
    <x v="0"/>
    <x v="0"/>
    <x v="3"/>
    <x v="1615"/>
    <n v="3"/>
    <n v="0.45"/>
    <n v="-110.7645"/>
    <s v="Loss"/>
    <s v="Normal"/>
  </r>
  <r>
    <x v="0"/>
    <x v="0"/>
    <s v="United States"/>
    <s v="Florence"/>
    <x v="20"/>
    <n v="29501"/>
    <x v="0"/>
    <x v="1"/>
    <x v="4"/>
    <x v="1616"/>
    <n v="6"/>
    <n v="0"/>
    <n v="19.187999999999999"/>
    <s v="Profit"/>
    <s v="Normal"/>
  </r>
  <r>
    <x v="2"/>
    <x v="2"/>
    <s v="United States"/>
    <s v="Detroit"/>
    <x v="12"/>
    <n v="48205"/>
    <x v="2"/>
    <x v="2"/>
    <x v="7"/>
    <x v="1617"/>
    <n v="2"/>
    <n v="0"/>
    <n v="3.9906000000000001"/>
    <s v="Profit"/>
    <s v="Normal"/>
  </r>
  <r>
    <x v="2"/>
    <x v="1"/>
    <s v="United States"/>
    <s v="Springfield"/>
    <x v="21"/>
    <n v="97477"/>
    <x v="1"/>
    <x v="1"/>
    <x v="10"/>
    <x v="1170"/>
    <n v="1"/>
    <n v="0.2"/>
    <n v="1.8144"/>
    <s v="Profit"/>
    <s v="Normal"/>
  </r>
  <r>
    <x v="2"/>
    <x v="1"/>
    <s v="United States"/>
    <s v="Springfield"/>
    <x v="21"/>
    <n v="97477"/>
    <x v="1"/>
    <x v="0"/>
    <x v="1"/>
    <x v="1618"/>
    <n v="2"/>
    <n v="0.2"/>
    <n v="47.847999999999999"/>
    <s v="Profit"/>
    <s v="Normal"/>
  </r>
  <r>
    <x v="2"/>
    <x v="1"/>
    <s v="United States"/>
    <s v="Springfield"/>
    <x v="21"/>
    <n v="97477"/>
    <x v="1"/>
    <x v="2"/>
    <x v="11"/>
    <x v="158"/>
    <n v="2"/>
    <n v="0.2"/>
    <n v="6.7450000000000001"/>
    <s v="Profit"/>
    <s v="Normal"/>
  </r>
  <r>
    <x v="2"/>
    <x v="1"/>
    <s v="United States"/>
    <s v="Indianapolis"/>
    <x v="14"/>
    <n v="46203"/>
    <x v="2"/>
    <x v="1"/>
    <x v="4"/>
    <x v="1619"/>
    <n v="8"/>
    <n v="0"/>
    <n v="9.0912000000000006"/>
    <s v="Profit"/>
    <s v="Normal"/>
  </r>
  <r>
    <x v="1"/>
    <x v="1"/>
    <s v="United States"/>
    <s v="Apopka"/>
    <x v="2"/>
    <n v="32712"/>
    <x v="0"/>
    <x v="1"/>
    <x v="8"/>
    <x v="1620"/>
    <n v="2"/>
    <n v="0.7"/>
    <n v="-2.1648000000000001"/>
    <s v="Loss"/>
    <s v="High Discount"/>
  </r>
  <r>
    <x v="1"/>
    <x v="1"/>
    <s v="United States"/>
    <s v="Apopka"/>
    <x v="2"/>
    <n v="32712"/>
    <x v="0"/>
    <x v="1"/>
    <x v="8"/>
    <x v="1621"/>
    <n v="6"/>
    <n v="0.7"/>
    <n v="-21.6144"/>
    <s v="Loss"/>
    <s v="High Discount"/>
  </r>
  <r>
    <x v="2"/>
    <x v="1"/>
    <s v="United States"/>
    <s v="Los Angeles"/>
    <x v="1"/>
    <n v="90008"/>
    <x v="1"/>
    <x v="0"/>
    <x v="5"/>
    <x v="1622"/>
    <n v="4"/>
    <n v="0"/>
    <n v="41.076000000000001"/>
    <s v="Profit"/>
    <s v="Normal"/>
  </r>
  <r>
    <x v="1"/>
    <x v="0"/>
    <s v="United States"/>
    <s v="Oceanside"/>
    <x v="15"/>
    <n v="11572"/>
    <x v="3"/>
    <x v="0"/>
    <x v="5"/>
    <x v="1623"/>
    <n v="2"/>
    <n v="0"/>
    <n v="8.532"/>
    <s v="Profit"/>
    <s v="Normal"/>
  </r>
  <r>
    <x v="1"/>
    <x v="1"/>
    <s v="United States"/>
    <s v="Los Angeles"/>
    <x v="1"/>
    <n v="90008"/>
    <x v="1"/>
    <x v="2"/>
    <x v="11"/>
    <x v="637"/>
    <n v="3"/>
    <n v="0"/>
    <n v="40.749899999999997"/>
    <s v="Profit"/>
    <s v="Normal"/>
  </r>
  <r>
    <x v="0"/>
    <x v="1"/>
    <s v="United States"/>
    <s v="Houston"/>
    <x v="5"/>
    <n v="77041"/>
    <x v="2"/>
    <x v="1"/>
    <x v="10"/>
    <x v="1624"/>
    <n v="7"/>
    <n v="0.2"/>
    <n v="92.439899999999994"/>
    <s v="Profit"/>
    <s v="Normal"/>
  </r>
  <r>
    <x v="0"/>
    <x v="1"/>
    <s v="United States"/>
    <s v="Houston"/>
    <x v="5"/>
    <n v="77041"/>
    <x v="2"/>
    <x v="2"/>
    <x v="15"/>
    <x v="1625"/>
    <n v="3"/>
    <n v="0.4"/>
    <n v="49.761000000000003"/>
    <s v="Profit"/>
    <s v="Normal"/>
  </r>
  <r>
    <x v="2"/>
    <x v="0"/>
    <s v="United States"/>
    <s v="Roswell"/>
    <x v="32"/>
    <n v="30076"/>
    <x v="0"/>
    <x v="2"/>
    <x v="11"/>
    <x v="179"/>
    <n v="5"/>
    <n v="0"/>
    <n v="65.977999999999994"/>
    <s v="Profit"/>
    <s v="Normal"/>
  </r>
  <r>
    <x v="1"/>
    <x v="2"/>
    <s v="United States"/>
    <s v="Boynton Beach"/>
    <x v="2"/>
    <n v="33437"/>
    <x v="0"/>
    <x v="1"/>
    <x v="2"/>
    <x v="871"/>
    <n v="2"/>
    <n v="0.2"/>
    <n v="1.6704000000000001"/>
    <s v="Profit"/>
    <s v="Normal"/>
  </r>
  <r>
    <x v="1"/>
    <x v="2"/>
    <s v="United States"/>
    <s v="Boynton Beach"/>
    <x v="2"/>
    <n v="33437"/>
    <x v="0"/>
    <x v="1"/>
    <x v="6"/>
    <x v="1626"/>
    <n v="3"/>
    <n v="0.2"/>
    <n v="4.8525"/>
    <s v="Profit"/>
    <s v="Normal"/>
  </r>
  <r>
    <x v="1"/>
    <x v="2"/>
    <s v="United States"/>
    <s v="Boynton Beach"/>
    <x v="2"/>
    <n v="33437"/>
    <x v="0"/>
    <x v="1"/>
    <x v="2"/>
    <x v="1627"/>
    <n v="3"/>
    <n v="0.2"/>
    <n v="3.8843999999999999"/>
    <s v="Profit"/>
    <s v="Normal"/>
  </r>
  <r>
    <x v="1"/>
    <x v="0"/>
    <s v="United States"/>
    <s v="Franklin"/>
    <x v="31"/>
    <n v="2038"/>
    <x v="3"/>
    <x v="1"/>
    <x v="6"/>
    <x v="1628"/>
    <n v="5"/>
    <n v="0"/>
    <n v="3.3784999999999998"/>
    <s v="Profit"/>
    <s v="Normal"/>
  </r>
  <r>
    <x v="0"/>
    <x v="2"/>
    <s v="United States"/>
    <s v="Detroit"/>
    <x v="12"/>
    <n v="48227"/>
    <x v="2"/>
    <x v="2"/>
    <x v="7"/>
    <x v="1629"/>
    <n v="2"/>
    <n v="0"/>
    <n v="74.974999999999994"/>
    <s v="Profit"/>
    <s v="Normal"/>
  </r>
  <r>
    <x v="2"/>
    <x v="1"/>
    <s v="United States"/>
    <s v="Watertown"/>
    <x v="15"/>
    <n v="13601"/>
    <x v="3"/>
    <x v="1"/>
    <x v="8"/>
    <x v="1630"/>
    <n v="5"/>
    <n v="0.2"/>
    <n v="302.37299999999999"/>
    <s v="Profit"/>
    <s v="Normal"/>
  </r>
  <r>
    <x v="2"/>
    <x v="1"/>
    <s v="United States"/>
    <s v="Watertown"/>
    <x v="15"/>
    <n v="13601"/>
    <x v="3"/>
    <x v="0"/>
    <x v="1"/>
    <x v="1631"/>
    <n v="2"/>
    <n v="0.1"/>
    <n v="97.6524"/>
    <s v="Profit"/>
    <s v="Normal"/>
  </r>
  <r>
    <x v="1"/>
    <x v="1"/>
    <s v="United States"/>
    <s v="Reading"/>
    <x v="9"/>
    <n v="19601"/>
    <x v="3"/>
    <x v="1"/>
    <x v="4"/>
    <x v="1632"/>
    <n v="2"/>
    <n v="0.2"/>
    <n v="1.5007999999999999"/>
    <s v="Profit"/>
    <s v="Normal"/>
  </r>
  <r>
    <x v="0"/>
    <x v="1"/>
    <s v="United States"/>
    <s v="Arlington"/>
    <x v="5"/>
    <n v="76017"/>
    <x v="2"/>
    <x v="2"/>
    <x v="7"/>
    <x v="1633"/>
    <n v="9"/>
    <n v="0.2"/>
    <n v="107.955"/>
    <s v="Profit"/>
    <s v="Normal"/>
  </r>
  <r>
    <x v="0"/>
    <x v="1"/>
    <s v="United States"/>
    <s v="Arlington"/>
    <x v="5"/>
    <n v="76017"/>
    <x v="2"/>
    <x v="1"/>
    <x v="6"/>
    <x v="1634"/>
    <n v="3"/>
    <n v="0.2"/>
    <n v="3.5712000000000002"/>
    <s v="Profit"/>
    <s v="Normal"/>
  </r>
  <r>
    <x v="0"/>
    <x v="0"/>
    <s v="United States"/>
    <s v="San Diego"/>
    <x v="1"/>
    <n v="92024"/>
    <x v="1"/>
    <x v="1"/>
    <x v="10"/>
    <x v="1635"/>
    <n v="3"/>
    <n v="0"/>
    <n v="41.823"/>
    <s v="Profit"/>
    <s v="Normal"/>
  </r>
  <r>
    <x v="1"/>
    <x v="1"/>
    <s v="United States"/>
    <s v="San Francisco"/>
    <x v="1"/>
    <n v="94110"/>
    <x v="1"/>
    <x v="2"/>
    <x v="11"/>
    <x v="1636"/>
    <n v="2"/>
    <n v="0"/>
    <n v="69.992999999999995"/>
    <s v="Profit"/>
    <s v="Normal"/>
  </r>
  <r>
    <x v="1"/>
    <x v="0"/>
    <s v="United States"/>
    <s v="Los Angeles"/>
    <x v="1"/>
    <n v="90045"/>
    <x v="1"/>
    <x v="2"/>
    <x v="7"/>
    <x v="1637"/>
    <n v="3"/>
    <n v="0.2"/>
    <n v="19.9665"/>
    <s v="Profit"/>
    <s v="Normal"/>
  </r>
  <r>
    <x v="2"/>
    <x v="0"/>
    <s v="United States"/>
    <s v="Denver"/>
    <x v="22"/>
    <n v="80219"/>
    <x v="1"/>
    <x v="1"/>
    <x v="10"/>
    <x v="1638"/>
    <n v="2"/>
    <n v="0.2"/>
    <n v="31.0688"/>
    <s v="Profit"/>
    <s v="Normal"/>
  </r>
  <r>
    <x v="0"/>
    <x v="2"/>
    <s v="United States"/>
    <s v="Seattle"/>
    <x v="4"/>
    <n v="98105"/>
    <x v="1"/>
    <x v="1"/>
    <x v="10"/>
    <x v="90"/>
    <n v="1"/>
    <n v="0"/>
    <n v="3.1103999999999998"/>
    <s v="Profit"/>
    <s v="Normal"/>
  </r>
  <r>
    <x v="0"/>
    <x v="2"/>
    <s v="United States"/>
    <s v="Seattle"/>
    <x v="4"/>
    <n v="98105"/>
    <x v="1"/>
    <x v="1"/>
    <x v="4"/>
    <x v="1639"/>
    <n v="1"/>
    <n v="0"/>
    <n v="1.8604000000000001"/>
    <s v="Profit"/>
    <s v="Normal"/>
  </r>
  <r>
    <x v="0"/>
    <x v="2"/>
    <s v="United States"/>
    <s v="Seattle"/>
    <x v="4"/>
    <n v="98105"/>
    <x v="1"/>
    <x v="2"/>
    <x v="7"/>
    <x v="1640"/>
    <n v="3"/>
    <n v="0.2"/>
    <n v="49.498199999999997"/>
    <s v="Profit"/>
    <s v="Normal"/>
  </r>
  <r>
    <x v="0"/>
    <x v="0"/>
    <s v="United States"/>
    <s v="Scottsdale"/>
    <x v="16"/>
    <n v="85254"/>
    <x v="1"/>
    <x v="2"/>
    <x v="7"/>
    <x v="1641"/>
    <n v="1"/>
    <n v="0.2"/>
    <n v="23.799299999999999"/>
    <s v="Profit"/>
    <s v="Normal"/>
  </r>
  <r>
    <x v="0"/>
    <x v="0"/>
    <s v="United States"/>
    <s v="Lafayette"/>
    <x v="28"/>
    <n v="70506"/>
    <x v="0"/>
    <x v="0"/>
    <x v="0"/>
    <x v="1642"/>
    <n v="3"/>
    <n v="0"/>
    <n v="23.3184"/>
    <s v="Profit"/>
    <s v="Normal"/>
  </r>
  <r>
    <x v="0"/>
    <x v="0"/>
    <s v="United States"/>
    <s v="Lafayette"/>
    <x v="28"/>
    <n v="70506"/>
    <x v="0"/>
    <x v="0"/>
    <x v="5"/>
    <x v="1643"/>
    <n v="5"/>
    <n v="0"/>
    <n v="7.3920000000000003"/>
    <s v="Profit"/>
    <s v="Normal"/>
  </r>
  <r>
    <x v="1"/>
    <x v="1"/>
    <s v="United States"/>
    <s v="San Francisco"/>
    <x v="1"/>
    <n v="94109"/>
    <x v="1"/>
    <x v="1"/>
    <x v="10"/>
    <x v="1644"/>
    <n v="5"/>
    <n v="0"/>
    <n v="114.9385"/>
    <s v="Profit"/>
    <s v="Normal"/>
  </r>
  <r>
    <x v="1"/>
    <x v="1"/>
    <s v="United States"/>
    <s v="San Francisco"/>
    <x v="1"/>
    <n v="94109"/>
    <x v="1"/>
    <x v="2"/>
    <x v="11"/>
    <x v="1645"/>
    <n v="8"/>
    <n v="0"/>
    <n v="59.817599999999999"/>
    <s v="Profit"/>
    <s v="Normal"/>
  </r>
  <r>
    <x v="0"/>
    <x v="2"/>
    <s v="United States"/>
    <s v="San Francisco"/>
    <x v="1"/>
    <n v="94109"/>
    <x v="1"/>
    <x v="0"/>
    <x v="5"/>
    <x v="1646"/>
    <n v="3"/>
    <n v="0"/>
    <n v="4.8609"/>
    <s v="Profit"/>
    <s v="Normal"/>
  </r>
  <r>
    <x v="1"/>
    <x v="0"/>
    <s v="United States"/>
    <s v="Broomfield"/>
    <x v="22"/>
    <n v="80020"/>
    <x v="1"/>
    <x v="1"/>
    <x v="8"/>
    <x v="1647"/>
    <n v="2"/>
    <n v="0.7"/>
    <n v="-13.311999999999999"/>
    <s v="Loss"/>
    <s v="High Discount"/>
  </r>
  <r>
    <x v="1"/>
    <x v="0"/>
    <s v="United States"/>
    <s v="Broomfield"/>
    <x v="22"/>
    <n v="80020"/>
    <x v="1"/>
    <x v="1"/>
    <x v="4"/>
    <x v="1383"/>
    <n v="7"/>
    <n v="0.2"/>
    <n v="-1.2558"/>
    <s v="Loss"/>
    <s v="Normal"/>
  </r>
  <r>
    <x v="1"/>
    <x v="0"/>
    <s v="United States"/>
    <s v="Broomfield"/>
    <x v="22"/>
    <n v="80020"/>
    <x v="1"/>
    <x v="1"/>
    <x v="8"/>
    <x v="1648"/>
    <n v="4"/>
    <n v="0.7"/>
    <n v="-6.1151999999999997"/>
    <s v="Loss"/>
    <s v="High Discount"/>
  </r>
  <r>
    <x v="1"/>
    <x v="0"/>
    <s v="United States"/>
    <s v="Broomfield"/>
    <x v="22"/>
    <n v="80020"/>
    <x v="1"/>
    <x v="0"/>
    <x v="1"/>
    <x v="1649"/>
    <n v="3"/>
    <n v="0.2"/>
    <n v="74.573999999999998"/>
    <s v="Profit"/>
    <s v="Normal"/>
  </r>
  <r>
    <x v="2"/>
    <x v="1"/>
    <s v="United States"/>
    <s v="Quincy"/>
    <x v="10"/>
    <n v="62301"/>
    <x v="2"/>
    <x v="1"/>
    <x v="2"/>
    <x v="655"/>
    <n v="4"/>
    <n v="0.2"/>
    <n v="17.760000000000002"/>
    <s v="Profit"/>
    <s v="Normal"/>
  </r>
  <r>
    <x v="2"/>
    <x v="1"/>
    <s v="United States"/>
    <s v="Quincy"/>
    <x v="10"/>
    <n v="62301"/>
    <x v="2"/>
    <x v="1"/>
    <x v="4"/>
    <x v="1180"/>
    <n v="2"/>
    <n v="0.2"/>
    <n v="2.4009999999999998"/>
    <s v="Profit"/>
    <s v="Normal"/>
  </r>
  <r>
    <x v="2"/>
    <x v="1"/>
    <s v="United States"/>
    <s v="Quincy"/>
    <x v="10"/>
    <n v="62301"/>
    <x v="2"/>
    <x v="1"/>
    <x v="8"/>
    <x v="1650"/>
    <n v="9"/>
    <n v="0.8"/>
    <n v="-5.1840000000000002"/>
    <s v="Loss"/>
    <s v="High Discount"/>
  </r>
  <r>
    <x v="1"/>
    <x v="1"/>
    <s v="United States"/>
    <s v="Carrollton"/>
    <x v="5"/>
    <n v="75007"/>
    <x v="2"/>
    <x v="2"/>
    <x v="11"/>
    <x v="1651"/>
    <n v="4"/>
    <n v="0.2"/>
    <n v="26.391200000000001"/>
    <s v="Profit"/>
    <s v="Normal"/>
  </r>
  <r>
    <x v="1"/>
    <x v="1"/>
    <s v="United States"/>
    <s v="Carrollton"/>
    <x v="5"/>
    <n v="75007"/>
    <x v="2"/>
    <x v="1"/>
    <x v="10"/>
    <x v="559"/>
    <n v="2"/>
    <n v="0.2"/>
    <n v="3.6288"/>
    <s v="Profit"/>
    <s v="Normal"/>
  </r>
  <r>
    <x v="1"/>
    <x v="1"/>
    <s v="United States"/>
    <s v="New York City"/>
    <x v="15"/>
    <n v="10009"/>
    <x v="3"/>
    <x v="1"/>
    <x v="6"/>
    <x v="789"/>
    <n v="2"/>
    <n v="0"/>
    <n v="6.468"/>
    <s v="Profit"/>
    <s v="Normal"/>
  </r>
  <r>
    <x v="1"/>
    <x v="1"/>
    <s v="United States"/>
    <s v="New York City"/>
    <x v="15"/>
    <n v="10009"/>
    <x v="3"/>
    <x v="0"/>
    <x v="5"/>
    <x v="1034"/>
    <n v="2"/>
    <n v="0"/>
    <n v="3.4620000000000002"/>
    <s v="Profit"/>
    <s v="Normal"/>
  </r>
  <r>
    <x v="1"/>
    <x v="1"/>
    <s v="United States"/>
    <s v="New York City"/>
    <x v="15"/>
    <n v="10009"/>
    <x v="3"/>
    <x v="0"/>
    <x v="3"/>
    <x v="1652"/>
    <n v="1"/>
    <n v="0.4"/>
    <n v="-93.3262"/>
    <s v="Loss"/>
    <s v="Normal"/>
  </r>
  <r>
    <x v="1"/>
    <x v="1"/>
    <s v="United States"/>
    <s v="New York City"/>
    <x v="15"/>
    <n v="10009"/>
    <x v="3"/>
    <x v="1"/>
    <x v="9"/>
    <x v="1653"/>
    <n v="1"/>
    <n v="0"/>
    <n v="3.7642000000000002"/>
    <s v="Profit"/>
    <s v="Normal"/>
  </r>
  <r>
    <x v="1"/>
    <x v="1"/>
    <s v="United States"/>
    <s v="New York City"/>
    <x v="15"/>
    <n v="10009"/>
    <x v="3"/>
    <x v="1"/>
    <x v="8"/>
    <x v="1654"/>
    <n v="8"/>
    <n v="0.2"/>
    <n v="8.9207999999999998"/>
    <s v="Profit"/>
    <s v="Normal"/>
  </r>
  <r>
    <x v="1"/>
    <x v="1"/>
    <s v="United States"/>
    <s v="New York City"/>
    <x v="15"/>
    <n v="10009"/>
    <x v="3"/>
    <x v="2"/>
    <x v="7"/>
    <x v="925"/>
    <n v="3"/>
    <n v="0"/>
    <n v="57.411299999999997"/>
    <s v="Profit"/>
    <s v="Normal"/>
  </r>
  <r>
    <x v="1"/>
    <x v="1"/>
    <s v="United States"/>
    <s v="New York City"/>
    <x v="15"/>
    <n v="10009"/>
    <x v="3"/>
    <x v="1"/>
    <x v="2"/>
    <x v="1365"/>
    <n v="6"/>
    <n v="0"/>
    <n v="9.0719999999999992"/>
    <s v="Profit"/>
    <s v="Normal"/>
  </r>
  <r>
    <x v="1"/>
    <x v="1"/>
    <s v="United States"/>
    <s v="New York City"/>
    <x v="15"/>
    <n v="10009"/>
    <x v="3"/>
    <x v="0"/>
    <x v="1"/>
    <x v="1655"/>
    <n v="5"/>
    <n v="0.1"/>
    <n v="213.73500000000001"/>
    <s v="Profit"/>
    <s v="Normal"/>
  </r>
  <r>
    <x v="1"/>
    <x v="1"/>
    <s v="United States"/>
    <s v="New York City"/>
    <x v="15"/>
    <n v="10009"/>
    <x v="3"/>
    <x v="1"/>
    <x v="6"/>
    <x v="1656"/>
    <n v="3"/>
    <n v="0"/>
    <n v="2.214"/>
    <s v="Profit"/>
    <s v="Normal"/>
  </r>
  <r>
    <x v="1"/>
    <x v="1"/>
    <s v="United States"/>
    <s v="New York City"/>
    <x v="15"/>
    <n v="10009"/>
    <x v="3"/>
    <x v="2"/>
    <x v="11"/>
    <x v="1657"/>
    <n v="2"/>
    <n v="0"/>
    <n v="38.08"/>
    <s v="Profit"/>
    <s v="Normal"/>
  </r>
  <r>
    <x v="1"/>
    <x v="1"/>
    <s v="United States"/>
    <s v="New York City"/>
    <x v="15"/>
    <n v="10009"/>
    <x v="3"/>
    <x v="2"/>
    <x v="11"/>
    <x v="761"/>
    <n v="3"/>
    <n v="0"/>
    <n v="40.312800000000003"/>
    <s v="Profit"/>
    <s v="Normal"/>
  </r>
  <r>
    <x v="1"/>
    <x v="1"/>
    <s v="United States"/>
    <s v="New York City"/>
    <x v="15"/>
    <n v="10009"/>
    <x v="3"/>
    <x v="1"/>
    <x v="10"/>
    <x v="854"/>
    <n v="4"/>
    <n v="0"/>
    <n v="7.7039999999999997"/>
    <s v="Profit"/>
    <s v="Normal"/>
  </r>
  <r>
    <x v="0"/>
    <x v="0"/>
    <s v="United States"/>
    <s v="Springfield"/>
    <x v="25"/>
    <n v="65807"/>
    <x v="2"/>
    <x v="1"/>
    <x v="8"/>
    <x v="1658"/>
    <n v="3"/>
    <n v="0"/>
    <n v="7.7759999999999998"/>
    <s v="Profit"/>
    <s v="Normal"/>
  </r>
  <r>
    <x v="0"/>
    <x v="0"/>
    <s v="United States"/>
    <s v="Springfield"/>
    <x v="25"/>
    <n v="65807"/>
    <x v="2"/>
    <x v="1"/>
    <x v="9"/>
    <x v="1659"/>
    <n v="3"/>
    <n v="0"/>
    <n v="14.6157"/>
    <s v="Profit"/>
    <s v="Normal"/>
  </r>
  <r>
    <x v="0"/>
    <x v="0"/>
    <s v="United States"/>
    <s v="Springfield"/>
    <x v="25"/>
    <n v="65807"/>
    <x v="2"/>
    <x v="2"/>
    <x v="11"/>
    <x v="1660"/>
    <n v="5"/>
    <n v="0"/>
    <n v="53.433"/>
    <s v="Profit"/>
    <s v="Normal"/>
  </r>
  <r>
    <x v="0"/>
    <x v="0"/>
    <s v="United States"/>
    <s v="Springfield"/>
    <x v="25"/>
    <n v="65807"/>
    <x v="2"/>
    <x v="2"/>
    <x v="11"/>
    <x v="1661"/>
    <n v="6"/>
    <n v="0"/>
    <n v="6.7679999999999998"/>
    <s v="Profit"/>
    <s v="Normal"/>
  </r>
  <r>
    <x v="0"/>
    <x v="0"/>
    <s v="United States"/>
    <s v="Springfield"/>
    <x v="25"/>
    <n v="65807"/>
    <x v="2"/>
    <x v="1"/>
    <x v="8"/>
    <x v="1662"/>
    <n v="3"/>
    <n v="0"/>
    <n v="6.5808"/>
    <s v="Profit"/>
    <s v="Normal"/>
  </r>
  <r>
    <x v="0"/>
    <x v="0"/>
    <s v="United States"/>
    <s v="Springfield"/>
    <x v="25"/>
    <n v="65807"/>
    <x v="2"/>
    <x v="1"/>
    <x v="10"/>
    <x v="1663"/>
    <n v="5"/>
    <n v="0"/>
    <n v="11.702999999999999"/>
    <s v="Profit"/>
    <s v="Normal"/>
  </r>
  <r>
    <x v="0"/>
    <x v="0"/>
    <s v="United States"/>
    <s v="Springfield"/>
    <x v="25"/>
    <n v="65807"/>
    <x v="2"/>
    <x v="1"/>
    <x v="4"/>
    <x v="1664"/>
    <n v="3"/>
    <n v="0"/>
    <n v="17.177399999999999"/>
    <s v="Profit"/>
    <s v="Normal"/>
  </r>
  <r>
    <x v="0"/>
    <x v="0"/>
    <s v="United States"/>
    <s v="Springfield"/>
    <x v="25"/>
    <n v="65807"/>
    <x v="2"/>
    <x v="1"/>
    <x v="9"/>
    <x v="1665"/>
    <n v="2"/>
    <n v="0"/>
    <n v="7.2539999999999996"/>
    <s v="Profit"/>
    <s v="Normal"/>
  </r>
  <r>
    <x v="1"/>
    <x v="0"/>
    <s v="United States"/>
    <s v="Paterson"/>
    <x v="30"/>
    <n v="7501"/>
    <x v="3"/>
    <x v="2"/>
    <x v="7"/>
    <x v="1666"/>
    <n v="3"/>
    <n v="0"/>
    <n v="78.951599999999999"/>
    <s v="Profit"/>
    <s v="Normal"/>
  </r>
  <r>
    <x v="1"/>
    <x v="0"/>
    <s v="United States"/>
    <s v="Paterson"/>
    <x v="30"/>
    <n v="7501"/>
    <x v="3"/>
    <x v="1"/>
    <x v="14"/>
    <x v="1667"/>
    <n v="5"/>
    <n v="0"/>
    <n v="20.155000000000001"/>
    <s v="Profit"/>
    <s v="Normal"/>
  </r>
  <r>
    <x v="1"/>
    <x v="0"/>
    <s v="United States"/>
    <s v="Paterson"/>
    <x v="30"/>
    <n v="7501"/>
    <x v="3"/>
    <x v="1"/>
    <x v="10"/>
    <x v="1668"/>
    <n v="3"/>
    <n v="0"/>
    <n v="79.891199999999998"/>
    <s v="Profit"/>
    <s v="Normal"/>
  </r>
  <r>
    <x v="1"/>
    <x v="0"/>
    <s v="United States"/>
    <s v="Tulsa"/>
    <x v="26"/>
    <n v="74133"/>
    <x v="2"/>
    <x v="2"/>
    <x v="11"/>
    <x v="407"/>
    <n v="4"/>
    <n v="0"/>
    <n v="102.18600000000001"/>
    <s v="Profit"/>
    <s v="Normal"/>
  </r>
  <r>
    <x v="1"/>
    <x v="2"/>
    <s v="United States"/>
    <s v="Chicago"/>
    <x v="10"/>
    <n v="60623"/>
    <x v="2"/>
    <x v="1"/>
    <x v="6"/>
    <x v="1669"/>
    <n v="3"/>
    <n v="0.2"/>
    <n v="0.64080000000000004"/>
    <s v="Profit"/>
    <s v="Normal"/>
  </r>
  <r>
    <x v="1"/>
    <x v="2"/>
    <s v="United States"/>
    <s v="Chicago"/>
    <x v="10"/>
    <n v="60623"/>
    <x v="2"/>
    <x v="2"/>
    <x v="11"/>
    <x v="177"/>
    <n v="7"/>
    <n v="0.2"/>
    <n v="76.639499999999998"/>
    <s v="Profit"/>
    <s v="Normal"/>
  </r>
  <r>
    <x v="1"/>
    <x v="0"/>
    <s v="United States"/>
    <s v="Chicago"/>
    <x v="10"/>
    <n v="60610"/>
    <x v="2"/>
    <x v="1"/>
    <x v="8"/>
    <x v="1670"/>
    <n v="4"/>
    <n v="0.8"/>
    <n v="-8.6768000000000001"/>
    <s v="Loss"/>
    <s v="High Discount"/>
  </r>
  <r>
    <x v="1"/>
    <x v="0"/>
    <s v="United States"/>
    <s v="Chicago"/>
    <x v="10"/>
    <n v="60610"/>
    <x v="2"/>
    <x v="1"/>
    <x v="13"/>
    <x v="1671"/>
    <n v="2"/>
    <n v="0.2"/>
    <n v="0.47060000000000002"/>
    <s v="Profit"/>
    <s v="Normal"/>
  </r>
  <r>
    <x v="1"/>
    <x v="0"/>
    <s v="United States"/>
    <s v="Chicago"/>
    <x v="10"/>
    <n v="60610"/>
    <x v="2"/>
    <x v="2"/>
    <x v="11"/>
    <x v="1672"/>
    <n v="3"/>
    <n v="0.2"/>
    <n v="-2.1884999999999999"/>
    <s v="Loss"/>
    <s v="Normal"/>
  </r>
  <r>
    <x v="0"/>
    <x v="1"/>
    <s v="United States"/>
    <s v="Montgomery"/>
    <x v="19"/>
    <n v="36116"/>
    <x v="0"/>
    <x v="1"/>
    <x v="4"/>
    <x v="1673"/>
    <n v="3"/>
    <n v="0"/>
    <n v="11.0388"/>
    <s v="Profit"/>
    <s v="Normal"/>
  </r>
  <r>
    <x v="0"/>
    <x v="1"/>
    <s v="United States"/>
    <s v="Montgomery"/>
    <x v="19"/>
    <n v="36116"/>
    <x v="0"/>
    <x v="2"/>
    <x v="7"/>
    <x v="1674"/>
    <n v="5"/>
    <n v="0"/>
    <n v="362.68700000000001"/>
    <s v="Profit"/>
    <s v="Normal"/>
  </r>
  <r>
    <x v="0"/>
    <x v="1"/>
    <s v="United States"/>
    <s v="Montgomery"/>
    <x v="19"/>
    <n v="36116"/>
    <x v="0"/>
    <x v="0"/>
    <x v="1"/>
    <x v="1675"/>
    <n v="6"/>
    <n v="0"/>
    <n v="70.964399999999998"/>
    <s v="Profit"/>
    <s v="Normal"/>
  </r>
  <r>
    <x v="1"/>
    <x v="0"/>
    <s v="United States"/>
    <s v="Salem"/>
    <x v="21"/>
    <n v="97301"/>
    <x v="1"/>
    <x v="1"/>
    <x v="6"/>
    <x v="791"/>
    <n v="2"/>
    <n v="0.2"/>
    <n v="0.59040000000000004"/>
    <s v="Profit"/>
    <s v="Normal"/>
  </r>
  <r>
    <x v="3"/>
    <x v="0"/>
    <s v="United States"/>
    <s v="Glendale"/>
    <x v="16"/>
    <n v="85301"/>
    <x v="1"/>
    <x v="0"/>
    <x v="1"/>
    <x v="1676"/>
    <n v="4"/>
    <n v="0.2"/>
    <n v="105.0228"/>
    <s v="Profit"/>
    <s v="Normal"/>
  </r>
  <r>
    <x v="3"/>
    <x v="0"/>
    <s v="United States"/>
    <s v="Glendale"/>
    <x v="16"/>
    <n v="85301"/>
    <x v="1"/>
    <x v="1"/>
    <x v="4"/>
    <x v="1677"/>
    <n v="4"/>
    <n v="0.2"/>
    <n v="4.2976000000000001"/>
    <s v="Profit"/>
    <s v="Normal"/>
  </r>
  <r>
    <x v="0"/>
    <x v="1"/>
    <s v="United States"/>
    <s v="Columbus"/>
    <x v="32"/>
    <n v="31907"/>
    <x v="0"/>
    <x v="1"/>
    <x v="8"/>
    <x v="1053"/>
    <n v="2"/>
    <n v="0"/>
    <n v="1.8048"/>
    <s v="Profit"/>
    <s v="Normal"/>
  </r>
  <r>
    <x v="1"/>
    <x v="0"/>
    <s v="United States"/>
    <s v="Oklahoma City"/>
    <x v="26"/>
    <n v="73120"/>
    <x v="2"/>
    <x v="2"/>
    <x v="7"/>
    <x v="1678"/>
    <n v="4"/>
    <n v="0"/>
    <n v="134.3888"/>
    <s v="Profit"/>
    <s v="Normal"/>
  </r>
  <r>
    <x v="0"/>
    <x v="1"/>
    <s v="United States"/>
    <s v="Brentwood"/>
    <x v="1"/>
    <n v="94513"/>
    <x v="1"/>
    <x v="1"/>
    <x v="9"/>
    <x v="1679"/>
    <n v="6"/>
    <n v="0"/>
    <n v="93.055199999999999"/>
    <s v="Profit"/>
    <s v="Normal"/>
  </r>
  <r>
    <x v="0"/>
    <x v="1"/>
    <s v="United States"/>
    <s v="Brentwood"/>
    <x v="1"/>
    <n v="94513"/>
    <x v="1"/>
    <x v="0"/>
    <x v="5"/>
    <x v="1680"/>
    <n v="3"/>
    <n v="0"/>
    <n v="10.507199999999999"/>
    <s v="Profit"/>
    <s v="Normal"/>
  </r>
  <r>
    <x v="0"/>
    <x v="1"/>
    <s v="United States"/>
    <s v="Brentwood"/>
    <x v="1"/>
    <n v="94513"/>
    <x v="1"/>
    <x v="1"/>
    <x v="10"/>
    <x v="1681"/>
    <n v="4"/>
    <n v="0"/>
    <n v="12.3096"/>
    <s v="Profit"/>
    <s v="Normal"/>
  </r>
  <r>
    <x v="2"/>
    <x v="0"/>
    <s v="United States"/>
    <s v="Columbus"/>
    <x v="24"/>
    <n v="43229"/>
    <x v="3"/>
    <x v="2"/>
    <x v="16"/>
    <x v="1682"/>
    <n v="4"/>
    <n v="0.4"/>
    <n v="191.99680000000001"/>
    <s v="Profit"/>
    <s v="Normal"/>
  </r>
  <r>
    <x v="1"/>
    <x v="0"/>
    <s v="United States"/>
    <s v="Springfield"/>
    <x v="25"/>
    <n v="65807"/>
    <x v="2"/>
    <x v="1"/>
    <x v="8"/>
    <x v="1683"/>
    <n v="3"/>
    <n v="0"/>
    <n v="7.9211999999999998"/>
    <s v="Profit"/>
    <s v="Normal"/>
  </r>
  <r>
    <x v="1"/>
    <x v="0"/>
    <s v="United States"/>
    <s v="Springfield"/>
    <x v="25"/>
    <n v="65807"/>
    <x v="2"/>
    <x v="0"/>
    <x v="3"/>
    <x v="1684"/>
    <n v="7"/>
    <n v="0"/>
    <n v="215.1198"/>
    <s v="Profit"/>
    <s v="Normal"/>
  </r>
  <r>
    <x v="1"/>
    <x v="0"/>
    <s v="United States"/>
    <s v="Springfield"/>
    <x v="25"/>
    <n v="65807"/>
    <x v="2"/>
    <x v="1"/>
    <x v="12"/>
    <x v="1685"/>
    <n v="3"/>
    <n v="0"/>
    <n v="12.323399999999999"/>
    <s v="Profit"/>
    <s v="Normal"/>
  </r>
  <r>
    <x v="1"/>
    <x v="0"/>
    <s v="United States"/>
    <s v="Springfield"/>
    <x v="25"/>
    <n v="65807"/>
    <x v="2"/>
    <x v="1"/>
    <x v="10"/>
    <x v="1686"/>
    <n v="3"/>
    <n v="0"/>
    <n v="8.4966000000000008"/>
    <s v="Profit"/>
    <s v="Normal"/>
  </r>
  <r>
    <x v="1"/>
    <x v="0"/>
    <s v="United States"/>
    <s v="Philadelphia"/>
    <x v="9"/>
    <n v="19134"/>
    <x v="3"/>
    <x v="1"/>
    <x v="8"/>
    <x v="1687"/>
    <n v="4"/>
    <n v="0.7"/>
    <n v="-3.7995999999999999"/>
    <s v="Loss"/>
    <s v="High Discount"/>
  </r>
  <r>
    <x v="1"/>
    <x v="2"/>
    <s v="United States"/>
    <s v="Springfield"/>
    <x v="21"/>
    <n v="97477"/>
    <x v="1"/>
    <x v="1"/>
    <x v="2"/>
    <x v="1688"/>
    <n v="6"/>
    <n v="0.2"/>
    <n v="26.64"/>
    <s v="Profit"/>
    <s v="Normal"/>
  </r>
  <r>
    <x v="1"/>
    <x v="2"/>
    <s v="United States"/>
    <s v="Springfield"/>
    <x v="21"/>
    <n v="97477"/>
    <x v="1"/>
    <x v="1"/>
    <x v="6"/>
    <x v="752"/>
    <n v="2"/>
    <n v="0.2"/>
    <n v="0.73480000000000001"/>
    <s v="Profit"/>
    <s v="Normal"/>
  </r>
  <r>
    <x v="1"/>
    <x v="2"/>
    <s v="United States"/>
    <s v="Springfield"/>
    <x v="21"/>
    <n v="97477"/>
    <x v="1"/>
    <x v="1"/>
    <x v="13"/>
    <x v="1689"/>
    <n v="3"/>
    <n v="0.2"/>
    <n v="-2.1194999999999999"/>
    <s v="Loss"/>
    <s v="Normal"/>
  </r>
  <r>
    <x v="0"/>
    <x v="0"/>
    <s v="United States"/>
    <s v="Houston"/>
    <x v="5"/>
    <n v="77036"/>
    <x v="2"/>
    <x v="1"/>
    <x v="9"/>
    <x v="1690"/>
    <n v="5"/>
    <n v="0.8"/>
    <n v="-766.01199999999994"/>
    <s v="Loss"/>
    <s v="High Discount"/>
  </r>
  <r>
    <x v="0"/>
    <x v="0"/>
    <s v="United States"/>
    <s v="Houston"/>
    <x v="5"/>
    <n v="77036"/>
    <x v="2"/>
    <x v="0"/>
    <x v="5"/>
    <x v="1691"/>
    <n v="4"/>
    <n v="0.6"/>
    <n v="-3.7195999999999998"/>
    <s v="Loss"/>
    <s v="High Discount"/>
  </r>
  <r>
    <x v="2"/>
    <x v="1"/>
    <s v="United States"/>
    <s v="Chesapeake"/>
    <x v="17"/>
    <n v="23320"/>
    <x v="0"/>
    <x v="1"/>
    <x v="2"/>
    <x v="1692"/>
    <n v="4"/>
    <n v="0"/>
    <n v="7.2"/>
    <s v="Profit"/>
    <s v="Normal"/>
  </r>
  <r>
    <x v="2"/>
    <x v="1"/>
    <s v="United States"/>
    <s v="Chesapeake"/>
    <x v="17"/>
    <n v="23320"/>
    <x v="0"/>
    <x v="2"/>
    <x v="7"/>
    <x v="1693"/>
    <n v="1"/>
    <n v="0"/>
    <n v="42.018599999999999"/>
    <s v="Profit"/>
    <s v="Normal"/>
  </r>
  <r>
    <x v="2"/>
    <x v="1"/>
    <s v="United States"/>
    <s v="Chesapeake"/>
    <x v="17"/>
    <n v="23320"/>
    <x v="0"/>
    <x v="2"/>
    <x v="7"/>
    <x v="1694"/>
    <n v="5"/>
    <n v="0"/>
    <n v="42.035499999999999"/>
    <s v="Profit"/>
    <s v="Normal"/>
  </r>
  <r>
    <x v="1"/>
    <x v="0"/>
    <s v="United States"/>
    <s v="Pasadena"/>
    <x v="1"/>
    <n v="91104"/>
    <x v="1"/>
    <x v="2"/>
    <x v="11"/>
    <x v="1695"/>
    <n v="5"/>
    <n v="0"/>
    <n v="21.994499999999999"/>
    <s v="Profit"/>
    <s v="Normal"/>
  </r>
  <r>
    <x v="1"/>
    <x v="0"/>
    <s v="United States"/>
    <s v="Pasadena"/>
    <x v="1"/>
    <n v="91104"/>
    <x v="1"/>
    <x v="1"/>
    <x v="6"/>
    <x v="1075"/>
    <n v="7"/>
    <n v="0"/>
    <n v="14.2324"/>
    <s v="Profit"/>
    <s v="Normal"/>
  </r>
  <r>
    <x v="0"/>
    <x v="0"/>
    <s v="United States"/>
    <s v="Louisville"/>
    <x v="0"/>
    <n v="40214"/>
    <x v="0"/>
    <x v="1"/>
    <x v="4"/>
    <x v="1429"/>
    <n v="3"/>
    <n v="0"/>
    <n v="9.5939999999999994"/>
    <s v="Profit"/>
    <s v="Normal"/>
  </r>
  <r>
    <x v="0"/>
    <x v="0"/>
    <s v="United States"/>
    <s v="Louisville"/>
    <x v="0"/>
    <n v="40214"/>
    <x v="0"/>
    <x v="0"/>
    <x v="1"/>
    <x v="1696"/>
    <n v="5"/>
    <n v="0"/>
    <n v="76.112499999999997"/>
    <s v="Profit"/>
    <s v="Normal"/>
  </r>
  <r>
    <x v="1"/>
    <x v="2"/>
    <s v="United States"/>
    <s v="Lubbock"/>
    <x v="5"/>
    <n v="79424"/>
    <x v="2"/>
    <x v="1"/>
    <x v="8"/>
    <x v="520"/>
    <n v="3"/>
    <n v="0.8"/>
    <n v="-17.045999999999999"/>
    <s v="Loss"/>
    <s v="High Discount"/>
  </r>
  <r>
    <x v="1"/>
    <x v="1"/>
    <s v="United States"/>
    <s v="Columbia"/>
    <x v="25"/>
    <n v="65203"/>
    <x v="2"/>
    <x v="1"/>
    <x v="6"/>
    <x v="1697"/>
    <n v="7"/>
    <n v="0"/>
    <n v="11.575200000000001"/>
    <s v="Profit"/>
    <s v="Normal"/>
  </r>
  <r>
    <x v="1"/>
    <x v="1"/>
    <s v="United States"/>
    <s v="Columbia"/>
    <x v="25"/>
    <n v="65203"/>
    <x v="2"/>
    <x v="2"/>
    <x v="11"/>
    <x v="1698"/>
    <n v="7"/>
    <n v="0"/>
    <n v="16.1602"/>
    <s v="Profit"/>
    <s v="Normal"/>
  </r>
  <r>
    <x v="2"/>
    <x v="0"/>
    <s v="United States"/>
    <s v="Chicago"/>
    <x v="10"/>
    <n v="60623"/>
    <x v="2"/>
    <x v="0"/>
    <x v="0"/>
    <x v="1699"/>
    <n v="2"/>
    <n v="0.3"/>
    <n v="-36.674399999999999"/>
    <s v="Loss"/>
    <s v="Normal"/>
  </r>
  <r>
    <x v="1"/>
    <x v="0"/>
    <s v="United States"/>
    <s v="Johnson City"/>
    <x v="18"/>
    <n v="37604"/>
    <x v="0"/>
    <x v="1"/>
    <x v="6"/>
    <x v="1700"/>
    <n v="3"/>
    <n v="0.2"/>
    <n v="0.47520000000000001"/>
    <s v="Profit"/>
    <s v="Normal"/>
  </r>
  <r>
    <x v="1"/>
    <x v="0"/>
    <s v="United States"/>
    <s v="Johnson City"/>
    <x v="18"/>
    <n v="37604"/>
    <x v="0"/>
    <x v="1"/>
    <x v="9"/>
    <x v="1701"/>
    <n v="2"/>
    <n v="0.2"/>
    <n v="29.142399999999999"/>
    <s v="Profit"/>
    <s v="Normal"/>
  </r>
  <r>
    <x v="1"/>
    <x v="0"/>
    <s v="United States"/>
    <s v="Johnson City"/>
    <x v="18"/>
    <n v="37604"/>
    <x v="0"/>
    <x v="1"/>
    <x v="10"/>
    <x v="1702"/>
    <n v="4"/>
    <n v="0.2"/>
    <n v="7.78"/>
    <s v="Profit"/>
    <s v="Normal"/>
  </r>
  <r>
    <x v="3"/>
    <x v="0"/>
    <s v="United States"/>
    <s v="Houston"/>
    <x v="5"/>
    <n v="77041"/>
    <x v="2"/>
    <x v="2"/>
    <x v="11"/>
    <x v="1290"/>
    <n v="2"/>
    <n v="0.2"/>
    <n v="35.996400000000001"/>
    <s v="Profit"/>
    <s v="Normal"/>
  </r>
  <r>
    <x v="3"/>
    <x v="0"/>
    <s v="United States"/>
    <s v="Houston"/>
    <x v="5"/>
    <n v="77041"/>
    <x v="2"/>
    <x v="1"/>
    <x v="4"/>
    <x v="1703"/>
    <n v="3"/>
    <n v="0.2"/>
    <n v="4.6344000000000003"/>
    <s v="Profit"/>
    <s v="Normal"/>
  </r>
  <r>
    <x v="1"/>
    <x v="0"/>
    <s v="United States"/>
    <s v="Auburn"/>
    <x v="19"/>
    <n v="36830"/>
    <x v="0"/>
    <x v="0"/>
    <x v="1"/>
    <x v="1704"/>
    <n v="1"/>
    <n v="0"/>
    <n v="84.235200000000006"/>
    <s v="Profit"/>
    <s v="Normal"/>
  </r>
  <r>
    <x v="1"/>
    <x v="0"/>
    <s v="United States"/>
    <s v="Auburn"/>
    <x v="19"/>
    <n v="36830"/>
    <x v="0"/>
    <x v="1"/>
    <x v="10"/>
    <x v="1705"/>
    <n v="2"/>
    <n v="0"/>
    <n v="6.0167999999999999"/>
    <s v="Profit"/>
    <s v="Normal"/>
  </r>
  <r>
    <x v="1"/>
    <x v="0"/>
    <s v="United States"/>
    <s v="Auburn"/>
    <x v="19"/>
    <n v="36830"/>
    <x v="0"/>
    <x v="1"/>
    <x v="4"/>
    <x v="1706"/>
    <n v="4"/>
    <n v="0"/>
    <n v="117.0104"/>
    <s v="Profit"/>
    <s v="Normal"/>
  </r>
  <r>
    <x v="1"/>
    <x v="0"/>
    <s v="United States"/>
    <s v="San Bernardino"/>
    <x v="1"/>
    <n v="92404"/>
    <x v="1"/>
    <x v="1"/>
    <x v="8"/>
    <x v="679"/>
    <n v="2"/>
    <n v="0.2"/>
    <n v="6.3684000000000003"/>
    <s v="Profit"/>
    <s v="Normal"/>
  </r>
  <r>
    <x v="1"/>
    <x v="0"/>
    <s v="United States"/>
    <s v="San Bernardino"/>
    <x v="1"/>
    <n v="92404"/>
    <x v="1"/>
    <x v="1"/>
    <x v="2"/>
    <x v="2"/>
    <n v="2"/>
    <n v="0"/>
    <n v="6.8714000000000004"/>
    <s v="Profit"/>
    <s v="Normal"/>
  </r>
  <r>
    <x v="1"/>
    <x v="0"/>
    <s v="United States"/>
    <s v="San Bernardino"/>
    <x v="1"/>
    <n v="92404"/>
    <x v="1"/>
    <x v="1"/>
    <x v="14"/>
    <x v="1707"/>
    <n v="4"/>
    <n v="0"/>
    <n v="8.6736000000000004"/>
    <s v="Profit"/>
    <s v="Normal"/>
  </r>
  <r>
    <x v="1"/>
    <x v="0"/>
    <s v="United States"/>
    <s v="San Bernardino"/>
    <x v="1"/>
    <n v="92404"/>
    <x v="1"/>
    <x v="1"/>
    <x v="10"/>
    <x v="1708"/>
    <n v="6"/>
    <n v="0"/>
    <n v="19.668600000000001"/>
    <s v="Profit"/>
    <s v="Normal"/>
  </r>
  <r>
    <x v="2"/>
    <x v="2"/>
    <s v="United States"/>
    <s v="Providence"/>
    <x v="34"/>
    <n v="2908"/>
    <x v="3"/>
    <x v="1"/>
    <x v="4"/>
    <x v="1709"/>
    <n v="9"/>
    <n v="0"/>
    <n v="481.86900000000003"/>
    <s v="Profit"/>
    <s v="Normal"/>
  </r>
  <r>
    <x v="2"/>
    <x v="2"/>
    <s v="United States"/>
    <s v="Providence"/>
    <x v="34"/>
    <n v="2908"/>
    <x v="3"/>
    <x v="1"/>
    <x v="10"/>
    <x v="339"/>
    <n v="3"/>
    <n v="0"/>
    <n v="7.6680000000000001"/>
    <s v="Profit"/>
    <s v="Normal"/>
  </r>
  <r>
    <x v="2"/>
    <x v="2"/>
    <s v="United States"/>
    <s v="Providence"/>
    <x v="34"/>
    <n v="2908"/>
    <x v="3"/>
    <x v="1"/>
    <x v="8"/>
    <x v="1710"/>
    <n v="3"/>
    <n v="0"/>
    <n v="23.7744"/>
    <s v="Profit"/>
    <s v="Normal"/>
  </r>
  <r>
    <x v="2"/>
    <x v="2"/>
    <s v="United States"/>
    <s v="Providence"/>
    <x v="34"/>
    <n v="2908"/>
    <x v="3"/>
    <x v="0"/>
    <x v="1"/>
    <x v="1711"/>
    <n v="4"/>
    <n v="0"/>
    <n v="244.24959999999999"/>
    <s v="Profit"/>
    <s v="Normal"/>
  </r>
  <r>
    <x v="0"/>
    <x v="0"/>
    <s v="United States"/>
    <s v="Fresno"/>
    <x v="1"/>
    <n v="93727"/>
    <x v="1"/>
    <x v="1"/>
    <x v="8"/>
    <x v="1712"/>
    <n v="5"/>
    <n v="0.2"/>
    <n v="77.713999999999999"/>
    <s v="Profit"/>
    <s v="Normal"/>
  </r>
  <r>
    <x v="2"/>
    <x v="0"/>
    <s v="United States"/>
    <s v="Seattle"/>
    <x v="4"/>
    <n v="98103"/>
    <x v="1"/>
    <x v="0"/>
    <x v="0"/>
    <x v="1713"/>
    <n v="2"/>
    <n v="0"/>
    <n v="39.748800000000003"/>
    <s v="Profit"/>
    <s v="Normal"/>
  </r>
  <r>
    <x v="0"/>
    <x v="2"/>
    <s v="United States"/>
    <s v="Lancaster"/>
    <x v="1"/>
    <n v="93534"/>
    <x v="1"/>
    <x v="1"/>
    <x v="8"/>
    <x v="1714"/>
    <n v="2"/>
    <n v="0.2"/>
    <n v="11.558400000000001"/>
    <s v="Profit"/>
    <s v="Normal"/>
  </r>
  <r>
    <x v="0"/>
    <x v="2"/>
    <s v="United States"/>
    <s v="Lancaster"/>
    <x v="1"/>
    <n v="93534"/>
    <x v="1"/>
    <x v="1"/>
    <x v="8"/>
    <x v="1715"/>
    <n v="4"/>
    <n v="0.2"/>
    <n v="23.497599999999998"/>
    <s v="Profit"/>
    <s v="Normal"/>
  </r>
  <r>
    <x v="1"/>
    <x v="1"/>
    <s v="United States"/>
    <s v="Leominster"/>
    <x v="31"/>
    <n v="1453"/>
    <x v="3"/>
    <x v="1"/>
    <x v="8"/>
    <x v="1646"/>
    <n v="3"/>
    <n v="0"/>
    <n v="6.9230999999999998"/>
    <s v="Profit"/>
    <s v="Normal"/>
  </r>
  <r>
    <x v="1"/>
    <x v="1"/>
    <s v="United States"/>
    <s v="Leominster"/>
    <x v="31"/>
    <n v="1453"/>
    <x v="3"/>
    <x v="1"/>
    <x v="4"/>
    <x v="1716"/>
    <n v="5"/>
    <n v="0"/>
    <n v="25.175999999999998"/>
    <s v="Profit"/>
    <s v="Normal"/>
  </r>
  <r>
    <x v="1"/>
    <x v="1"/>
    <s v="United States"/>
    <s v="Leominster"/>
    <x v="31"/>
    <n v="1453"/>
    <x v="3"/>
    <x v="1"/>
    <x v="8"/>
    <x v="1717"/>
    <n v="4"/>
    <n v="0"/>
    <n v="30.52"/>
    <s v="Profit"/>
    <s v="Normal"/>
  </r>
  <r>
    <x v="1"/>
    <x v="1"/>
    <s v="United States"/>
    <s v="Leominster"/>
    <x v="31"/>
    <n v="1453"/>
    <x v="3"/>
    <x v="1"/>
    <x v="10"/>
    <x v="1023"/>
    <n v="3"/>
    <n v="0"/>
    <n v="5.1464999999999996"/>
    <s v="Profit"/>
    <s v="Normal"/>
  </r>
  <r>
    <x v="1"/>
    <x v="1"/>
    <s v="United States"/>
    <s v="Fort Worth"/>
    <x v="5"/>
    <n v="76106"/>
    <x v="2"/>
    <x v="1"/>
    <x v="10"/>
    <x v="1718"/>
    <n v="2"/>
    <n v="0.2"/>
    <n v="3.2871999999999999"/>
    <s v="Profit"/>
    <s v="Normal"/>
  </r>
  <r>
    <x v="1"/>
    <x v="1"/>
    <s v="United States"/>
    <s v="Fort Worth"/>
    <x v="5"/>
    <n v="76106"/>
    <x v="2"/>
    <x v="1"/>
    <x v="6"/>
    <x v="1719"/>
    <n v="1"/>
    <n v="0.2"/>
    <n v="0.81620000000000004"/>
    <s v="Profit"/>
    <s v="Normal"/>
  </r>
  <r>
    <x v="1"/>
    <x v="0"/>
    <s v="United States"/>
    <s v="Rochester"/>
    <x v="11"/>
    <n v="55901"/>
    <x v="2"/>
    <x v="1"/>
    <x v="8"/>
    <x v="338"/>
    <n v="2"/>
    <n v="0"/>
    <n v="3.8822000000000001"/>
    <s v="Profit"/>
    <s v="Normal"/>
  </r>
  <r>
    <x v="1"/>
    <x v="0"/>
    <s v="United States"/>
    <s v="Rochester"/>
    <x v="11"/>
    <n v="55901"/>
    <x v="2"/>
    <x v="0"/>
    <x v="1"/>
    <x v="1720"/>
    <n v="3"/>
    <n v="0"/>
    <n v="51.2943"/>
    <s v="Profit"/>
    <s v="Normal"/>
  </r>
  <r>
    <x v="1"/>
    <x v="2"/>
    <s v="United States"/>
    <s v="Bozeman"/>
    <x v="37"/>
    <n v="59715"/>
    <x v="1"/>
    <x v="1"/>
    <x v="10"/>
    <x v="1721"/>
    <n v="3"/>
    <n v="0"/>
    <n v="13.9392"/>
    <s v="Profit"/>
    <s v="Normal"/>
  </r>
  <r>
    <x v="1"/>
    <x v="2"/>
    <s v="United States"/>
    <s v="Bozeman"/>
    <x v="37"/>
    <n v="59715"/>
    <x v="1"/>
    <x v="1"/>
    <x v="2"/>
    <x v="2"/>
    <n v="2"/>
    <n v="0"/>
    <n v="6.8714000000000004"/>
    <s v="Profit"/>
    <s v="Normal"/>
  </r>
  <r>
    <x v="1"/>
    <x v="2"/>
    <s v="United States"/>
    <s v="Peoria"/>
    <x v="16"/>
    <n v="85345"/>
    <x v="1"/>
    <x v="1"/>
    <x v="10"/>
    <x v="1627"/>
    <n v="3"/>
    <n v="0.2"/>
    <n v="4.3326000000000002"/>
    <s v="Profit"/>
    <s v="Normal"/>
  </r>
  <r>
    <x v="1"/>
    <x v="2"/>
    <s v="United States"/>
    <s v="Peoria"/>
    <x v="16"/>
    <n v="85345"/>
    <x v="1"/>
    <x v="1"/>
    <x v="8"/>
    <x v="1722"/>
    <n v="7"/>
    <n v="0.7"/>
    <n v="-3.3264"/>
    <s v="Loss"/>
    <s v="High Discount"/>
  </r>
  <r>
    <x v="1"/>
    <x v="2"/>
    <s v="United States"/>
    <s v="Peoria"/>
    <x v="16"/>
    <n v="85345"/>
    <x v="1"/>
    <x v="1"/>
    <x v="8"/>
    <x v="1723"/>
    <n v="2"/>
    <n v="0.7"/>
    <n v="-6.1040000000000001"/>
    <s v="Loss"/>
    <s v="High Discount"/>
  </r>
  <r>
    <x v="1"/>
    <x v="2"/>
    <s v="United States"/>
    <s v="Peoria"/>
    <x v="16"/>
    <n v="85345"/>
    <x v="1"/>
    <x v="0"/>
    <x v="5"/>
    <x v="1724"/>
    <n v="5"/>
    <n v="0.2"/>
    <n v="20.724"/>
    <s v="Profit"/>
    <s v="Normal"/>
  </r>
  <r>
    <x v="1"/>
    <x v="1"/>
    <s v="United States"/>
    <s v="San Diego"/>
    <x v="1"/>
    <n v="92105"/>
    <x v="1"/>
    <x v="1"/>
    <x v="8"/>
    <x v="1725"/>
    <n v="6"/>
    <n v="0.2"/>
    <n v="20.1264"/>
    <s v="Profit"/>
    <s v="Normal"/>
  </r>
  <r>
    <x v="1"/>
    <x v="1"/>
    <s v="United States"/>
    <s v="Lakewood"/>
    <x v="24"/>
    <n v="44107"/>
    <x v="3"/>
    <x v="1"/>
    <x v="6"/>
    <x v="1726"/>
    <n v="7"/>
    <n v="0.2"/>
    <n v="7.7728000000000002"/>
    <s v="Profit"/>
    <s v="Normal"/>
  </r>
  <r>
    <x v="1"/>
    <x v="1"/>
    <s v="United States"/>
    <s v="Houston"/>
    <x v="5"/>
    <n v="77095"/>
    <x v="2"/>
    <x v="1"/>
    <x v="10"/>
    <x v="12"/>
    <n v="3"/>
    <n v="0.2"/>
    <n v="5.4432"/>
    <s v="Profit"/>
    <s v="Normal"/>
  </r>
  <r>
    <x v="1"/>
    <x v="1"/>
    <s v="United States"/>
    <s v="Perth Amboy"/>
    <x v="30"/>
    <n v="8861"/>
    <x v="3"/>
    <x v="1"/>
    <x v="9"/>
    <x v="1727"/>
    <n v="2"/>
    <n v="0"/>
    <n v="45.539200000000001"/>
    <s v="Profit"/>
    <s v="Normal"/>
  </r>
  <r>
    <x v="1"/>
    <x v="1"/>
    <s v="United States"/>
    <s v="Perth Amboy"/>
    <x v="30"/>
    <n v="8861"/>
    <x v="3"/>
    <x v="2"/>
    <x v="7"/>
    <x v="1728"/>
    <n v="3"/>
    <n v="0"/>
    <n v="280.58999999999997"/>
    <s v="Profit"/>
    <s v="Normal"/>
  </r>
  <r>
    <x v="1"/>
    <x v="1"/>
    <s v="United States"/>
    <s v="Perth Amboy"/>
    <x v="30"/>
    <n v="8861"/>
    <x v="3"/>
    <x v="1"/>
    <x v="10"/>
    <x v="444"/>
    <n v="1"/>
    <n v="0"/>
    <n v="26.630400000000002"/>
    <s v="Profit"/>
    <s v="Normal"/>
  </r>
  <r>
    <x v="2"/>
    <x v="0"/>
    <s v="United States"/>
    <s v="Philadelphia"/>
    <x v="9"/>
    <n v="19134"/>
    <x v="3"/>
    <x v="0"/>
    <x v="5"/>
    <x v="1729"/>
    <n v="7"/>
    <n v="0.2"/>
    <n v="36.225000000000001"/>
    <s v="Profit"/>
    <s v="Normal"/>
  </r>
  <r>
    <x v="2"/>
    <x v="0"/>
    <s v="United States"/>
    <s v="Philadelphia"/>
    <x v="9"/>
    <n v="19134"/>
    <x v="3"/>
    <x v="1"/>
    <x v="8"/>
    <x v="1278"/>
    <n v="3"/>
    <n v="0.7"/>
    <n v="-2.0015999999999998"/>
    <s v="Loss"/>
    <s v="High Discount"/>
  </r>
  <r>
    <x v="2"/>
    <x v="0"/>
    <s v="United States"/>
    <s v="Philadelphia"/>
    <x v="9"/>
    <n v="19134"/>
    <x v="3"/>
    <x v="1"/>
    <x v="8"/>
    <x v="90"/>
    <n v="4"/>
    <n v="0.7"/>
    <n v="-4.7519999999999998"/>
    <s v="Loss"/>
    <s v="High Discount"/>
  </r>
  <r>
    <x v="2"/>
    <x v="0"/>
    <s v="United States"/>
    <s v="Philadelphia"/>
    <x v="9"/>
    <n v="19134"/>
    <x v="3"/>
    <x v="0"/>
    <x v="1"/>
    <x v="1730"/>
    <n v="8"/>
    <n v="0.3"/>
    <n v="-73.176000000000002"/>
    <s v="Loss"/>
    <s v="Normal"/>
  </r>
  <r>
    <x v="2"/>
    <x v="0"/>
    <s v="United States"/>
    <s v="Philadelphia"/>
    <x v="9"/>
    <n v="19134"/>
    <x v="3"/>
    <x v="1"/>
    <x v="6"/>
    <x v="1731"/>
    <n v="5"/>
    <n v="0.2"/>
    <n v="0.83399999999999996"/>
    <s v="Profit"/>
    <s v="Normal"/>
  </r>
  <r>
    <x v="2"/>
    <x v="0"/>
    <s v="United States"/>
    <s v="Philadelphia"/>
    <x v="9"/>
    <n v="19134"/>
    <x v="3"/>
    <x v="0"/>
    <x v="5"/>
    <x v="863"/>
    <n v="6"/>
    <n v="0.2"/>
    <n v="3.4847999999999999"/>
    <s v="Profit"/>
    <s v="Normal"/>
  </r>
  <r>
    <x v="1"/>
    <x v="0"/>
    <s v="United States"/>
    <s v="Richmond"/>
    <x v="14"/>
    <n v="47374"/>
    <x v="2"/>
    <x v="0"/>
    <x v="5"/>
    <x v="1732"/>
    <n v="3"/>
    <n v="0"/>
    <n v="5.1929999999999996"/>
    <s v="Profit"/>
    <s v="Normal"/>
  </r>
  <r>
    <x v="2"/>
    <x v="0"/>
    <s v="United States"/>
    <s v="Detroit"/>
    <x v="12"/>
    <n v="48227"/>
    <x v="2"/>
    <x v="2"/>
    <x v="11"/>
    <x v="1695"/>
    <n v="5"/>
    <n v="0"/>
    <n v="63.984000000000002"/>
    <s v="Profit"/>
    <s v="Normal"/>
  </r>
  <r>
    <x v="2"/>
    <x v="0"/>
    <s v="United States"/>
    <s v="Detroit"/>
    <x v="12"/>
    <n v="48227"/>
    <x v="2"/>
    <x v="0"/>
    <x v="1"/>
    <x v="1733"/>
    <n v="7"/>
    <n v="0"/>
    <n v="412.5394"/>
    <s v="Profit"/>
    <s v="Normal"/>
  </r>
  <r>
    <x v="2"/>
    <x v="0"/>
    <s v="United States"/>
    <s v="Detroit"/>
    <x v="12"/>
    <n v="48227"/>
    <x v="2"/>
    <x v="2"/>
    <x v="11"/>
    <x v="1734"/>
    <n v="1"/>
    <n v="0"/>
    <n v="30.596399999999999"/>
    <s v="Profit"/>
    <s v="Normal"/>
  </r>
  <r>
    <x v="2"/>
    <x v="0"/>
    <s v="United States"/>
    <s v="Detroit"/>
    <x v="12"/>
    <n v="48227"/>
    <x v="2"/>
    <x v="0"/>
    <x v="3"/>
    <x v="1735"/>
    <n v="2"/>
    <n v="0"/>
    <n v="70.006"/>
    <s v="Profit"/>
    <s v="Normal"/>
  </r>
  <r>
    <x v="1"/>
    <x v="1"/>
    <s v="United States"/>
    <s v="Los Angeles"/>
    <x v="1"/>
    <n v="90049"/>
    <x v="1"/>
    <x v="1"/>
    <x v="13"/>
    <x v="1176"/>
    <n v="3"/>
    <n v="0"/>
    <n v="5.2164000000000001"/>
    <s v="Profit"/>
    <s v="Normal"/>
  </r>
  <r>
    <x v="1"/>
    <x v="1"/>
    <s v="United States"/>
    <s v="Los Angeles"/>
    <x v="1"/>
    <n v="90049"/>
    <x v="1"/>
    <x v="1"/>
    <x v="4"/>
    <x v="1736"/>
    <n v="5"/>
    <n v="0"/>
    <n v="20.878"/>
    <s v="Profit"/>
    <s v="Normal"/>
  </r>
  <r>
    <x v="1"/>
    <x v="1"/>
    <s v="United States"/>
    <s v="Los Angeles"/>
    <x v="1"/>
    <n v="90049"/>
    <x v="1"/>
    <x v="1"/>
    <x v="8"/>
    <x v="1737"/>
    <n v="2"/>
    <n v="0.2"/>
    <n v="5.3891999999999998"/>
    <s v="Profit"/>
    <s v="Normal"/>
  </r>
  <r>
    <x v="1"/>
    <x v="1"/>
    <s v="United States"/>
    <s v="Los Angeles"/>
    <x v="1"/>
    <n v="90049"/>
    <x v="1"/>
    <x v="1"/>
    <x v="10"/>
    <x v="1738"/>
    <n v="13"/>
    <n v="0"/>
    <n v="30.427800000000001"/>
    <s v="Profit"/>
    <s v="Normal"/>
  </r>
  <r>
    <x v="1"/>
    <x v="1"/>
    <s v="United States"/>
    <s v="Los Angeles"/>
    <x v="1"/>
    <n v="90049"/>
    <x v="1"/>
    <x v="1"/>
    <x v="8"/>
    <x v="1739"/>
    <n v="3"/>
    <n v="0.2"/>
    <n v="6.03"/>
    <s v="Profit"/>
    <s v="Normal"/>
  </r>
  <r>
    <x v="1"/>
    <x v="1"/>
    <s v="United States"/>
    <s v="Los Angeles"/>
    <x v="1"/>
    <n v="90049"/>
    <x v="1"/>
    <x v="1"/>
    <x v="4"/>
    <x v="1740"/>
    <n v="4"/>
    <n v="0"/>
    <n v="12.1692"/>
    <s v="Profit"/>
    <s v="Normal"/>
  </r>
  <r>
    <x v="1"/>
    <x v="1"/>
    <s v="United States"/>
    <s v="Los Angeles"/>
    <x v="1"/>
    <n v="90049"/>
    <x v="1"/>
    <x v="0"/>
    <x v="1"/>
    <x v="1741"/>
    <n v="3"/>
    <n v="0.2"/>
    <n v="-9.1470000000000002"/>
    <s v="Loss"/>
    <s v="Normal"/>
  </r>
  <r>
    <x v="1"/>
    <x v="1"/>
    <s v="United States"/>
    <s v="Los Angeles"/>
    <x v="1"/>
    <n v="90049"/>
    <x v="1"/>
    <x v="2"/>
    <x v="11"/>
    <x v="1742"/>
    <n v="9"/>
    <n v="0"/>
    <n v="47.862900000000003"/>
    <s v="Profit"/>
    <s v="Normal"/>
  </r>
  <r>
    <x v="1"/>
    <x v="1"/>
    <s v="United States"/>
    <s v="Los Angeles"/>
    <x v="1"/>
    <n v="90049"/>
    <x v="1"/>
    <x v="1"/>
    <x v="6"/>
    <x v="708"/>
    <n v="3"/>
    <n v="0"/>
    <n v="3.7170000000000001"/>
    <s v="Profit"/>
    <s v="Normal"/>
  </r>
  <r>
    <x v="1"/>
    <x v="0"/>
    <s v="United States"/>
    <s v="Pomona"/>
    <x v="1"/>
    <n v="91767"/>
    <x v="1"/>
    <x v="2"/>
    <x v="11"/>
    <x v="1743"/>
    <n v="4"/>
    <n v="0"/>
    <n v="69.986000000000004"/>
    <s v="Profit"/>
    <s v="Normal"/>
  </r>
  <r>
    <x v="1"/>
    <x v="0"/>
    <s v="United States"/>
    <s v="Pomona"/>
    <x v="1"/>
    <n v="91767"/>
    <x v="1"/>
    <x v="0"/>
    <x v="3"/>
    <x v="1744"/>
    <n v="3"/>
    <n v="0.2"/>
    <n v="-97.739400000000003"/>
    <s v="Loss"/>
    <s v="Normal"/>
  </r>
  <r>
    <x v="0"/>
    <x v="1"/>
    <s v="United States"/>
    <s v="Philadelphia"/>
    <x v="9"/>
    <n v="19134"/>
    <x v="3"/>
    <x v="1"/>
    <x v="8"/>
    <x v="1745"/>
    <n v="1"/>
    <n v="0.7"/>
    <n v="-1.294"/>
    <s v="Loss"/>
    <s v="High Discount"/>
  </r>
  <r>
    <x v="1"/>
    <x v="0"/>
    <s v="United States"/>
    <s v="Ontario"/>
    <x v="1"/>
    <n v="91761"/>
    <x v="1"/>
    <x v="0"/>
    <x v="1"/>
    <x v="510"/>
    <n v="5"/>
    <n v="0.2"/>
    <n v="-46.137"/>
    <s v="Loss"/>
    <s v="Normal"/>
  </r>
  <r>
    <x v="1"/>
    <x v="1"/>
    <s v="United States"/>
    <s v="Seattle"/>
    <x v="4"/>
    <n v="98105"/>
    <x v="1"/>
    <x v="1"/>
    <x v="8"/>
    <x v="1746"/>
    <n v="2"/>
    <n v="0.2"/>
    <n v="2.5592000000000001"/>
    <s v="Profit"/>
    <s v="Normal"/>
  </r>
  <r>
    <x v="0"/>
    <x v="2"/>
    <s v="United States"/>
    <s v="Brentwood"/>
    <x v="1"/>
    <n v="94513"/>
    <x v="1"/>
    <x v="2"/>
    <x v="11"/>
    <x v="127"/>
    <n v="3"/>
    <n v="0"/>
    <n v="13.793100000000001"/>
    <s v="Profit"/>
    <s v="Normal"/>
  </r>
  <r>
    <x v="0"/>
    <x v="2"/>
    <s v="United States"/>
    <s v="Brentwood"/>
    <x v="1"/>
    <n v="94513"/>
    <x v="1"/>
    <x v="2"/>
    <x v="7"/>
    <x v="1747"/>
    <n v="7"/>
    <n v="0.2"/>
    <n v="66.635099999999994"/>
    <s v="Profit"/>
    <s v="Normal"/>
  </r>
  <r>
    <x v="1"/>
    <x v="0"/>
    <s v="United States"/>
    <s v="San Francisco"/>
    <x v="1"/>
    <n v="94122"/>
    <x v="1"/>
    <x v="0"/>
    <x v="5"/>
    <x v="1748"/>
    <n v="3"/>
    <n v="0"/>
    <n v="28.518000000000001"/>
    <s v="Profit"/>
    <s v="Normal"/>
  </r>
  <r>
    <x v="2"/>
    <x v="0"/>
    <s v="United States"/>
    <s v="Baltimore"/>
    <x v="39"/>
    <n v="21215"/>
    <x v="3"/>
    <x v="1"/>
    <x v="10"/>
    <x v="1749"/>
    <n v="5"/>
    <n v="0"/>
    <n v="19.95"/>
    <s v="Profit"/>
    <s v="Normal"/>
  </r>
  <r>
    <x v="2"/>
    <x v="0"/>
    <s v="United States"/>
    <s v="Baltimore"/>
    <x v="39"/>
    <n v="21215"/>
    <x v="3"/>
    <x v="1"/>
    <x v="9"/>
    <x v="1750"/>
    <n v="7"/>
    <n v="0"/>
    <n v="26.349399999999999"/>
    <s v="Profit"/>
    <s v="Normal"/>
  </r>
  <r>
    <x v="2"/>
    <x v="0"/>
    <s v="United States"/>
    <s v="Baltimore"/>
    <x v="39"/>
    <n v="21215"/>
    <x v="3"/>
    <x v="1"/>
    <x v="10"/>
    <x v="450"/>
    <n v="5"/>
    <n v="0"/>
    <n v="45.527999999999999"/>
    <s v="Profit"/>
    <s v="Normal"/>
  </r>
  <r>
    <x v="1"/>
    <x v="0"/>
    <s v="United States"/>
    <s v="Phoenix"/>
    <x v="16"/>
    <n v="85023"/>
    <x v="1"/>
    <x v="1"/>
    <x v="10"/>
    <x v="1751"/>
    <n v="7"/>
    <n v="0.2"/>
    <n v="37.181199999999997"/>
    <s v="Profit"/>
    <s v="Normal"/>
  </r>
  <r>
    <x v="1"/>
    <x v="0"/>
    <s v="United States"/>
    <s v="Phoenix"/>
    <x v="16"/>
    <n v="85023"/>
    <x v="1"/>
    <x v="2"/>
    <x v="7"/>
    <x v="1752"/>
    <n v="2"/>
    <n v="0.2"/>
    <n v="11.198399999999999"/>
    <s v="Profit"/>
    <s v="Normal"/>
  </r>
  <r>
    <x v="1"/>
    <x v="0"/>
    <s v="United States"/>
    <s v="Phoenix"/>
    <x v="16"/>
    <n v="85023"/>
    <x v="1"/>
    <x v="0"/>
    <x v="5"/>
    <x v="323"/>
    <n v="2"/>
    <n v="0.2"/>
    <n v="1.7352000000000001"/>
    <s v="Profit"/>
    <s v="Normal"/>
  </r>
  <r>
    <x v="1"/>
    <x v="0"/>
    <s v="United States"/>
    <s v="Los Angeles"/>
    <x v="1"/>
    <n v="90008"/>
    <x v="1"/>
    <x v="1"/>
    <x v="10"/>
    <x v="776"/>
    <n v="6"/>
    <n v="0"/>
    <n v="16.847999999999999"/>
    <s v="Profit"/>
    <s v="Normal"/>
  </r>
  <r>
    <x v="1"/>
    <x v="2"/>
    <s v="United States"/>
    <s v="Houston"/>
    <x v="5"/>
    <n v="77036"/>
    <x v="2"/>
    <x v="1"/>
    <x v="2"/>
    <x v="208"/>
    <n v="2"/>
    <n v="0.2"/>
    <n v="8.8800000000000008"/>
    <s v="Profit"/>
    <s v="Normal"/>
  </r>
  <r>
    <x v="1"/>
    <x v="0"/>
    <s v="United States"/>
    <s v="New York City"/>
    <x v="15"/>
    <n v="10009"/>
    <x v="3"/>
    <x v="1"/>
    <x v="2"/>
    <x v="1164"/>
    <n v="4"/>
    <n v="0"/>
    <n v="56.175199999999997"/>
    <s v="Profit"/>
    <s v="Normal"/>
  </r>
  <r>
    <x v="1"/>
    <x v="0"/>
    <s v="United States"/>
    <s v="New York City"/>
    <x v="15"/>
    <n v="10009"/>
    <x v="3"/>
    <x v="1"/>
    <x v="2"/>
    <x v="1753"/>
    <n v="5"/>
    <n v="0"/>
    <n v="8.6715"/>
    <s v="Profit"/>
    <s v="Normal"/>
  </r>
  <r>
    <x v="1"/>
    <x v="0"/>
    <s v="United States"/>
    <s v="New York City"/>
    <x v="15"/>
    <n v="10009"/>
    <x v="3"/>
    <x v="1"/>
    <x v="4"/>
    <x v="1754"/>
    <n v="5"/>
    <n v="0"/>
    <n v="38.988"/>
    <s v="Profit"/>
    <s v="Normal"/>
  </r>
  <r>
    <x v="1"/>
    <x v="0"/>
    <s v="United States"/>
    <s v="New York City"/>
    <x v="15"/>
    <n v="10009"/>
    <x v="3"/>
    <x v="1"/>
    <x v="10"/>
    <x v="64"/>
    <n v="3"/>
    <n v="0"/>
    <n v="68.963099999999997"/>
    <s v="Profit"/>
    <s v="Normal"/>
  </r>
  <r>
    <x v="1"/>
    <x v="0"/>
    <s v="United States"/>
    <s v="New York City"/>
    <x v="15"/>
    <n v="10009"/>
    <x v="3"/>
    <x v="1"/>
    <x v="13"/>
    <x v="532"/>
    <n v="2"/>
    <n v="0"/>
    <n v="1.4652000000000001"/>
    <s v="Profit"/>
    <s v="Normal"/>
  </r>
  <r>
    <x v="1"/>
    <x v="1"/>
    <s v="United States"/>
    <s v="Rancho Cucamonga"/>
    <x v="1"/>
    <n v="91730"/>
    <x v="1"/>
    <x v="1"/>
    <x v="2"/>
    <x v="1755"/>
    <n v="2"/>
    <n v="0"/>
    <n v="2.6496"/>
    <s v="Profit"/>
    <s v="Normal"/>
  </r>
  <r>
    <x v="1"/>
    <x v="0"/>
    <s v="United States"/>
    <s v="Wilmington"/>
    <x v="13"/>
    <n v="19805"/>
    <x v="3"/>
    <x v="1"/>
    <x v="8"/>
    <x v="1756"/>
    <n v="3"/>
    <n v="0"/>
    <n v="13.009499999999999"/>
    <s v="Profit"/>
    <s v="Normal"/>
  </r>
  <r>
    <x v="1"/>
    <x v="0"/>
    <s v="United States"/>
    <s v="Wilmington"/>
    <x v="13"/>
    <n v="19805"/>
    <x v="3"/>
    <x v="0"/>
    <x v="3"/>
    <x v="1757"/>
    <n v="3"/>
    <n v="0.3"/>
    <n v="-48.783900000000003"/>
    <s v="Loss"/>
    <s v="Normal"/>
  </r>
  <r>
    <x v="1"/>
    <x v="2"/>
    <s v="United States"/>
    <s v="Moorhead"/>
    <x v="11"/>
    <n v="56560"/>
    <x v="2"/>
    <x v="0"/>
    <x v="1"/>
    <x v="1758"/>
    <n v="5"/>
    <n v="0"/>
    <n v="81.582999999999998"/>
    <s v="Profit"/>
    <s v="Normal"/>
  </r>
  <r>
    <x v="0"/>
    <x v="0"/>
    <s v="United States"/>
    <s v="Farmington"/>
    <x v="27"/>
    <n v="87401"/>
    <x v="1"/>
    <x v="1"/>
    <x v="14"/>
    <x v="1759"/>
    <n v="1"/>
    <n v="0"/>
    <n v="0.38640000000000002"/>
    <s v="Profit"/>
    <s v="Normal"/>
  </r>
  <r>
    <x v="1"/>
    <x v="0"/>
    <s v="United States"/>
    <s v="Wilmington"/>
    <x v="3"/>
    <n v="28403"/>
    <x v="0"/>
    <x v="1"/>
    <x v="6"/>
    <x v="1317"/>
    <n v="5"/>
    <n v="0.2"/>
    <n v="1.476"/>
    <s v="Profit"/>
    <s v="Normal"/>
  </r>
  <r>
    <x v="1"/>
    <x v="2"/>
    <s v="United States"/>
    <s v="Jackson"/>
    <x v="35"/>
    <n v="39212"/>
    <x v="0"/>
    <x v="1"/>
    <x v="8"/>
    <x v="1760"/>
    <n v="8"/>
    <n v="0"/>
    <n v="240.56479999999999"/>
    <s v="Profit"/>
    <s v="Normal"/>
  </r>
  <r>
    <x v="1"/>
    <x v="2"/>
    <s v="United States"/>
    <s v="Jackson"/>
    <x v="35"/>
    <n v="39212"/>
    <x v="0"/>
    <x v="1"/>
    <x v="6"/>
    <x v="1361"/>
    <n v="4"/>
    <n v="0"/>
    <n v="25.748799999999999"/>
    <s v="Profit"/>
    <s v="Normal"/>
  </r>
  <r>
    <x v="1"/>
    <x v="2"/>
    <s v="United States"/>
    <s v="Jackson"/>
    <x v="35"/>
    <n v="39212"/>
    <x v="0"/>
    <x v="1"/>
    <x v="6"/>
    <x v="480"/>
    <n v="3"/>
    <n v="0"/>
    <n v="2.1684000000000001"/>
    <s v="Profit"/>
    <s v="Normal"/>
  </r>
  <r>
    <x v="1"/>
    <x v="0"/>
    <s v="United States"/>
    <s v="Portland"/>
    <x v="21"/>
    <n v="97206"/>
    <x v="1"/>
    <x v="1"/>
    <x v="4"/>
    <x v="1015"/>
    <n v="3"/>
    <n v="0.2"/>
    <n v="2.355"/>
    <s v="Profit"/>
    <s v="Normal"/>
  </r>
  <r>
    <x v="1"/>
    <x v="0"/>
    <s v="United States"/>
    <s v="Portland"/>
    <x v="21"/>
    <n v="97206"/>
    <x v="1"/>
    <x v="2"/>
    <x v="11"/>
    <x v="1761"/>
    <n v="7"/>
    <n v="0.2"/>
    <n v="80.483900000000006"/>
    <s v="Profit"/>
    <s v="Normal"/>
  </r>
  <r>
    <x v="1"/>
    <x v="0"/>
    <s v="United States"/>
    <s v="Denver"/>
    <x v="22"/>
    <n v="80219"/>
    <x v="1"/>
    <x v="1"/>
    <x v="4"/>
    <x v="1762"/>
    <n v="3"/>
    <n v="0.2"/>
    <n v="-15.9102"/>
    <s v="Loss"/>
    <s v="Normal"/>
  </r>
  <r>
    <x v="1"/>
    <x v="0"/>
    <s v="United States"/>
    <s v="Denver"/>
    <x v="22"/>
    <n v="80219"/>
    <x v="1"/>
    <x v="1"/>
    <x v="6"/>
    <x v="1763"/>
    <n v="4"/>
    <n v="0.2"/>
    <n v="9.3564000000000007"/>
    <s v="Profit"/>
    <s v="Normal"/>
  </r>
  <r>
    <x v="3"/>
    <x v="2"/>
    <s v="United States"/>
    <s v="Tucson"/>
    <x v="16"/>
    <n v="85705"/>
    <x v="1"/>
    <x v="0"/>
    <x v="1"/>
    <x v="1764"/>
    <n v="4"/>
    <n v="0.2"/>
    <n v="-25.913599999999999"/>
    <s v="Loss"/>
    <s v="Normal"/>
  </r>
  <r>
    <x v="0"/>
    <x v="1"/>
    <s v="United States"/>
    <s v="New York City"/>
    <x v="15"/>
    <n v="10009"/>
    <x v="3"/>
    <x v="1"/>
    <x v="10"/>
    <x v="1765"/>
    <n v="4"/>
    <n v="0"/>
    <n v="106.52160000000001"/>
    <s v="Profit"/>
    <s v="Normal"/>
  </r>
  <r>
    <x v="0"/>
    <x v="1"/>
    <s v="United States"/>
    <s v="New York City"/>
    <x v="15"/>
    <n v="10009"/>
    <x v="3"/>
    <x v="2"/>
    <x v="11"/>
    <x v="1766"/>
    <n v="2"/>
    <n v="0"/>
    <n v="11.7"/>
    <s v="Profit"/>
    <s v="Normal"/>
  </r>
  <r>
    <x v="1"/>
    <x v="0"/>
    <s v="United States"/>
    <s v="Boynton Beach"/>
    <x v="2"/>
    <n v="33437"/>
    <x v="0"/>
    <x v="1"/>
    <x v="10"/>
    <x v="12"/>
    <n v="3"/>
    <n v="0.2"/>
    <n v="5.4432"/>
    <s v="Profit"/>
    <s v="Normal"/>
  </r>
  <r>
    <x v="3"/>
    <x v="1"/>
    <s v="United States"/>
    <s v="Mesquite"/>
    <x v="5"/>
    <n v="75150"/>
    <x v="2"/>
    <x v="1"/>
    <x v="8"/>
    <x v="1767"/>
    <n v="1"/>
    <n v="0.8"/>
    <n v="-1.4016"/>
    <s v="Loss"/>
    <s v="High Discount"/>
  </r>
  <r>
    <x v="3"/>
    <x v="0"/>
    <s v="United States"/>
    <s v="Redlands"/>
    <x v="1"/>
    <n v="92374"/>
    <x v="1"/>
    <x v="1"/>
    <x v="10"/>
    <x v="1016"/>
    <n v="1"/>
    <n v="0"/>
    <n v="9.3905999999999992"/>
    <s v="Profit"/>
    <s v="Normal"/>
  </r>
  <r>
    <x v="3"/>
    <x v="0"/>
    <s v="United States"/>
    <s v="Redlands"/>
    <x v="1"/>
    <n v="92374"/>
    <x v="1"/>
    <x v="1"/>
    <x v="8"/>
    <x v="1104"/>
    <n v="3"/>
    <n v="0.2"/>
    <n v="124.485"/>
    <s v="Profit"/>
    <s v="Normal"/>
  </r>
  <r>
    <x v="3"/>
    <x v="0"/>
    <s v="United States"/>
    <s v="Redlands"/>
    <x v="1"/>
    <n v="92374"/>
    <x v="1"/>
    <x v="1"/>
    <x v="6"/>
    <x v="1310"/>
    <n v="3"/>
    <n v="0"/>
    <n v="1.26"/>
    <s v="Profit"/>
    <s v="Normal"/>
  </r>
  <r>
    <x v="3"/>
    <x v="0"/>
    <s v="United States"/>
    <s v="Redlands"/>
    <x v="1"/>
    <n v="92374"/>
    <x v="1"/>
    <x v="1"/>
    <x v="13"/>
    <x v="1768"/>
    <n v="5"/>
    <n v="0"/>
    <n v="8.0269999999999992"/>
    <s v="Profit"/>
    <s v="Normal"/>
  </r>
  <r>
    <x v="3"/>
    <x v="0"/>
    <s v="United States"/>
    <s v="Redlands"/>
    <x v="1"/>
    <n v="92374"/>
    <x v="1"/>
    <x v="0"/>
    <x v="1"/>
    <x v="825"/>
    <n v="4"/>
    <n v="0.2"/>
    <n v="20.196000000000002"/>
    <s v="Profit"/>
    <s v="Normal"/>
  </r>
  <r>
    <x v="3"/>
    <x v="0"/>
    <s v="United States"/>
    <s v="Redlands"/>
    <x v="1"/>
    <n v="92374"/>
    <x v="1"/>
    <x v="1"/>
    <x v="14"/>
    <x v="1271"/>
    <n v="3"/>
    <n v="0"/>
    <n v="8.0190000000000001"/>
    <s v="Profit"/>
    <s v="Normal"/>
  </r>
  <r>
    <x v="3"/>
    <x v="0"/>
    <s v="United States"/>
    <s v="Redlands"/>
    <x v="1"/>
    <n v="92374"/>
    <x v="1"/>
    <x v="2"/>
    <x v="7"/>
    <x v="1769"/>
    <n v="4"/>
    <n v="0.2"/>
    <n v="145.78200000000001"/>
    <s v="Profit"/>
    <s v="Normal"/>
  </r>
  <r>
    <x v="3"/>
    <x v="0"/>
    <s v="United States"/>
    <s v="Redlands"/>
    <x v="1"/>
    <n v="92374"/>
    <x v="1"/>
    <x v="1"/>
    <x v="4"/>
    <x v="1770"/>
    <n v="2"/>
    <n v="0"/>
    <n v="12.646800000000001"/>
    <s v="Profit"/>
    <s v="Normal"/>
  </r>
  <r>
    <x v="3"/>
    <x v="0"/>
    <s v="United States"/>
    <s v="Redlands"/>
    <x v="1"/>
    <n v="92374"/>
    <x v="1"/>
    <x v="0"/>
    <x v="0"/>
    <x v="1771"/>
    <n v="1"/>
    <n v="0.15"/>
    <n v="20.039200000000001"/>
    <s v="Profit"/>
    <s v="Normal"/>
  </r>
  <r>
    <x v="0"/>
    <x v="0"/>
    <s v="United States"/>
    <s v="Rochester"/>
    <x v="15"/>
    <n v="14609"/>
    <x v="3"/>
    <x v="0"/>
    <x v="3"/>
    <x v="1772"/>
    <n v="1"/>
    <n v="0.4"/>
    <n v="-13.978"/>
    <s v="Loss"/>
    <s v="Normal"/>
  </r>
  <r>
    <x v="1"/>
    <x v="0"/>
    <s v="United States"/>
    <s v="Stockton"/>
    <x v="1"/>
    <n v="95207"/>
    <x v="1"/>
    <x v="1"/>
    <x v="10"/>
    <x v="1773"/>
    <n v="7"/>
    <n v="0"/>
    <n v="73.544799999999995"/>
    <s v="Profit"/>
    <s v="Normal"/>
  </r>
  <r>
    <x v="2"/>
    <x v="1"/>
    <s v="United States"/>
    <s v="Seattle"/>
    <x v="4"/>
    <n v="98105"/>
    <x v="1"/>
    <x v="1"/>
    <x v="10"/>
    <x v="266"/>
    <n v="1"/>
    <n v="0"/>
    <n v="2.3759999999999999"/>
    <s v="Profit"/>
    <s v="Normal"/>
  </r>
  <r>
    <x v="2"/>
    <x v="1"/>
    <s v="United States"/>
    <s v="Seattle"/>
    <x v="4"/>
    <n v="98105"/>
    <x v="1"/>
    <x v="1"/>
    <x v="8"/>
    <x v="1630"/>
    <n v="5"/>
    <n v="0.2"/>
    <n v="302.37299999999999"/>
    <s v="Profit"/>
    <s v="Normal"/>
  </r>
  <r>
    <x v="1"/>
    <x v="0"/>
    <s v="United States"/>
    <s v="Ormond Beach"/>
    <x v="2"/>
    <n v="32174"/>
    <x v="0"/>
    <x v="1"/>
    <x v="8"/>
    <x v="1774"/>
    <n v="3"/>
    <n v="0.7"/>
    <n v="-1.9656"/>
    <s v="Loss"/>
    <s v="High Discount"/>
  </r>
  <r>
    <x v="2"/>
    <x v="1"/>
    <s v="United States"/>
    <s v="Sunnyvale"/>
    <x v="1"/>
    <n v="94086"/>
    <x v="1"/>
    <x v="0"/>
    <x v="1"/>
    <x v="1775"/>
    <n v="3"/>
    <n v="0.2"/>
    <n v="-2.6997"/>
    <s v="Loss"/>
    <s v="Normal"/>
  </r>
  <r>
    <x v="0"/>
    <x v="2"/>
    <s v="United States"/>
    <s v="Lansing"/>
    <x v="12"/>
    <n v="48911"/>
    <x v="2"/>
    <x v="0"/>
    <x v="0"/>
    <x v="1776"/>
    <n v="2"/>
    <n v="0"/>
    <n v="41.133200000000002"/>
    <s v="Profit"/>
    <s v="Normal"/>
  </r>
  <r>
    <x v="0"/>
    <x v="2"/>
    <s v="United States"/>
    <s v="Lansing"/>
    <x v="12"/>
    <n v="48911"/>
    <x v="2"/>
    <x v="1"/>
    <x v="2"/>
    <x v="1777"/>
    <n v="9"/>
    <n v="0"/>
    <n v="13.3056"/>
    <s v="Profit"/>
    <s v="Normal"/>
  </r>
  <r>
    <x v="1"/>
    <x v="2"/>
    <s v="United States"/>
    <s v="Philadelphia"/>
    <x v="9"/>
    <n v="19143"/>
    <x v="3"/>
    <x v="1"/>
    <x v="12"/>
    <x v="1778"/>
    <n v="5"/>
    <n v="0.2"/>
    <n v="35.329500000000003"/>
    <s v="Profit"/>
    <s v="Normal"/>
  </r>
  <r>
    <x v="1"/>
    <x v="2"/>
    <s v="United States"/>
    <s v="Philadelphia"/>
    <x v="9"/>
    <n v="19143"/>
    <x v="3"/>
    <x v="2"/>
    <x v="7"/>
    <x v="1557"/>
    <n v="7"/>
    <n v="0.4"/>
    <n v="9.4436999999999998"/>
    <s v="Profit"/>
    <s v="Normal"/>
  </r>
  <r>
    <x v="1"/>
    <x v="0"/>
    <s v="United States"/>
    <s v="Philadelphia"/>
    <x v="9"/>
    <n v="19143"/>
    <x v="3"/>
    <x v="2"/>
    <x v="11"/>
    <x v="1779"/>
    <n v="3"/>
    <n v="0.2"/>
    <n v="1.0797000000000001"/>
    <s v="Profit"/>
    <s v="Normal"/>
  </r>
  <r>
    <x v="1"/>
    <x v="2"/>
    <s v="United States"/>
    <s v="Philadelphia"/>
    <x v="9"/>
    <n v="19134"/>
    <x v="3"/>
    <x v="0"/>
    <x v="5"/>
    <x v="1780"/>
    <n v="3"/>
    <n v="0.2"/>
    <n v="6.4943999999999997"/>
    <s v="Profit"/>
    <s v="Normal"/>
  </r>
  <r>
    <x v="1"/>
    <x v="2"/>
    <s v="United States"/>
    <s v="Philadelphia"/>
    <x v="9"/>
    <n v="19134"/>
    <x v="3"/>
    <x v="1"/>
    <x v="10"/>
    <x v="557"/>
    <n v="4"/>
    <n v="0.2"/>
    <n v="7.2576000000000001"/>
    <s v="Profit"/>
    <s v="Normal"/>
  </r>
  <r>
    <x v="0"/>
    <x v="1"/>
    <s v="United States"/>
    <s v="Dover"/>
    <x v="38"/>
    <n v="3820"/>
    <x v="3"/>
    <x v="1"/>
    <x v="9"/>
    <x v="1781"/>
    <n v="4"/>
    <n v="0"/>
    <n v="9.3184000000000005"/>
    <s v="Profit"/>
    <s v="Normal"/>
  </r>
  <r>
    <x v="0"/>
    <x v="1"/>
    <s v="United States"/>
    <s v="Dover"/>
    <x v="38"/>
    <n v="3820"/>
    <x v="3"/>
    <x v="1"/>
    <x v="6"/>
    <x v="1782"/>
    <n v="9"/>
    <n v="0"/>
    <n v="11.9412"/>
    <s v="Profit"/>
    <s v="Normal"/>
  </r>
  <r>
    <x v="0"/>
    <x v="1"/>
    <s v="United States"/>
    <s v="Dover"/>
    <x v="38"/>
    <n v="3820"/>
    <x v="3"/>
    <x v="0"/>
    <x v="5"/>
    <x v="392"/>
    <n v="7"/>
    <n v="0"/>
    <n v="60.139800000000001"/>
    <s v="Profit"/>
    <s v="Normal"/>
  </r>
  <r>
    <x v="1"/>
    <x v="0"/>
    <s v="United States"/>
    <s v="New York City"/>
    <x v="15"/>
    <n v="10011"/>
    <x v="3"/>
    <x v="1"/>
    <x v="10"/>
    <x v="1783"/>
    <n v="3"/>
    <n v="0"/>
    <n v="9.0389999999999997"/>
    <s v="Profit"/>
    <s v="Normal"/>
  </r>
  <r>
    <x v="1"/>
    <x v="0"/>
    <s v="United States"/>
    <s v="Philadelphia"/>
    <x v="9"/>
    <n v="19134"/>
    <x v="3"/>
    <x v="1"/>
    <x v="8"/>
    <x v="1784"/>
    <n v="3"/>
    <n v="0.7"/>
    <n v="-122.39279999999999"/>
    <s v="Loss"/>
    <s v="High Discount"/>
  </r>
  <r>
    <x v="1"/>
    <x v="0"/>
    <s v="United States"/>
    <s v="Philadelphia"/>
    <x v="9"/>
    <n v="19134"/>
    <x v="3"/>
    <x v="1"/>
    <x v="13"/>
    <x v="1785"/>
    <n v="7"/>
    <n v="0.2"/>
    <n v="-2.3814000000000002"/>
    <s v="Loss"/>
    <s v="Normal"/>
  </r>
  <r>
    <x v="1"/>
    <x v="0"/>
    <s v="United States"/>
    <s v="Philadelphia"/>
    <x v="9"/>
    <n v="19134"/>
    <x v="3"/>
    <x v="2"/>
    <x v="7"/>
    <x v="1786"/>
    <n v="4"/>
    <n v="0.4"/>
    <n v="15.82"/>
    <s v="Profit"/>
    <s v="Normal"/>
  </r>
  <r>
    <x v="1"/>
    <x v="0"/>
    <s v="United States"/>
    <s v="Grand Prairie"/>
    <x v="5"/>
    <n v="75051"/>
    <x v="2"/>
    <x v="0"/>
    <x v="5"/>
    <x v="1787"/>
    <n v="5"/>
    <n v="0.6"/>
    <n v="-11.439"/>
    <s v="Loss"/>
    <s v="High Discount"/>
  </r>
  <r>
    <x v="1"/>
    <x v="0"/>
    <s v="United States"/>
    <s v="Grand Prairie"/>
    <x v="5"/>
    <n v="75051"/>
    <x v="2"/>
    <x v="1"/>
    <x v="8"/>
    <x v="1788"/>
    <n v="4"/>
    <n v="0.8"/>
    <n v="-5.8495999999999997"/>
    <s v="Loss"/>
    <s v="High Discount"/>
  </r>
  <r>
    <x v="3"/>
    <x v="0"/>
    <s v="United States"/>
    <s v="New York City"/>
    <x v="15"/>
    <n v="10009"/>
    <x v="3"/>
    <x v="1"/>
    <x v="10"/>
    <x v="674"/>
    <n v="3"/>
    <n v="0"/>
    <n v="73.41"/>
    <s v="Profit"/>
    <s v="Normal"/>
  </r>
  <r>
    <x v="1"/>
    <x v="1"/>
    <s v="United States"/>
    <s v="Long Beach"/>
    <x v="15"/>
    <n v="11561"/>
    <x v="3"/>
    <x v="1"/>
    <x v="8"/>
    <x v="1789"/>
    <n v="9"/>
    <n v="0.2"/>
    <n v="50.4711"/>
    <s v="Profit"/>
    <s v="Normal"/>
  </r>
  <r>
    <x v="1"/>
    <x v="1"/>
    <s v="United States"/>
    <s v="Long Beach"/>
    <x v="15"/>
    <n v="11561"/>
    <x v="3"/>
    <x v="1"/>
    <x v="14"/>
    <x v="1790"/>
    <n v="2"/>
    <n v="0"/>
    <n v="4.4564000000000004"/>
    <s v="Profit"/>
    <s v="Normal"/>
  </r>
  <r>
    <x v="1"/>
    <x v="1"/>
    <s v="United States"/>
    <s v="Long Beach"/>
    <x v="15"/>
    <n v="11561"/>
    <x v="3"/>
    <x v="0"/>
    <x v="3"/>
    <x v="1791"/>
    <n v="3"/>
    <n v="0.4"/>
    <n v="-347.11739999999998"/>
    <s v="Loss"/>
    <s v="Normal"/>
  </r>
  <r>
    <x v="1"/>
    <x v="1"/>
    <s v="United States"/>
    <s v="Philadelphia"/>
    <x v="9"/>
    <n v="19140"/>
    <x v="3"/>
    <x v="1"/>
    <x v="10"/>
    <x v="426"/>
    <n v="6"/>
    <n v="0.2"/>
    <n v="9.9060000000000006"/>
    <s v="Profit"/>
    <s v="Normal"/>
  </r>
  <r>
    <x v="1"/>
    <x v="1"/>
    <s v="United States"/>
    <s v="Philadelphia"/>
    <x v="9"/>
    <n v="19140"/>
    <x v="3"/>
    <x v="2"/>
    <x v="7"/>
    <x v="1792"/>
    <n v="2"/>
    <n v="0.4"/>
    <n v="-4.7976000000000001"/>
    <s v="Loss"/>
    <s v="Normal"/>
  </r>
  <r>
    <x v="1"/>
    <x v="1"/>
    <s v="United States"/>
    <s v="Philadelphia"/>
    <x v="9"/>
    <n v="19140"/>
    <x v="3"/>
    <x v="1"/>
    <x v="13"/>
    <x v="1793"/>
    <n v="7"/>
    <n v="0.2"/>
    <n v="5.4236000000000004"/>
    <s v="Profit"/>
    <s v="Normal"/>
  </r>
  <r>
    <x v="1"/>
    <x v="1"/>
    <s v="United States"/>
    <s v="York"/>
    <x v="9"/>
    <n v="17403"/>
    <x v="3"/>
    <x v="0"/>
    <x v="1"/>
    <x v="1794"/>
    <n v="3"/>
    <n v="0.3"/>
    <n v="-18.088200000000001"/>
    <s v="Loss"/>
    <s v="Normal"/>
  </r>
  <r>
    <x v="1"/>
    <x v="1"/>
    <s v="United States"/>
    <s v="York"/>
    <x v="9"/>
    <n v="17403"/>
    <x v="3"/>
    <x v="1"/>
    <x v="8"/>
    <x v="1795"/>
    <n v="4"/>
    <n v="0.7"/>
    <n v="-27.9312"/>
    <s v="Loss"/>
    <s v="High Discount"/>
  </r>
  <r>
    <x v="1"/>
    <x v="1"/>
    <s v="United States"/>
    <s v="York"/>
    <x v="9"/>
    <n v="17403"/>
    <x v="3"/>
    <x v="1"/>
    <x v="4"/>
    <x v="1796"/>
    <n v="6"/>
    <n v="0.2"/>
    <n v="-50.870399999999997"/>
    <s v="Loss"/>
    <s v="Normal"/>
  </r>
  <r>
    <x v="1"/>
    <x v="0"/>
    <s v="United States"/>
    <s v="Concord"/>
    <x v="1"/>
    <n v="94521"/>
    <x v="1"/>
    <x v="0"/>
    <x v="5"/>
    <x v="1797"/>
    <n v="1"/>
    <n v="0"/>
    <n v="4.3310000000000004"/>
    <s v="Profit"/>
    <s v="Normal"/>
  </r>
  <r>
    <x v="1"/>
    <x v="0"/>
    <s v="United States"/>
    <s v="New York City"/>
    <x v="15"/>
    <n v="10035"/>
    <x v="3"/>
    <x v="2"/>
    <x v="7"/>
    <x v="1798"/>
    <n v="5"/>
    <n v="0"/>
    <n v="22.087"/>
    <s v="Profit"/>
    <s v="Normal"/>
  </r>
  <r>
    <x v="1"/>
    <x v="0"/>
    <s v="United States"/>
    <s v="College Station"/>
    <x v="5"/>
    <n v="77840"/>
    <x v="2"/>
    <x v="0"/>
    <x v="1"/>
    <x v="1799"/>
    <n v="3"/>
    <n v="0.3"/>
    <n v="-53.270400000000002"/>
    <s v="Loss"/>
    <s v="Normal"/>
  </r>
  <r>
    <x v="0"/>
    <x v="0"/>
    <s v="United States"/>
    <s v="Saint Louis"/>
    <x v="25"/>
    <n v="63116"/>
    <x v="2"/>
    <x v="2"/>
    <x v="11"/>
    <x v="1800"/>
    <n v="7"/>
    <n v="0"/>
    <n v="43.598100000000002"/>
    <s v="Profit"/>
    <s v="Normal"/>
  </r>
  <r>
    <x v="1"/>
    <x v="0"/>
    <s v="United States"/>
    <s v="Quincy"/>
    <x v="31"/>
    <n v="2169"/>
    <x v="3"/>
    <x v="1"/>
    <x v="10"/>
    <x v="1801"/>
    <n v="3"/>
    <n v="0"/>
    <n v="7.0217999999999998"/>
    <s v="Profit"/>
    <s v="Normal"/>
  </r>
  <r>
    <x v="1"/>
    <x v="1"/>
    <s v="United States"/>
    <s v="New York City"/>
    <x v="15"/>
    <n v="10009"/>
    <x v="3"/>
    <x v="1"/>
    <x v="8"/>
    <x v="1802"/>
    <n v="2"/>
    <n v="0.2"/>
    <n v="5.133"/>
    <s v="Profit"/>
    <s v="Normal"/>
  </r>
  <r>
    <x v="1"/>
    <x v="2"/>
    <s v="United States"/>
    <s v="Dallas"/>
    <x v="5"/>
    <n v="75081"/>
    <x v="2"/>
    <x v="0"/>
    <x v="5"/>
    <x v="1803"/>
    <n v="3"/>
    <n v="0.6"/>
    <n v="-10.1736"/>
    <s v="Loss"/>
    <s v="High Discount"/>
  </r>
  <r>
    <x v="0"/>
    <x v="0"/>
    <s v="United States"/>
    <s v="Los Angeles"/>
    <x v="1"/>
    <n v="90032"/>
    <x v="1"/>
    <x v="1"/>
    <x v="13"/>
    <x v="1369"/>
    <n v="6"/>
    <n v="0"/>
    <n v="10.74"/>
    <s v="Profit"/>
    <s v="Normal"/>
  </r>
  <r>
    <x v="2"/>
    <x v="0"/>
    <s v="United States"/>
    <s v="Minneapolis"/>
    <x v="11"/>
    <n v="55407"/>
    <x v="2"/>
    <x v="1"/>
    <x v="4"/>
    <x v="875"/>
    <n v="3"/>
    <n v="0"/>
    <n v="0"/>
    <s v="Loss"/>
    <s v="Normal"/>
  </r>
  <r>
    <x v="2"/>
    <x v="0"/>
    <s v="United States"/>
    <s v="Minneapolis"/>
    <x v="11"/>
    <n v="55407"/>
    <x v="2"/>
    <x v="1"/>
    <x v="4"/>
    <x v="424"/>
    <n v="3"/>
    <n v="0"/>
    <n v="9.7164000000000001"/>
    <s v="Profit"/>
    <s v="Normal"/>
  </r>
  <r>
    <x v="1"/>
    <x v="2"/>
    <s v="United States"/>
    <s v="Deltona"/>
    <x v="2"/>
    <n v="32725"/>
    <x v="0"/>
    <x v="1"/>
    <x v="6"/>
    <x v="326"/>
    <n v="4"/>
    <n v="0.2"/>
    <n v="2.0087999999999999"/>
    <s v="Profit"/>
    <s v="Normal"/>
  </r>
  <r>
    <x v="1"/>
    <x v="0"/>
    <s v="United States"/>
    <s v="Chicago"/>
    <x v="10"/>
    <n v="60610"/>
    <x v="2"/>
    <x v="1"/>
    <x v="8"/>
    <x v="1804"/>
    <n v="3"/>
    <n v="0.8"/>
    <n v="-14.973599999999999"/>
    <s v="Loss"/>
    <s v="High Discount"/>
  </r>
  <r>
    <x v="3"/>
    <x v="0"/>
    <s v="United States"/>
    <s v="Cincinnati"/>
    <x v="24"/>
    <n v="45231"/>
    <x v="3"/>
    <x v="0"/>
    <x v="5"/>
    <x v="1805"/>
    <n v="1"/>
    <n v="0.2"/>
    <n v="29.768999999999998"/>
    <s v="Profit"/>
    <s v="Normal"/>
  </r>
  <r>
    <x v="1"/>
    <x v="2"/>
    <s v="United States"/>
    <s v="Oakland"/>
    <x v="1"/>
    <n v="94601"/>
    <x v="1"/>
    <x v="1"/>
    <x v="6"/>
    <x v="722"/>
    <n v="1"/>
    <n v="0"/>
    <n v="10.0282"/>
    <s v="Profit"/>
    <s v="Normal"/>
  </r>
  <r>
    <x v="1"/>
    <x v="2"/>
    <s v="United States"/>
    <s v="Manteca"/>
    <x v="1"/>
    <n v="95336"/>
    <x v="1"/>
    <x v="1"/>
    <x v="10"/>
    <x v="1806"/>
    <n v="3"/>
    <n v="0"/>
    <n v="150.98400000000001"/>
    <s v="Profit"/>
    <s v="Normal"/>
  </r>
  <r>
    <x v="1"/>
    <x v="0"/>
    <s v="United States"/>
    <s v="Laredo"/>
    <x v="5"/>
    <n v="78041"/>
    <x v="2"/>
    <x v="2"/>
    <x v="11"/>
    <x v="1807"/>
    <n v="3"/>
    <n v="0.2"/>
    <n v="23.997"/>
    <s v="Profit"/>
    <s v="Normal"/>
  </r>
  <r>
    <x v="1"/>
    <x v="0"/>
    <s v="United States"/>
    <s v="Laredo"/>
    <x v="5"/>
    <n v="78041"/>
    <x v="2"/>
    <x v="1"/>
    <x v="10"/>
    <x v="1808"/>
    <n v="2"/>
    <n v="0.2"/>
    <n v="3.0044"/>
    <s v="Profit"/>
    <s v="Normal"/>
  </r>
  <r>
    <x v="1"/>
    <x v="0"/>
    <s v="United States"/>
    <s v="Laredo"/>
    <x v="5"/>
    <n v="78041"/>
    <x v="2"/>
    <x v="0"/>
    <x v="5"/>
    <x v="1809"/>
    <n v="5"/>
    <n v="0.6"/>
    <n v="-150.41399999999999"/>
    <s v="Loss"/>
    <s v="High Discount"/>
  </r>
  <r>
    <x v="1"/>
    <x v="0"/>
    <s v="United States"/>
    <s v="Laredo"/>
    <x v="5"/>
    <n v="78041"/>
    <x v="2"/>
    <x v="1"/>
    <x v="6"/>
    <x v="1810"/>
    <n v="1"/>
    <n v="0.2"/>
    <n v="1.1903999999999999"/>
    <s v="Profit"/>
    <s v="Normal"/>
  </r>
  <r>
    <x v="1"/>
    <x v="0"/>
    <s v="United States"/>
    <s v="Laredo"/>
    <x v="5"/>
    <n v="78041"/>
    <x v="2"/>
    <x v="1"/>
    <x v="8"/>
    <x v="1811"/>
    <n v="7"/>
    <n v="0.8"/>
    <n v="-11.000500000000001"/>
    <s v="Loss"/>
    <s v="High Discount"/>
  </r>
  <r>
    <x v="0"/>
    <x v="0"/>
    <s v="United States"/>
    <s v="Kent"/>
    <x v="24"/>
    <n v="44240"/>
    <x v="3"/>
    <x v="1"/>
    <x v="6"/>
    <x v="260"/>
    <n v="3"/>
    <n v="0.2"/>
    <n v="1.752"/>
    <s v="Profit"/>
    <s v="Normal"/>
  </r>
  <r>
    <x v="0"/>
    <x v="0"/>
    <s v="United States"/>
    <s v="Kent"/>
    <x v="24"/>
    <n v="44240"/>
    <x v="3"/>
    <x v="2"/>
    <x v="11"/>
    <x v="973"/>
    <n v="3"/>
    <n v="0.2"/>
    <n v="-8.9969999999999999"/>
    <s v="Loss"/>
    <s v="Normal"/>
  </r>
  <r>
    <x v="0"/>
    <x v="0"/>
    <s v="United States"/>
    <s v="Kent"/>
    <x v="24"/>
    <n v="44240"/>
    <x v="3"/>
    <x v="2"/>
    <x v="7"/>
    <x v="709"/>
    <n v="3"/>
    <n v="0.4"/>
    <n v="-26.9955"/>
    <s v="Loss"/>
    <s v="Normal"/>
  </r>
  <r>
    <x v="1"/>
    <x v="1"/>
    <s v="United States"/>
    <s v="San Angelo"/>
    <x v="5"/>
    <n v="76903"/>
    <x v="2"/>
    <x v="0"/>
    <x v="1"/>
    <x v="1812"/>
    <n v="2"/>
    <n v="0.3"/>
    <n v="-8.7232000000000003"/>
    <s v="Loss"/>
    <s v="Normal"/>
  </r>
  <r>
    <x v="2"/>
    <x v="0"/>
    <s v="United States"/>
    <s v="San Francisco"/>
    <x v="1"/>
    <n v="94122"/>
    <x v="1"/>
    <x v="1"/>
    <x v="8"/>
    <x v="1813"/>
    <n v="3"/>
    <n v="0.2"/>
    <n v="6.9131999999999998"/>
    <s v="Profit"/>
    <s v="Normal"/>
  </r>
  <r>
    <x v="1"/>
    <x v="2"/>
    <s v="United States"/>
    <s v="Houston"/>
    <x v="5"/>
    <n v="77070"/>
    <x v="2"/>
    <x v="1"/>
    <x v="8"/>
    <x v="1814"/>
    <n v="3"/>
    <n v="0.8"/>
    <n v="-13.896000000000001"/>
    <s v="Loss"/>
    <s v="High Discount"/>
  </r>
  <r>
    <x v="0"/>
    <x v="1"/>
    <s v="United States"/>
    <s v="Houston"/>
    <x v="5"/>
    <n v="77041"/>
    <x v="2"/>
    <x v="1"/>
    <x v="4"/>
    <x v="1815"/>
    <n v="4"/>
    <n v="0.2"/>
    <n v="6.1791999999999998"/>
    <s v="Profit"/>
    <s v="Normal"/>
  </r>
  <r>
    <x v="1"/>
    <x v="2"/>
    <s v="United States"/>
    <s v="Salt Lake City"/>
    <x v="7"/>
    <n v="84106"/>
    <x v="1"/>
    <x v="1"/>
    <x v="10"/>
    <x v="1816"/>
    <n v="2"/>
    <n v="0"/>
    <n v="21.012799999999999"/>
    <s v="Profit"/>
    <s v="Normal"/>
  </r>
  <r>
    <x v="1"/>
    <x v="2"/>
    <s v="United States"/>
    <s v="Salt Lake City"/>
    <x v="7"/>
    <n v="84106"/>
    <x v="1"/>
    <x v="1"/>
    <x v="10"/>
    <x v="1817"/>
    <n v="9"/>
    <n v="0"/>
    <n v="28.857600000000001"/>
    <s v="Profit"/>
    <s v="Normal"/>
  </r>
  <r>
    <x v="1"/>
    <x v="2"/>
    <s v="United States"/>
    <s v="Salt Lake City"/>
    <x v="7"/>
    <n v="84106"/>
    <x v="1"/>
    <x v="1"/>
    <x v="8"/>
    <x v="1818"/>
    <n v="5"/>
    <n v="0.2"/>
    <n v="13.0375"/>
    <s v="Profit"/>
    <s v="Normal"/>
  </r>
  <r>
    <x v="1"/>
    <x v="2"/>
    <s v="United States"/>
    <s v="Salt Lake City"/>
    <x v="7"/>
    <n v="84106"/>
    <x v="1"/>
    <x v="1"/>
    <x v="10"/>
    <x v="1819"/>
    <n v="8"/>
    <n v="0"/>
    <n v="32.936"/>
    <s v="Profit"/>
    <s v="Normal"/>
  </r>
  <r>
    <x v="1"/>
    <x v="0"/>
    <s v="United States"/>
    <s v="New York City"/>
    <x v="15"/>
    <n v="10009"/>
    <x v="3"/>
    <x v="1"/>
    <x v="8"/>
    <x v="1820"/>
    <n v="7"/>
    <n v="0.2"/>
    <n v="30.896599999999999"/>
    <s v="Profit"/>
    <s v="Normal"/>
  </r>
  <r>
    <x v="1"/>
    <x v="0"/>
    <s v="United States"/>
    <s v="New York City"/>
    <x v="15"/>
    <n v="10009"/>
    <x v="3"/>
    <x v="1"/>
    <x v="2"/>
    <x v="1821"/>
    <n v="3"/>
    <n v="0"/>
    <n v="22.2"/>
    <s v="Profit"/>
    <s v="Normal"/>
  </r>
  <r>
    <x v="1"/>
    <x v="0"/>
    <s v="United States"/>
    <s v="New York City"/>
    <x v="15"/>
    <n v="10009"/>
    <x v="3"/>
    <x v="0"/>
    <x v="1"/>
    <x v="1822"/>
    <n v="4"/>
    <n v="0.1"/>
    <n v="59.035200000000003"/>
    <s v="Profit"/>
    <s v="Normal"/>
  </r>
  <r>
    <x v="1"/>
    <x v="0"/>
    <s v="United States"/>
    <s v="New York City"/>
    <x v="15"/>
    <n v="10009"/>
    <x v="3"/>
    <x v="2"/>
    <x v="15"/>
    <x v="1823"/>
    <n v="5"/>
    <n v="0"/>
    <n v="1159.9855"/>
    <s v="Profit"/>
    <s v="Normal"/>
  </r>
  <r>
    <x v="1"/>
    <x v="0"/>
    <s v="United States"/>
    <s v="New York City"/>
    <x v="15"/>
    <n v="10009"/>
    <x v="3"/>
    <x v="2"/>
    <x v="11"/>
    <x v="1695"/>
    <n v="5"/>
    <n v="0"/>
    <n v="21.994499999999999"/>
    <s v="Profit"/>
    <s v="Normal"/>
  </r>
  <r>
    <x v="1"/>
    <x v="0"/>
    <s v="United States"/>
    <s v="New York City"/>
    <x v="15"/>
    <n v="10009"/>
    <x v="3"/>
    <x v="0"/>
    <x v="5"/>
    <x v="1824"/>
    <n v="8"/>
    <n v="0"/>
    <n v="28.019200000000001"/>
    <s v="Profit"/>
    <s v="Normal"/>
  </r>
  <r>
    <x v="0"/>
    <x v="1"/>
    <s v="United States"/>
    <s v="Salinas"/>
    <x v="1"/>
    <n v="93905"/>
    <x v="1"/>
    <x v="1"/>
    <x v="8"/>
    <x v="1825"/>
    <n v="2"/>
    <n v="0.2"/>
    <n v="18.5274"/>
    <s v="Profit"/>
    <s v="Normal"/>
  </r>
  <r>
    <x v="3"/>
    <x v="0"/>
    <s v="United States"/>
    <s v="Huntsville"/>
    <x v="19"/>
    <n v="35810"/>
    <x v="0"/>
    <x v="2"/>
    <x v="11"/>
    <x v="180"/>
    <n v="2"/>
    <n v="0"/>
    <n v="7.25"/>
    <s v="Profit"/>
    <s v="Normal"/>
  </r>
  <r>
    <x v="1"/>
    <x v="0"/>
    <s v="United States"/>
    <s v="Columbus"/>
    <x v="14"/>
    <n v="47201"/>
    <x v="2"/>
    <x v="1"/>
    <x v="12"/>
    <x v="1826"/>
    <n v="6"/>
    <n v="0"/>
    <n v="35.04"/>
    <s v="Profit"/>
    <s v="Normal"/>
  </r>
  <r>
    <x v="1"/>
    <x v="0"/>
    <s v="United States"/>
    <s v="Columbus"/>
    <x v="14"/>
    <n v="47201"/>
    <x v="2"/>
    <x v="0"/>
    <x v="5"/>
    <x v="1827"/>
    <n v="2"/>
    <n v="0"/>
    <n v="25.472999999999999"/>
    <s v="Profit"/>
    <s v="Normal"/>
  </r>
  <r>
    <x v="1"/>
    <x v="0"/>
    <s v="United States"/>
    <s v="Columbus"/>
    <x v="14"/>
    <n v="47201"/>
    <x v="2"/>
    <x v="2"/>
    <x v="7"/>
    <x v="1828"/>
    <n v="9"/>
    <n v="0"/>
    <n v="378.16739999999999"/>
    <s v="Profit"/>
    <s v="Normal"/>
  </r>
  <r>
    <x v="1"/>
    <x v="0"/>
    <s v="United States"/>
    <s v="Los Angeles"/>
    <x v="1"/>
    <n v="90049"/>
    <x v="1"/>
    <x v="1"/>
    <x v="9"/>
    <x v="1829"/>
    <n v="3"/>
    <n v="0"/>
    <n v="17.026800000000001"/>
    <s v="Profit"/>
    <s v="Normal"/>
  </r>
  <r>
    <x v="1"/>
    <x v="0"/>
    <s v="United States"/>
    <s v="Seattle"/>
    <x v="4"/>
    <n v="98105"/>
    <x v="1"/>
    <x v="1"/>
    <x v="8"/>
    <x v="1830"/>
    <n v="3"/>
    <n v="0.2"/>
    <n v="51.823799999999999"/>
    <s v="Profit"/>
    <s v="Normal"/>
  </r>
  <r>
    <x v="1"/>
    <x v="0"/>
    <s v="United States"/>
    <s v="Seattle"/>
    <x v="4"/>
    <n v="98105"/>
    <x v="1"/>
    <x v="1"/>
    <x v="9"/>
    <x v="1831"/>
    <n v="3"/>
    <n v="0"/>
    <n v="22.869"/>
    <s v="Profit"/>
    <s v="Normal"/>
  </r>
  <r>
    <x v="1"/>
    <x v="0"/>
    <s v="United States"/>
    <s v="Seattle"/>
    <x v="4"/>
    <n v="98105"/>
    <x v="1"/>
    <x v="1"/>
    <x v="10"/>
    <x v="1832"/>
    <n v="4"/>
    <n v="0"/>
    <n v="55.764000000000003"/>
    <s v="Profit"/>
    <s v="Normal"/>
  </r>
  <r>
    <x v="1"/>
    <x v="0"/>
    <s v="United States"/>
    <s v="Seattle"/>
    <x v="4"/>
    <n v="98105"/>
    <x v="1"/>
    <x v="1"/>
    <x v="9"/>
    <x v="1833"/>
    <n v="3"/>
    <n v="0"/>
    <n v="12.285"/>
    <s v="Profit"/>
    <s v="Normal"/>
  </r>
  <r>
    <x v="1"/>
    <x v="0"/>
    <s v="United States"/>
    <s v="Seattle"/>
    <x v="4"/>
    <n v="98105"/>
    <x v="1"/>
    <x v="2"/>
    <x v="11"/>
    <x v="908"/>
    <n v="5"/>
    <n v="0"/>
    <n v="8.5024999999999995"/>
    <s v="Profit"/>
    <s v="Normal"/>
  </r>
  <r>
    <x v="1"/>
    <x v="0"/>
    <s v="United States"/>
    <s v="Knoxville"/>
    <x v="18"/>
    <n v="37918"/>
    <x v="0"/>
    <x v="1"/>
    <x v="6"/>
    <x v="1834"/>
    <n v="2"/>
    <n v="0.2"/>
    <n v="0.41160000000000002"/>
    <s v="Profit"/>
    <s v="Normal"/>
  </r>
  <r>
    <x v="1"/>
    <x v="0"/>
    <s v="United States"/>
    <s v="Montgomery"/>
    <x v="19"/>
    <n v="36116"/>
    <x v="0"/>
    <x v="1"/>
    <x v="6"/>
    <x v="1835"/>
    <n v="3"/>
    <n v="0"/>
    <n v="3.9609000000000001"/>
    <s v="Profit"/>
    <s v="Normal"/>
  </r>
  <r>
    <x v="1"/>
    <x v="0"/>
    <s v="United States"/>
    <s v="Philadelphia"/>
    <x v="9"/>
    <n v="19120"/>
    <x v="3"/>
    <x v="1"/>
    <x v="10"/>
    <x v="12"/>
    <n v="3"/>
    <n v="0.2"/>
    <n v="5.4432"/>
    <s v="Profit"/>
    <s v="Normal"/>
  </r>
  <r>
    <x v="1"/>
    <x v="0"/>
    <s v="United States"/>
    <s v="Philadelphia"/>
    <x v="9"/>
    <n v="19120"/>
    <x v="3"/>
    <x v="1"/>
    <x v="10"/>
    <x v="1836"/>
    <n v="1"/>
    <n v="0.2"/>
    <n v="1.7003999999999999"/>
    <s v="Profit"/>
    <s v="Normal"/>
  </r>
  <r>
    <x v="1"/>
    <x v="0"/>
    <s v="United States"/>
    <s v="Little Rock"/>
    <x v="36"/>
    <n v="72209"/>
    <x v="0"/>
    <x v="0"/>
    <x v="5"/>
    <x v="496"/>
    <n v="6"/>
    <n v="0"/>
    <n v="9.1020000000000003"/>
    <s v="Profit"/>
    <s v="Normal"/>
  </r>
  <r>
    <x v="1"/>
    <x v="0"/>
    <s v="United States"/>
    <s v="Little Rock"/>
    <x v="36"/>
    <n v="72209"/>
    <x v="0"/>
    <x v="2"/>
    <x v="7"/>
    <x v="1837"/>
    <n v="7"/>
    <n v="0"/>
    <n v="229.30179999999999"/>
    <s v="Profit"/>
    <s v="Normal"/>
  </r>
  <r>
    <x v="1"/>
    <x v="2"/>
    <s v="United States"/>
    <s v="Seattle"/>
    <x v="4"/>
    <n v="98103"/>
    <x v="1"/>
    <x v="1"/>
    <x v="8"/>
    <x v="855"/>
    <n v="2"/>
    <n v="0.2"/>
    <n v="2.1335999999999999"/>
    <s v="Profit"/>
    <s v="Normal"/>
  </r>
  <r>
    <x v="1"/>
    <x v="2"/>
    <s v="United States"/>
    <s v="Seattle"/>
    <x v="4"/>
    <n v="98103"/>
    <x v="1"/>
    <x v="0"/>
    <x v="5"/>
    <x v="1838"/>
    <n v="3"/>
    <n v="0"/>
    <n v="74.809799999999996"/>
    <s v="Profit"/>
    <s v="Normal"/>
  </r>
  <r>
    <x v="1"/>
    <x v="0"/>
    <s v="United States"/>
    <s v="Lancaster"/>
    <x v="9"/>
    <n v="17602"/>
    <x v="3"/>
    <x v="0"/>
    <x v="5"/>
    <x v="1839"/>
    <n v="1"/>
    <n v="0.2"/>
    <n v="1.7591000000000001"/>
    <s v="Profit"/>
    <s v="Normal"/>
  </r>
  <r>
    <x v="0"/>
    <x v="2"/>
    <s v="United States"/>
    <s v="Bristol"/>
    <x v="18"/>
    <n v="37620"/>
    <x v="0"/>
    <x v="1"/>
    <x v="6"/>
    <x v="1840"/>
    <n v="3"/>
    <n v="0.2"/>
    <n v="8.4450000000000003"/>
    <s v="Profit"/>
    <s v="Normal"/>
  </r>
  <r>
    <x v="1"/>
    <x v="2"/>
    <s v="United States"/>
    <s v="Aurora"/>
    <x v="10"/>
    <n v="60505"/>
    <x v="2"/>
    <x v="1"/>
    <x v="8"/>
    <x v="1841"/>
    <n v="7"/>
    <n v="0.8"/>
    <n v="-46.394599999999997"/>
    <s v="Loss"/>
    <s v="High Discount"/>
  </r>
  <r>
    <x v="1"/>
    <x v="2"/>
    <s v="United States"/>
    <s v="Aurora"/>
    <x v="10"/>
    <n v="60505"/>
    <x v="2"/>
    <x v="2"/>
    <x v="7"/>
    <x v="1842"/>
    <n v="4"/>
    <n v="0.2"/>
    <n v="3.8271999999999999"/>
    <s v="Profit"/>
    <s v="Normal"/>
  </r>
  <r>
    <x v="1"/>
    <x v="2"/>
    <s v="United States"/>
    <s v="New York City"/>
    <x v="15"/>
    <n v="10009"/>
    <x v="3"/>
    <x v="1"/>
    <x v="6"/>
    <x v="1045"/>
    <n v="4"/>
    <n v="0"/>
    <n v="7.5991999999999997"/>
    <s v="Profit"/>
    <s v="Normal"/>
  </r>
  <r>
    <x v="0"/>
    <x v="0"/>
    <s v="United States"/>
    <s v="Fairfield"/>
    <x v="29"/>
    <n v="6824"/>
    <x v="3"/>
    <x v="2"/>
    <x v="7"/>
    <x v="1843"/>
    <n v="7"/>
    <n v="0"/>
    <n v="233.22040000000001"/>
    <s v="Profit"/>
    <s v="Normal"/>
  </r>
  <r>
    <x v="0"/>
    <x v="0"/>
    <s v="United States"/>
    <s v="Fairfield"/>
    <x v="29"/>
    <n v="6824"/>
    <x v="3"/>
    <x v="1"/>
    <x v="8"/>
    <x v="1844"/>
    <n v="10"/>
    <n v="0"/>
    <n v="21.024000000000001"/>
    <s v="Profit"/>
    <s v="Normal"/>
  </r>
  <r>
    <x v="2"/>
    <x v="1"/>
    <s v="United States"/>
    <s v="Lincoln Park"/>
    <x v="12"/>
    <n v="48146"/>
    <x v="2"/>
    <x v="1"/>
    <x v="9"/>
    <x v="1845"/>
    <n v="6"/>
    <n v="0.1"/>
    <n v="29.7408"/>
    <s v="Profit"/>
    <s v="Normal"/>
  </r>
  <r>
    <x v="1"/>
    <x v="0"/>
    <s v="United States"/>
    <s v="New York City"/>
    <x v="15"/>
    <n v="10035"/>
    <x v="3"/>
    <x v="0"/>
    <x v="5"/>
    <x v="1846"/>
    <n v="1"/>
    <n v="0"/>
    <n v="11.2422"/>
    <s v="Profit"/>
    <s v="Normal"/>
  </r>
  <r>
    <x v="2"/>
    <x v="0"/>
    <s v="United States"/>
    <s v="San Jose"/>
    <x v="1"/>
    <n v="95123"/>
    <x v="1"/>
    <x v="1"/>
    <x v="8"/>
    <x v="1847"/>
    <n v="1"/>
    <n v="0.2"/>
    <n v="0.504"/>
    <s v="Profit"/>
    <s v="Normal"/>
  </r>
  <r>
    <x v="2"/>
    <x v="0"/>
    <s v="United States"/>
    <s v="San Jose"/>
    <x v="1"/>
    <n v="95123"/>
    <x v="1"/>
    <x v="1"/>
    <x v="8"/>
    <x v="1848"/>
    <n v="13"/>
    <n v="0.2"/>
    <n v="20.849399999999999"/>
    <s v="Profit"/>
    <s v="Normal"/>
  </r>
  <r>
    <x v="2"/>
    <x v="0"/>
    <s v="United States"/>
    <s v="San Jose"/>
    <x v="1"/>
    <n v="95123"/>
    <x v="1"/>
    <x v="1"/>
    <x v="9"/>
    <x v="1776"/>
    <n v="2"/>
    <n v="0"/>
    <n v="60.49"/>
    <s v="Profit"/>
    <s v="Normal"/>
  </r>
  <r>
    <x v="2"/>
    <x v="0"/>
    <s v="United States"/>
    <s v="San Jose"/>
    <x v="1"/>
    <n v="95123"/>
    <x v="1"/>
    <x v="0"/>
    <x v="1"/>
    <x v="1849"/>
    <n v="4"/>
    <n v="0.2"/>
    <n v="9.5031999999999996"/>
    <s v="Profit"/>
    <s v="Normal"/>
  </r>
  <r>
    <x v="1"/>
    <x v="1"/>
    <s v="United States"/>
    <s v="Jacksonville"/>
    <x v="2"/>
    <n v="32216"/>
    <x v="0"/>
    <x v="1"/>
    <x v="6"/>
    <x v="1850"/>
    <n v="2"/>
    <n v="0.2"/>
    <n v="0.98560000000000003"/>
    <s v="Profit"/>
    <s v="Normal"/>
  </r>
  <r>
    <x v="1"/>
    <x v="1"/>
    <s v="United States"/>
    <s v="San Francisco"/>
    <x v="1"/>
    <n v="94110"/>
    <x v="1"/>
    <x v="1"/>
    <x v="8"/>
    <x v="1851"/>
    <n v="4"/>
    <n v="0.2"/>
    <n v="3.6192000000000002"/>
    <s v="Profit"/>
    <s v="Normal"/>
  </r>
  <r>
    <x v="1"/>
    <x v="1"/>
    <s v="United States"/>
    <s v="San Francisco"/>
    <x v="1"/>
    <n v="94110"/>
    <x v="1"/>
    <x v="1"/>
    <x v="4"/>
    <x v="1852"/>
    <n v="1"/>
    <n v="0"/>
    <n v="4.1943999999999999"/>
    <s v="Profit"/>
    <s v="Normal"/>
  </r>
  <r>
    <x v="1"/>
    <x v="1"/>
    <s v="United States"/>
    <s v="San Francisco"/>
    <x v="1"/>
    <n v="94110"/>
    <x v="1"/>
    <x v="2"/>
    <x v="7"/>
    <x v="1853"/>
    <n v="4"/>
    <n v="0.2"/>
    <n v="100.24"/>
    <s v="Profit"/>
    <s v="Normal"/>
  </r>
  <r>
    <x v="3"/>
    <x v="0"/>
    <s v="United States"/>
    <s v="Marion"/>
    <x v="24"/>
    <n v="43302"/>
    <x v="3"/>
    <x v="2"/>
    <x v="7"/>
    <x v="1854"/>
    <n v="2"/>
    <n v="0.4"/>
    <n v="-89.088999999999999"/>
    <s v="Loss"/>
    <s v="Normal"/>
  </r>
  <r>
    <x v="3"/>
    <x v="0"/>
    <s v="United States"/>
    <s v="Marion"/>
    <x v="24"/>
    <n v="43302"/>
    <x v="3"/>
    <x v="1"/>
    <x v="6"/>
    <x v="1855"/>
    <n v="8"/>
    <n v="0.2"/>
    <n v="4.6719999999999997"/>
    <s v="Profit"/>
    <s v="Normal"/>
  </r>
  <r>
    <x v="3"/>
    <x v="0"/>
    <s v="United States"/>
    <s v="Marion"/>
    <x v="24"/>
    <n v="43302"/>
    <x v="3"/>
    <x v="0"/>
    <x v="1"/>
    <x v="1856"/>
    <n v="1"/>
    <n v="0.3"/>
    <n v="-24.235199999999999"/>
    <s v="Loss"/>
    <s v="Normal"/>
  </r>
  <r>
    <x v="1"/>
    <x v="1"/>
    <s v="United States"/>
    <s v="Philadelphia"/>
    <x v="9"/>
    <n v="19134"/>
    <x v="3"/>
    <x v="1"/>
    <x v="10"/>
    <x v="1548"/>
    <n v="3"/>
    <n v="0.2"/>
    <n v="17.815200000000001"/>
    <s v="Profit"/>
    <s v="Normal"/>
  </r>
  <r>
    <x v="0"/>
    <x v="0"/>
    <s v="United States"/>
    <s v="Littleton"/>
    <x v="22"/>
    <n v="80122"/>
    <x v="1"/>
    <x v="0"/>
    <x v="0"/>
    <x v="1857"/>
    <n v="1"/>
    <n v="0.7"/>
    <n v="-98.8018"/>
    <s v="Loss"/>
    <s v="High Discount"/>
  </r>
  <r>
    <x v="1"/>
    <x v="1"/>
    <s v="United States"/>
    <s v="Austin"/>
    <x v="5"/>
    <n v="78745"/>
    <x v="2"/>
    <x v="1"/>
    <x v="13"/>
    <x v="1671"/>
    <n v="2"/>
    <n v="0.2"/>
    <n v="0.47060000000000002"/>
    <s v="Profit"/>
    <s v="Normal"/>
  </r>
  <r>
    <x v="1"/>
    <x v="1"/>
    <s v="United States"/>
    <s v="Austin"/>
    <x v="5"/>
    <n v="78745"/>
    <x v="2"/>
    <x v="2"/>
    <x v="7"/>
    <x v="1858"/>
    <n v="1"/>
    <n v="0.2"/>
    <n v="15.599"/>
    <s v="Profit"/>
    <s v="Normal"/>
  </r>
  <r>
    <x v="1"/>
    <x v="0"/>
    <s v="United States"/>
    <s v="New York City"/>
    <x v="15"/>
    <n v="10024"/>
    <x v="3"/>
    <x v="0"/>
    <x v="3"/>
    <x v="1859"/>
    <n v="1"/>
    <n v="0.4"/>
    <n v="-115.7058"/>
    <s v="Loss"/>
    <s v="Normal"/>
  </r>
  <r>
    <x v="1"/>
    <x v="0"/>
    <s v="United States"/>
    <s v="San Francisco"/>
    <x v="1"/>
    <n v="94122"/>
    <x v="1"/>
    <x v="1"/>
    <x v="8"/>
    <x v="1860"/>
    <n v="2"/>
    <n v="0.2"/>
    <n v="252.58799999999999"/>
    <s v="Profit"/>
    <s v="Normal"/>
  </r>
  <r>
    <x v="1"/>
    <x v="0"/>
    <s v="United States"/>
    <s v="San Francisco"/>
    <x v="1"/>
    <n v="94122"/>
    <x v="1"/>
    <x v="1"/>
    <x v="9"/>
    <x v="1861"/>
    <n v="2"/>
    <n v="0"/>
    <n v="14.8344"/>
    <s v="Profit"/>
    <s v="Normal"/>
  </r>
  <r>
    <x v="1"/>
    <x v="0"/>
    <s v="United States"/>
    <s v="La Porte"/>
    <x v="14"/>
    <n v="46350"/>
    <x v="2"/>
    <x v="0"/>
    <x v="5"/>
    <x v="1862"/>
    <n v="5"/>
    <n v="0"/>
    <n v="31.587"/>
    <s v="Profit"/>
    <s v="Normal"/>
  </r>
  <r>
    <x v="1"/>
    <x v="0"/>
    <s v="United States"/>
    <s v="Chicago"/>
    <x v="10"/>
    <n v="60610"/>
    <x v="2"/>
    <x v="1"/>
    <x v="4"/>
    <x v="1863"/>
    <n v="5"/>
    <n v="0.2"/>
    <n v="14.307499999999999"/>
    <s v="Profit"/>
    <s v="Normal"/>
  </r>
  <r>
    <x v="0"/>
    <x v="0"/>
    <s v="United States"/>
    <s v="Portland"/>
    <x v="21"/>
    <n v="97206"/>
    <x v="1"/>
    <x v="2"/>
    <x v="7"/>
    <x v="1864"/>
    <n v="4"/>
    <n v="0.2"/>
    <n v="35.996400000000001"/>
    <s v="Profit"/>
    <s v="Normal"/>
  </r>
  <r>
    <x v="1"/>
    <x v="1"/>
    <s v="United States"/>
    <s v="Burlington"/>
    <x v="42"/>
    <n v="5408"/>
    <x v="3"/>
    <x v="2"/>
    <x v="11"/>
    <x v="1865"/>
    <n v="7"/>
    <n v="0"/>
    <n v="67.659899999999993"/>
    <s v="Profit"/>
    <s v="Normal"/>
  </r>
  <r>
    <x v="0"/>
    <x v="0"/>
    <s v="United States"/>
    <s v="Indianapolis"/>
    <x v="14"/>
    <n v="46203"/>
    <x v="2"/>
    <x v="1"/>
    <x v="4"/>
    <x v="1866"/>
    <n v="2"/>
    <n v="0"/>
    <n v="11.451599999999999"/>
    <s v="Profit"/>
    <s v="Normal"/>
  </r>
  <r>
    <x v="0"/>
    <x v="0"/>
    <s v="United States"/>
    <s v="Indianapolis"/>
    <x v="14"/>
    <n v="46203"/>
    <x v="2"/>
    <x v="1"/>
    <x v="6"/>
    <x v="1867"/>
    <n v="8"/>
    <n v="0"/>
    <n v="8.2688000000000006"/>
    <s v="Profit"/>
    <s v="Normal"/>
  </r>
  <r>
    <x v="1"/>
    <x v="2"/>
    <s v="United States"/>
    <s v="Provo"/>
    <x v="7"/>
    <n v="84604"/>
    <x v="1"/>
    <x v="1"/>
    <x v="14"/>
    <x v="1821"/>
    <n v="5"/>
    <n v="0"/>
    <n v="12.432"/>
    <s v="Profit"/>
    <s v="Normal"/>
  </r>
  <r>
    <x v="1"/>
    <x v="2"/>
    <s v="United States"/>
    <s v="Chicago"/>
    <x v="10"/>
    <n v="60610"/>
    <x v="2"/>
    <x v="0"/>
    <x v="5"/>
    <x v="1821"/>
    <n v="2"/>
    <n v="0.6"/>
    <n v="-52.17"/>
    <s v="Loss"/>
    <s v="High Discount"/>
  </r>
  <r>
    <x v="0"/>
    <x v="0"/>
    <s v="United States"/>
    <s v="Los Angeles"/>
    <x v="1"/>
    <n v="90049"/>
    <x v="1"/>
    <x v="1"/>
    <x v="8"/>
    <x v="1868"/>
    <n v="1"/>
    <n v="0.2"/>
    <n v="381.29700000000003"/>
    <s v="Profit"/>
    <s v="Normal"/>
  </r>
  <r>
    <x v="0"/>
    <x v="0"/>
    <s v="United States"/>
    <s v="Los Angeles"/>
    <x v="1"/>
    <n v="90049"/>
    <x v="1"/>
    <x v="1"/>
    <x v="8"/>
    <x v="1869"/>
    <n v="7"/>
    <n v="0.2"/>
    <n v="13.3476"/>
    <s v="Profit"/>
    <s v="Normal"/>
  </r>
  <r>
    <x v="1"/>
    <x v="0"/>
    <s v="United States"/>
    <s v="Philadelphia"/>
    <x v="9"/>
    <n v="19134"/>
    <x v="3"/>
    <x v="2"/>
    <x v="7"/>
    <x v="1870"/>
    <n v="3"/>
    <n v="0.4"/>
    <n v="-115.4958"/>
    <s v="Loss"/>
    <s v="Normal"/>
  </r>
  <r>
    <x v="1"/>
    <x v="2"/>
    <s v="United States"/>
    <s v="Pasadena"/>
    <x v="1"/>
    <n v="91104"/>
    <x v="1"/>
    <x v="1"/>
    <x v="4"/>
    <x v="400"/>
    <n v="2"/>
    <n v="0"/>
    <n v="15.2712"/>
    <s v="Profit"/>
    <s v="Normal"/>
  </r>
  <r>
    <x v="1"/>
    <x v="2"/>
    <s v="United States"/>
    <s v="Pasadena"/>
    <x v="1"/>
    <n v="91104"/>
    <x v="1"/>
    <x v="1"/>
    <x v="6"/>
    <x v="345"/>
    <n v="2"/>
    <n v="0"/>
    <n v="1.4456"/>
    <s v="Profit"/>
    <s v="Normal"/>
  </r>
  <r>
    <x v="1"/>
    <x v="2"/>
    <s v="United States"/>
    <s v="Pasadena"/>
    <x v="1"/>
    <n v="91104"/>
    <x v="1"/>
    <x v="1"/>
    <x v="13"/>
    <x v="1871"/>
    <n v="2"/>
    <n v="0"/>
    <n v="3.5177999999999998"/>
    <s v="Profit"/>
    <s v="Normal"/>
  </r>
  <r>
    <x v="1"/>
    <x v="2"/>
    <s v="United States"/>
    <s v="Pasadena"/>
    <x v="1"/>
    <n v="91104"/>
    <x v="1"/>
    <x v="1"/>
    <x v="9"/>
    <x v="1872"/>
    <n v="1"/>
    <n v="0"/>
    <n v="2.2412000000000001"/>
    <s v="Profit"/>
    <s v="Normal"/>
  </r>
  <r>
    <x v="1"/>
    <x v="2"/>
    <s v="United States"/>
    <s v="Pasadena"/>
    <x v="1"/>
    <n v="91104"/>
    <x v="1"/>
    <x v="2"/>
    <x v="7"/>
    <x v="1640"/>
    <n v="3"/>
    <n v="0.2"/>
    <n v="49.498199999999997"/>
    <s v="Profit"/>
    <s v="Normal"/>
  </r>
  <r>
    <x v="0"/>
    <x v="0"/>
    <s v="United States"/>
    <s v="Los Angeles"/>
    <x v="1"/>
    <n v="90004"/>
    <x v="1"/>
    <x v="1"/>
    <x v="10"/>
    <x v="518"/>
    <n v="2"/>
    <n v="0"/>
    <n v="6.4127999999999998"/>
    <s v="Profit"/>
    <s v="Normal"/>
  </r>
  <r>
    <x v="0"/>
    <x v="0"/>
    <s v="United States"/>
    <s v="Los Angeles"/>
    <x v="1"/>
    <n v="90004"/>
    <x v="1"/>
    <x v="1"/>
    <x v="8"/>
    <x v="1818"/>
    <n v="5"/>
    <n v="0.2"/>
    <n v="13.0375"/>
    <s v="Profit"/>
    <s v="Normal"/>
  </r>
  <r>
    <x v="0"/>
    <x v="0"/>
    <s v="United States"/>
    <s v="Los Angeles"/>
    <x v="1"/>
    <n v="90004"/>
    <x v="1"/>
    <x v="1"/>
    <x v="8"/>
    <x v="132"/>
    <n v="5"/>
    <n v="0.2"/>
    <n v="4.1760000000000002"/>
    <s v="Profit"/>
    <s v="Normal"/>
  </r>
  <r>
    <x v="0"/>
    <x v="0"/>
    <s v="United States"/>
    <s v="Los Angeles"/>
    <x v="1"/>
    <n v="90004"/>
    <x v="1"/>
    <x v="1"/>
    <x v="9"/>
    <x v="1873"/>
    <n v="6"/>
    <n v="0"/>
    <n v="157.01759999999999"/>
    <s v="Profit"/>
    <s v="Normal"/>
  </r>
  <r>
    <x v="0"/>
    <x v="0"/>
    <s v="United States"/>
    <s v="Los Angeles"/>
    <x v="1"/>
    <n v="90004"/>
    <x v="1"/>
    <x v="1"/>
    <x v="10"/>
    <x v="537"/>
    <n v="3"/>
    <n v="0"/>
    <n v="9.3312000000000008"/>
    <s v="Profit"/>
    <s v="Normal"/>
  </r>
  <r>
    <x v="0"/>
    <x v="2"/>
    <s v="United States"/>
    <s v="San Diego"/>
    <x v="1"/>
    <n v="92105"/>
    <x v="1"/>
    <x v="1"/>
    <x v="10"/>
    <x v="140"/>
    <n v="3"/>
    <n v="0"/>
    <n v="68.975999999999999"/>
    <s v="Profit"/>
    <s v="Normal"/>
  </r>
  <r>
    <x v="2"/>
    <x v="1"/>
    <s v="United States"/>
    <s v="San Francisco"/>
    <x v="1"/>
    <n v="94110"/>
    <x v="1"/>
    <x v="1"/>
    <x v="9"/>
    <x v="1874"/>
    <n v="3"/>
    <n v="0"/>
    <n v="14.2758"/>
    <s v="Profit"/>
    <s v="Normal"/>
  </r>
  <r>
    <x v="2"/>
    <x v="1"/>
    <s v="United States"/>
    <s v="San Francisco"/>
    <x v="1"/>
    <n v="94110"/>
    <x v="1"/>
    <x v="1"/>
    <x v="9"/>
    <x v="1875"/>
    <n v="2"/>
    <n v="0"/>
    <n v="15.246"/>
    <s v="Profit"/>
    <s v="Normal"/>
  </r>
  <r>
    <x v="1"/>
    <x v="1"/>
    <s v="United States"/>
    <s v="Bangor"/>
    <x v="43"/>
    <n v="4401"/>
    <x v="3"/>
    <x v="2"/>
    <x v="7"/>
    <x v="1876"/>
    <n v="3"/>
    <n v="0"/>
    <n v="131.35499999999999"/>
    <s v="Profit"/>
    <s v="Normal"/>
  </r>
  <r>
    <x v="1"/>
    <x v="1"/>
    <s v="United States"/>
    <s v="Bangor"/>
    <x v="43"/>
    <n v="4401"/>
    <x v="3"/>
    <x v="0"/>
    <x v="5"/>
    <x v="1041"/>
    <n v="2"/>
    <n v="0"/>
    <n v="33.938800000000001"/>
    <s v="Profit"/>
    <s v="Normal"/>
  </r>
  <r>
    <x v="2"/>
    <x v="0"/>
    <s v="United States"/>
    <s v="San Francisco"/>
    <x v="1"/>
    <n v="94122"/>
    <x v="1"/>
    <x v="0"/>
    <x v="1"/>
    <x v="1877"/>
    <n v="7"/>
    <n v="0.2"/>
    <n v="90.971999999999994"/>
    <s v="Profit"/>
    <s v="Normal"/>
  </r>
  <r>
    <x v="2"/>
    <x v="0"/>
    <s v="United States"/>
    <s v="San Francisco"/>
    <x v="1"/>
    <n v="94122"/>
    <x v="1"/>
    <x v="1"/>
    <x v="10"/>
    <x v="1878"/>
    <n v="2"/>
    <n v="0"/>
    <n v="8.7138000000000009"/>
    <s v="Profit"/>
    <s v="Normal"/>
  </r>
  <r>
    <x v="0"/>
    <x v="2"/>
    <s v="United States"/>
    <s v="San Diego"/>
    <x v="1"/>
    <n v="92024"/>
    <x v="1"/>
    <x v="1"/>
    <x v="13"/>
    <x v="1879"/>
    <n v="1"/>
    <n v="0"/>
    <n v="2.4"/>
    <s v="Profit"/>
    <s v="Normal"/>
  </r>
  <r>
    <x v="0"/>
    <x v="2"/>
    <s v="United States"/>
    <s v="San Diego"/>
    <x v="1"/>
    <n v="92024"/>
    <x v="1"/>
    <x v="2"/>
    <x v="11"/>
    <x v="804"/>
    <n v="3"/>
    <n v="0"/>
    <n v="66.954599999999999"/>
    <s v="Profit"/>
    <s v="Normal"/>
  </r>
  <r>
    <x v="3"/>
    <x v="0"/>
    <s v="United States"/>
    <s v="New York City"/>
    <x v="15"/>
    <n v="10035"/>
    <x v="3"/>
    <x v="2"/>
    <x v="11"/>
    <x v="652"/>
    <n v="1"/>
    <n v="0"/>
    <n v="24.936"/>
    <s v="Profit"/>
    <s v="Normal"/>
  </r>
  <r>
    <x v="2"/>
    <x v="0"/>
    <s v="United States"/>
    <s v="Arlington"/>
    <x v="17"/>
    <n v="22204"/>
    <x v="0"/>
    <x v="0"/>
    <x v="0"/>
    <x v="1880"/>
    <n v="3"/>
    <n v="0"/>
    <n v="79.193399999999997"/>
    <s v="Profit"/>
    <s v="Normal"/>
  </r>
  <r>
    <x v="0"/>
    <x v="0"/>
    <s v="United States"/>
    <s v="Atlanta"/>
    <x v="32"/>
    <n v="30318"/>
    <x v="0"/>
    <x v="2"/>
    <x v="11"/>
    <x v="1881"/>
    <n v="2"/>
    <n v="0"/>
    <n v="114.9954"/>
    <s v="Profit"/>
    <s v="Normal"/>
  </r>
  <r>
    <x v="0"/>
    <x v="0"/>
    <s v="United States"/>
    <s v="Atlanta"/>
    <x v="32"/>
    <n v="30318"/>
    <x v="0"/>
    <x v="1"/>
    <x v="10"/>
    <x v="266"/>
    <n v="1"/>
    <n v="0"/>
    <n v="2.3759999999999999"/>
    <s v="Profit"/>
    <s v="Normal"/>
  </r>
  <r>
    <x v="0"/>
    <x v="0"/>
    <s v="United States"/>
    <s v="Atlanta"/>
    <x v="32"/>
    <n v="30318"/>
    <x v="0"/>
    <x v="1"/>
    <x v="8"/>
    <x v="338"/>
    <n v="2"/>
    <n v="0"/>
    <n v="3.8822000000000001"/>
    <s v="Profit"/>
    <s v="Normal"/>
  </r>
  <r>
    <x v="3"/>
    <x v="2"/>
    <s v="United States"/>
    <s v="Monroe"/>
    <x v="3"/>
    <n v="28110"/>
    <x v="0"/>
    <x v="1"/>
    <x v="10"/>
    <x v="885"/>
    <n v="2"/>
    <n v="0.2"/>
    <n v="2.6892"/>
    <s v="Profit"/>
    <s v="Normal"/>
  </r>
  <r>
    <x v="3"/>
    <x v="0"/>
    <s v="United States"/>
    <s v="Seattle"/>
    <x v="4"/>
    <n v="98115"/>
    <x v="1"/>
    <x v="1"/>
    <x v="10"/>
    <x v="91"/>
    <n v="2"/>
    <n v="0"/>
    <n v="6.3503999999999996"/>
    <s v="Profit"/>
    <s v="Normal"/>
  </r>
  <r>
    <x v="1"/>
    <x v="1"/>
    <s v="United States"/>
    <s v="Rochester"/>
    <x v="15"/>
    <n v="14609"/>
    <x v="3"/>
    <x v="1"/>
    <x v="10"/>
    <x v="90"/>
    <n v="1"/>
    <n v="0"/>
    <n v="3.1103999999999998"/>
    <s v="Profit"/>
    <s v="Normal"/>
  </r>
  <r>
    <x v="1"/>
    <x v="1"/>
    <s v="United States"/>
    <s v="Rochester"/>
    <x v="15"/>
    <n v="14609"/>
    <x v="3"/>
    <x v="1"/>
    <x v="8"/>
    <x v="1882"/>
    <n v="1"/>
    <n v="0.2"/>
    <n v="2.3571"/>
    <s v="Profit"/>
    <s v="Normal"/>
  </r>
  <r>
    <x v="1"/>
    <x v="1"/>
    <s v="United States"/>
    <s v="Miami"/>
    <x v="2"/>
    <n v="33180"/>
    <x v="0"/>
    <x v="1"/>
    <x v="6"/>
    <x v="1883"/>
    <n v="5"/>
    <n v="0.2"/>
    <n v="4.1965000000000003"/>
    <s v="Profit"/>
    <s v="Normal"/>
  </r>
  <r>
    <x v="1"/>
    <x v="0"/>
    <s v="United States"/>
    <s v="Seattle"/>
    <x v="4"/>
    <n v="98105"/>
    <x v="1"/>
    <x v="1"/>
    <x v="4"/>
    <x v="1884"/>
    <n v="6"/>
    <n v="0"/>
    <n v="47.937600000000003"/>
    <s v="Profit"/>
    <s v="Normal"/>
  </r>
  <r>
    <x v="1"/>
    <x v="0"/>
    <s v="United States"/>
    <s v="San Francisco"/>
    <x v="1"/>
    <n v="94122"/>
    <x v="1"/>
    <x v="0"/>
    <x v="5"/>
    <x v="1885"/>
    <n v="7"/>
    <n v="0"/>
    <n v="95.757199999999997"/>
    <s v="Profit"/>
    <s v="Normal"/>
  </r>
  <r>
    <x v="1"/>
    <x v="0"/>
    <s v="United States"/>
    <s v="San Francisco"/>
    <x v="1"/>
    <n v="94122"/>
    <x v="1"/>
    <x v="2"/>
    <x v="16"/>
    <x v="1886"/>
    <n v="2"/>
    <n v="0.2"/>
    <n v="377.99459999999999"/>
    <s v="Profit"/>
    <s v="Normal"/>
  </r>
  <r>
    <x v="0"/>
    <x v="1"/>
    <s v="United States"/>
    <s v="Los Angeles"/>
    <x v="1"/>
    <n v="90036"/>
    <x v="1"/>
    <x v="0"/>
    <x v="3"/>
    <x v="1887"/>
    <n v="1"/>
    <n v="0.2"/>
    <n v="3.5857999999999999"/>
    <s v="Profit"/>
    <s v="Normal"/>
  </r>
  <r>
    <x v="0"/>
    <x v="1"/>
    <s v="United States"/>
    <s v="Los Angeles"/>
    <x v="1"/>
    <n v="90036"/>
    <x v="1"/>
    <x v="0"/>
    <x v="1"/>
    <x v="1888"/>
    <n v="3"/>
    <n v="0.2"/>
    <n v="13.7646"/>
    <s v="Profit"/>
    <s v="Normal"/>
  </r>
  <r>
    <x v="1"/>
    <x v="0"/>
    <s v="United States"/>
    <s v="Southaven"/>
    <x v="35"/>
    <n v="38671"/>
    <x v="0"/>
    <x v="1"/>
    <x v="4"/>
    <x v="1889"/>
    <n v="5"/>
    <n v="0"/>
    <n v="0"/>
    <s v="Loss"/>
    <s v="Normal"/>
  </r>
  <r>
    <x v="1"/>
    <x v="0"/>
    <s v="United States"/>
    <s v="Southaven"/>
    <x v="35"/>
    <n v="38671"/>
    <x v="0"/>
    <x v="0"/>
    <x v="3"/>
    <x v="1890"/>
    <n v="1"/>
    <n v="0"/>
    <n v="22.354800000000001"/>
    <s v="Profit"/>
    <s v="Normal"/>
  </r>
  <r>
    <x v="1"/>
    <x v="0"/>
    <s v="United States"/>
    <s v="Southaven"/>
    <x v="35"/>
    <n v="38671"/>
    <x v="0"/>
    <x v="2"/>
    <x v="11"/>
    <x v="1891"/>
    <n v="4"/>
    <n v="0"/>
    <n v="53.750399999999999"/>
    <s v="Profit"/>
    <s v="Normal"/>
  </r>
  <r>
    <x v="2"/>
    <x v="0"/>
    <s v="United States"/>
    <s v="Seattle"/>
    <x v="4"/>
    <n v="98115"/>
    <x v="1"/>
    <x v="0"/>
    <x v="1"/>
    <x v="1892"/>
    <n v="2"/>
    <n v="0.2"/>
    <n v="-6.0979999999999999"/>
    <s v="Loss"/>
    <s v="Normal"/>
  </r>
  <r>
    <x v="2"/>
    <x v="0"/>
    <s v="United States"/>
    <s v="Seattle"/>
    <x v="4"/>
    <n v="98115"/>
    <x v="1"/>
    <x v="0"/>
    <x v="1"/>
    <x v="1893"/>
    <n v="8"/>
    <n v="0.2"/>
    <n v="-23.0352"/>
    <s v="Loss"/>
    <s v="Normal"/>
  </r>
  <r>
    <x v="2"/>
    <x v="0"/>
    <s v="United States"/>
    <s v="Seattle"/>
    <x v="4"/>
    <n v="98115"/>
    <x v="1"/>
    <x v="0"/>
    <x v="0"/>
    <x v="1636"/>
    <n v="2"/>
    <n v="0"/>
    <n v="37.996200000000002"/>
    <s v="Profit"/>
    <s v="Normal"/>
  </r>
  <r>
    <x v="2"/>
    <x v="1"/>
    <s v="United States"/>
    <s v="Middletown"/>
    <x v="29"/>
    <n v="6457"/>
    <x v="3"/>
    <x v="1"/>
    <x v="10"/>
    <x v="1894"/>
    <n v="7"/>
    <n v="0"/>
    <n v="22.153600000000001"/>
    <s v="Profit"/>
    <s v="Normal"/>
  </r>
  <r>
    <x v="1"/>
    <x v="0"/>
    <s v="United States"/>
    <s v="New Castle"/>
    <x v="14"/>
    <n v="47362"/>
    <x v="2"/>
    <x v="2"/>
    <x v="7"/>
    <x v="100"/>
    <n v="2"/>
    <n v="0"/>
    <n v="6.6976000000000004"/>
    <s v="Profit"/>
    <s v="Normal"/>
  </r>
  <r>
    <x v="1"/>
    <x v="0"/>
    <s v="United States"/>
    <s v="New Castle"/>
    <x v="14"/>
    <n v="47362"/>
    <x v="2"/>
    <x v="1"/>
    <x v="9"/>
    <x v="1895"/>
    <n v="7"/>
    <n v="0"/>
    <n v="16.386299999999999"/>
    <s v="Profit"/>
    <s v="Normal"/>
  </r>
  <r>
    <x v="2"/>
    <x v="1"/>
    <s v="United States"/>
    <s v="Murfreesboro"/>
    <x v="18"/>
    <n v="37130"/>
    <x v="0"/>
    <x v="1"/>
    <x v="10"/>
    <x v="642"/>
    <n v="3"/>
    <n v="0.2"/>
    <n v="5.2026000000000003"/>
    <s v="Profit"/>
    <s v="Normal"/>
  </r>
  <r>
    <x v="1"/>
    <x v="0"/>
    <s v="United States"/>
    <s v="Salem"/>
    <x v="17"/>
    <n v="24153"/>
    <x v="0"/>
    <x v="1"/>
    <x v="9"/>
    <x v="1896"/>
    <n v="2"/>
    <n v="0"/>
    <n v="12.263999999999999"/>
    <s v="Profit"/>
    <s v="Normal"/>
  </r>
  <r>
    <x v="0"/>
    <x v="1"/>
    <s v="United States"/>
    <s v="Toledo"/>
    <x v="24"/>
    <n v="43615"/>
    <x v="3"/>
    <x v="1"/>
    <x v="9"/>
    <x v="1897"/>
    <n v="5"/>
    <n v="0.2"/>
    <n v="1.3109999999999999"/>
    <s v="Profit"/>
    <s v="Normal"/>
  </r>
  <r>
    <x v="2"/>
    <x v="0"/>
    <s v="United States"/>
    <s v="Los Angeles"/>
    <x v="1"/>
    <n v="90032"/>
    <x v="1"/>
    <x v="1"/>
    <x v="6"/>
    <x v="1220"/>
    <n v="5"/>
    <n v="0"/>
    <n v="4.7560000000000002"/>
    <s v="Profit"/>
    <s v="Normal"/>
  </r>
  <r>
    <x v="2"/>
    <x v="1"/>
    <s v="United States"/>
    <s v="Seattle"/>
    <x v="4"/>
    <n v="98115"/>
    <x v="1"/>
    <x v="0"/>
    <x v="3"/>
    <x v="1898"/>
    <n v="2"/>
    <n v="0"/>
    <n v="80.368200000000002"/>
    <s v="Profit"/>
    <s v="Normal"/>
  </r>
  <r>
    <x v="1"/>
    <x v="1"/>
    <s v="United States"/>
    <s v="Columbus"/>
    <x v="32"/>
    <n v="31907"/>
    <x v="0"/>
    <x v="2"/>
    <x v="7"/>
    <x v="1158"/>
    <n v="3"/>
    <n v="0"/>
    <n v="77.751900000000006"/>
    <s v="Profit"/>
    <s v="Normal"/>
  </r>
  <r>
    <x v="1"/>
    <x v="1"/>
    <s v="United States"/>
    <s v="Columbus"/>
    <x v="32"/>
    <n v="31907"/>
    <x v="0"/>
    <x v="0"/>
    <x v="5"/>
    <x v="1899"/>
    <n v="6"/>
    <n v="0"/>
    <n v="297.69"/>
    <s v="Profit"/>
    <s v="Normal"/>
  </r>
  <r>
    <x v="1"/>
    <x v="1"/>
    <s v="United States"/>
    <s v="Columbus"/>
    <x v="32"/>
    <n v="31907"/>
    <x v="0"/>
    <x v="1"/>
    <x v="10"/>
    <x v="91"/>
    <n v="2"/>
    <n v="0"/>
    <n v="6.2207999999999997"/>
    <s v="Profit"/>
    <s v="Normal"/>
  </r>
  <r>
    <x v="1"/>
    <x v="1"/>
    <s v="United States"/>
    <s v="New York City"/>
    <x v="15"/>
    <n v="10009"/>
    <x v="3"/>
    <x v="2"/>
    <x v="7"/>
    <x v="1900"/>
    <n v="1"/>
    <n v="0"/>
    <n v="1.3365"/>
    <s v="Profit"/>
    <s v="Normal"/>
  </r>
  <r>
    <x v="1"/>
    <x v="1"/>
    <s v="United States"/>
    <s v="Middletown"/>
    <x v="29"/>
    <n v="6457"/>
    <x v="3"/>
    <x v="0"/>
    <x v="5"/>
    <x v="1901"/>
    <n v="3"/>
    <n v="0"/>
    <n v="38.209499999999998"/>
    <s v="Profit"/>
    <s v="Normal"/>
  </r>
  <r>
    <x v="1"/>
    <x v="0"/>
    <s v="United States"/>
    <s v="New York City"/>
    <x v="15"/>
    <n v="10011"/>
    <x v="3"/>
    <x v="1"/>
    <x v="10"/>
    <x v="1902"/>
    <n v="4"/>
    <n v="0"/>
    <n v="6.2191999999999998"/>
    <s v="Profit"/>
    <s v="Normal"/>
  </r>
  <r>
    <x v="1"/>
    <x v="0"/>
    <s v="United States"/>
    <s v="New York City"/>
    <x v="15"/>
    <n v="10011"/>
    <x v="3"/>
    <x v="0"/>
    <x v="5"/>
    <x v="1903"/>
    <n v="5"/>
    <n v="0"/>
    <n v="106.477"/>
    <s v="Profit"/>
    <s v="Normal"/>
  </r>
  <r>
    <x v="1"/>
    <x v="0"/>
    <s v="United States"/>
    <s v="New York City"/>
    <x v="15"/>
    <n v="10011"/>
    <x v="3"/>
    <x v="2"/>
    <x v="7"/>
    <x v="1904"/>
    <n v="1"/>
    <n v="0"/>
    <n v="1.2885"/>
    <s v="Profit"/>
    <s v="Normal"/>
  </r>
  <r>
    <x v="1"/>
    <x v="0"/>
    <s v="United States"/>
    <s v="New York City"/>
    <x v="15"/>
    <n v="10011"/>
    <x v="3"/>
    <x v="2"/>
    <x v="11"/>
    <x v="751"/>
    <n v="7"/>
    <n v="0"/>
    <n v="601.96990000000005"/>
    <s v="Profit"/>
    <s v="Normal"/>
  </r>
  <r>
    <x v="1"/>
    <x v="0"/>
    <s v="United States"/>
    <s v="New York City"/>
    <x v="15"/>
    <n v="10011"/>
    <x v="3"/>
    <x v="2"/>
    <x v="7"/>
    <x v="178"/>
    <n v="4"/>
    <n v="0"/>
    <n v="125.99"/>
    <s v="Profit"/>
    <s v="Normal"/>
  </r>
  <r>
    <x v="1"/>
    <x v="0"/>
    <s v="United States"/>
    <s v="Midland"/>
    <x v="12"/>
    <n v="48640"/>
    <x v="2"/>
    <x v="1"/>
    <x v="8"/>
    <x v="1905"/>
    <n v="3"/>
    <n v="0"/>
    <n v="6.36"/>
    <s v="Profit"/>
    <s v="Normal"/>
  </r>
  <r>
    <x v="1"/>
    <x v="0"/>
    <s v="United States"/>
    <s v="Midland"/>
    <x v="12"/>
    <n v="48640"/>
    <x v="2"/>
    <x v="1"/>
    <x v="8"/>
    <x v="132"/>
    <n v="4"/>
    <n v="0"/>
    <n v="5.6448"/>
    <s v="Profit"/>
    <s v="Normal"/>
  </r>
  <r>
    <x v="1"/>
    <x v="1"/>
    <s v="United States"/>
    <s v="Columbus"/>
    <x v="32"/>
    <n v="31907"/>
    <x v="0"/>
    <x v="2"/>
    <x v="11"/>
    <x v="613"/>
    <n v="4"/>
    <n v="0"/>
    <n v="31.6"/>
    <s v="Profit"/>
    <s v="Normal"/>
  </r>
  <r>
    <x v="0"/>
    <x v="2"/>
    <s v="United States"/>
    <s v="Roswell"/>
    <x v="32"/>
    <n v="30076"/>
    <x v="0"/>
    <x v="0"/>
    <x v="1"/>
    <x v="1906"/>
    <n v="4"/>
    <n v="0"/>
    <n v="188.2192"/>
    <s v="Profit"/>
    <s v="Normal"/>
  </r>
  <r>
    <x v="0"/>
    <x v="2"/>
    <s v="United States"/>
    <s v="Roswell"/>
    <x v="32"/>
    <n v="30076"/>
    <x v="0"/>
    <x v="1"/>
    <x v="10"/>
    <x v="1907"/>
    <n v="3"/>
    <n v="0"/>
    <n v="49.970399999999998"/>
    <s v="Profit"/>
    <s v="Normal"/>
  </r>
  <r>
    <x v="2"/>
    <x v="1"/>
    <s v="United States"/>
    <s v="Chicago"/>
    <x v="10"/>
    <n v="60623"/>
    <x v="2"/>
    <x v="0"/>
    <x v="0"/>
    <x v="1078"/>
    <n v="2"/>
    <n v="0.3"/>
    <n v="-14.1372"/>
    <s v="Loss"/>
    <s v="Normal"/>
  </r>
  <r>
    <x v="2"/>
    <x v="1"/>
    <s v="United States"/>
    <s v="Houston"/>
    <x v="5"/>
    <n v="77041"/>
    <x v="2"/>
    <x v="1"/>
    <x v="10"/>
    <x v="1908"/>
    <n v="3"/>
    <n v="0.2"/>
    <n v="9.8658000000000001"/>
    <s v="Profit"/>
    <s v="Normal"/>
  </r>
  <r>
    <x v="1"/>
    <x v="0"/>
    <s v="United States"/>
    <s v="New York City"/>
    <x v="15"/>
    <n v="10009"/>
    <x v="3"/>
    <x v="2"/>
    <x v="11"/>
    <x v="1909"/>
    <n v="5"/>
    <n v="0"/>
    <n v="171.93"/>
    <s v="Profit"/>
    <s v="Normal"/>
  </r>
  <r>
    <x v="2"/>
    <x v="2"/>
    <s v="United States"/>
    <s v="Peoria"/>
    <x v="16"/>
    <n v="85345"/>
    <x v="1"/>
    <x v="0"/>
    <x v="1"/>
    <x v="1910"/>
    <n v="1"/>
    <n v="0.2"/>
    <n v="35.098999999999997"/>
    <s v="Profit"/>
    <s v="Normal"/>
  </r>
  <r>
    <x v="2"/>
    <x v="2"/>
    <s v="United States"/>
    <s v="Peoria"/>
    <x v="16"/>
    <n v="85345"/>
    <x v="1"/>
    <x v="1"/>
    <x v="4"/>
    <x v="1911"/>
    <n v="4"/>
    <n v="0.2"/>
    <n v="7.7004000000000001"/>
    <s v="Profit"/>
    <s v="Normal"/>
  </r>
  <r>
    <x v="2"/>
    <x v="2"/>
    <s v="United States"/>
    <s v="Peoria"/>
    <x v="16"/>
    <n v="85345"/>
    <x v="1"/>
    <x v="1"/>
    <x v="6"/>
    <x v="1912"/>
    <n v="5"/>
    <n v="0.2"/>
    <n v="6.6029999999999998"/>
    <s v="Profit"/>
    <s v="Normal"/>
  </r>
  <r>
    <x v="2"/>
    <x v="2"/>
    <s v="United States"/>
    <s v="Peoria"/>
    <x v="16"/>
    <n v="85345"/>
    <x v="1"/>
    <x v="1"/>
    <x v="6"/>
    <x v="1810"/>
    <n v="1"/>
    <n v="0.2"/>
    <n v="1.984"/>
    <s v="Profit"/>
    <s v="Normal"/>
  </r>
  <r>
    <x v="2"/>
    <x v="2"/>
    <s v="United States"/>
    <s v="Peoria"/>
    <x v="16"/>
    <n v="85345"/>
    <x v="1"/>
    <x v="1"/>
    <x v="4"/>
    <x v="1913"/>
    <n v="3"/>
    <n v="0.2"/>
    <n v="-48.508200000000002"/>
    <s v="Loss"/>
    <s v="Normal"/>
  </r>
  <r>
    <x v="1"/>
    <x v="1"/>
    <s v="United States"/>
    <s v="Sioux Falls"/>
    <x v="44"/>
    <n v="57103"/>
    <x v="2"/>
    <x v="1"/>
    <x v="2"/>
    <x v="2"/>
    <n v="2"/>
    <n v="0"/>
    <n v="6.8714000000000004"/>
    <s v="Profit"/>
    <s v="Normal"/>
  </r>
  <r>
    <x v="1"/>
    <x v="1"/>
    <s v="United States"/>
    <s v="Sioux Falls"/>
    <x v="44"/>
    <n v="57103"/>
    <x v="2"/>
    <x v="1"/>
    <x v="9"/>
    <x v="1914"/>
    <n v="2"/>
    <n v="0"/>
    <n v="112.4064"/>
    <s v="Profit"/>
    <s v="Normal"/>
  </r>
  <r>
    <x v="1"/>
    <x v="1"/>
    <s v="United States"/>
    <s v="Sioux Falls"/>
    <x v="44"/>
    <n v="57103"/>
    <x v="2"/>
    <x v="1"/>
    <x v="8"/>
    <x v="1915"/>
    <n v="5"/>
    <n v="0"/>
    <n v="20.21"/>
    <s v="Profit"/>
    <s v="Normal"/>
  </r>
  <r>
    <x v="1"/>
    <x v="1"/>
    <s v="United States"/>
    <s v="Sioux Falls"/>
    <x v="44"/>
    <n v="57103"/>
    <x v="2"/>
    <x v="0"/>
    <x v="1"/>
    <x v="1091"/>
    <n v="3"/>
    <n v="0"/>
    <n v="27.440999999999999"/>
    <s v="Profit"/>
    <s v="Normal"/>
  </r>
  <r>
    <x v="1"/>
    <x v="1"/>
    <s v="United States"/>
    <s v="Sioux Falls"/>
    <x v="44"/>
    <n v="57103"/>
    <x v="2"/>
    <x v="1"/>
    <x v="8"/>
    <x v="1916"/>
    <n v="7"/>
    <n v="0"/>
    <n v="30.414999999999999"/>
    <s v="Profit"/>
    <s v="Normal"/>
  </r>
  <r>
    <x v="1"/>
    <x v="1"/>
    <s v="United States"/>
    <s v="Sioux Falls"/>
    <x v="44"/>
    <n v="57103"/>
    <x v="2"/>
    <x v="2"/>
    <x v="11"/>
    <x v="1917"/>
    <n v="3"/>
    <n v="0"/>
    <n v="132.5898"/>
    <s v="Profit"/>
    <s v="Normal"/>
  </r>
  <r>
    <x v="2"/>
    <x v="0"/>
    <s v="United States"/>
    <s v="Richmond"/>
    <x v="17"/>
    <n v="23223"/>
    <x v="0"/>
    <x v="1"/>
    <x v="9"/>
    <x v="1918"/>
    <n v="4"/>
    <n v="0"/>
    <n v="56.352800000000002"/>
    <s v="Profit"/>
    <s v="Normal"/>
  </r>
  <r>
    <x v="1"/>
    <x v="1"/>
    <s v="United States"/>
    <s v="Seattle"/>
    <x v="4"/>
    <n v="98115"/>
    <x v="1"/>
    <x v="2"/>
    <x v="11"/>
    <x v="1919"/>
    <n v="7"/>
    <n v="0"/>
    <n v="63.8232"/>
    <s v="Profit"/>
    <s v="Normal"/>
  </r>
  <r>
    <x v="0"/>
    <x v="1"/>
    <s v="United States"/>
    <s v="Henderson"/>
    <x v="0"/>
    <n v="42420"/>
    <x v="0"/>
    <x v="1"/>
    <x v="8"/>
    <x v="1920"/>
    <n v="3"/>
    <n v="0"/>
    <n v="44.527799999999999"/>
    <s v="Profit"/>
    <s v="Normal"/>
  </r>
  <r>
    <x v="0"/>
    <x v="1"/>
    <s v="United States"/>
    <s v="Henderson"/>
    <x v="0"/>
    <n v="42420"/>
    <x v="0"/>
    <x v="1"/>
    <x v="8"/>
    <x v="1921"/>
    <n v="4"/>
    <n v="0"/>
    <n v="27.894400000000001"/>
    <s v="Profit"/>
    <s v="Normal"/>
  </r>
  <r>
    <x v="0"/>
    <x v="1"/>
    <s v="United States"/>
    <s v="Henderson"/>
    <x v="0"/>
    <n v="42420"/>
    <x v="0"/>
    <x v="1"/>
    <x v="8"/>
    <x v="1922"/>
    <n v="5"/>
    <n v="0"/>
    <n v="38.15"/>
    <s v="Profit"/>
    <s v="Normal"/>
  </r>
  <r>
    <x v="0"/>
    <x v="1"/>
    <s v="United States"/>
    <s v="Henderson"/>
    <x v="0"/>
    <n v="42420"/>
    <x v="0"/>
    <x v="1"/>
    <x v="8"/>
    <x v="1923"/>
    <n v="12"/>
    <n v="0"/>
    <n v="167.80799999999999"/>
    <s v="Profit"/>
    <s v="Normal"/>
  </r>
  <r>
    <x v="0"/>
    <x v="1"/>
    <s v="United States"/>
    <s v="New York City"/>
    <x v="15"/>
    <n v="10035"/>
    <x v="3"/>
    <x v="1"/>
    <x v="8"/>
    <x v="1924"/>
    <n v="3"/>
    <n v="0.2"/>
    <n v="29.952000000000002"/>
    <s v="Profit"/>
    <s v="Normal"/>
  </r>
  <r>
    <x v="0"/>
    <x v="1"/>
    <s v="United States"/>
    <s v="New York City"/>
    <x v="15"/>
    <n v="10035"/>
    <x v="3"/>
    <x v="0"/>
    <x v="0"/>
    <x v="1925"/>
    <n v="1"/>
    <n v="0.2"/>
    <n v="1.1596"/>
    <s v="Profit"/>
    <s v="Normal"/>
  </r>
  <r>
    <x v="0"/>
    <x v="1"/>
    <s v="United States"/>
    <s v="New York City"/>
    <x v="15"/>
    <n v="10035"/>
    <x v="3"/>
    <x v="1"/>
    <x v="10"/>
    <x v="91"/>
    <n v="2"/>
    <n v="0"/>
    <n v="6.2207999999999997"/>
    <s v="Profit"/>
    <s v="Normal"/>
  </r>
  <r>
    <x v="2"/>
    <x v="2"/>
    <s v="United States"/>
    <s v="Fort Collins"/>
    <x v="22"/>
    <n v="80525"/>
    <x v="1"/>
    <x v="1"/>
    <x v="12"/>
    <x v="642"/>
    <n v="3"/>
    <n v="0.2"/>
    <n v="5.2026000000000003"/>
    <s v="Profit"/>
    <s v="Normal"/>
  </r>
  <r>
    <x v="1"/>
    <x v="1"/>
    <s v="United States"/>
    <s v="Philadelphia"/>
    <x v="9"/>
    <n v="19140"/>
    <x v="3"/>
    <x v="0"/>
    <x v="5"/>
    <x v="1926"/>
    <n v="4"/>
    <n v="0.2"/>
    <n v="-68.391999999999996"/>
    <s v="Loss"/>
    <s v="Normal"/>
  </r>
  <r>
    <x v="0"/>
    <x v="1"/>
    <s v="United States"/>
    <s v="Los Angeles"/>
    <x v="1"/>
    <n v="90004"/>
    <x v="1"/>
    <x v="1"/>
    <x v="4"/>
    <x v="108"/>
    <n v="2"/>
    <n v="0"/>
    <n v="2.9371999999999998"/>
    <s v="Profit"/>
    <s v="Normal"/>
  </r>
  <r>
    <x v="0"/>
    <x v="1"/>
    <s v="United States"/>
    <s v="Los Angeles"/>
    <x v="1"/>
    <n v="90004"/>
    <x v="1"/>
    <x v="1"/>
    <x v="10"/>
    <x v="1927"/>
    <n v="5"/>
    <n v="0"/>
    <n v="20.85"/>
    <s v="Profit"/>
    <s v="Normal"/>
  </r>
  <r>
    <x v="1"/>
    <x v="0"/>
    <s v="United States"/>
    <s v="Lafayette"/>
    <x v="14"/>
    <n v="47905"/>
    <x v="2"/>
    <x v="1"/>
    <x v="10"/>
    <x v="1928"/>
    <n v="5"/>
    <n v="0"/>
    <n v="133.15199999999999"/>
    <s v="Profit"/>
    <s v="Normal"/>
  </r>
  <r>
    <x v="1"/>
    <x v="0"/>
    <s v="United States"/>
    <s v="Lafayette"/>
    <x v="14"/>
    <n v="47905"/>
    <x v="2"/>
    <x v="1"/>
    <x v="10"/>
    <x v="396"/>
    <n v="1"/>
    <n v="0"/>
    <n v="2.8321999999999998"/>
    <s v="Profit"/>
    <s v="Normal"/>
  </r>
  <r>
    <x v="1"/>
    <x v="0"/>
    <s v="United States"/>
    <s v="Clarksville"/>
    <x v="18"/>
    <n v="37042"/>
    <x v="0"/>
    <x v="1"/>
    <x v="9"/>
    <x v="1929"/>
    <n v="6"/>
    <n v="0.2"/>
    <n v="11.2476"/>
    <s v="Profit"/>
    <s v="Normal"/>
  </r>
  <r>
    <x v="3"/>
    <x v="0"/>
    <s v="United States"/>
    <s v="Fairfield"/>
    <x v="29"/>
    <n v="6824"/>
    <x v="3"/>
    <x v="1"/>
    <x v="12"/>
    <x v="139"/>
    <n v="3"/>
    <n v="0"/>
    <n v="5.1041999999999996"/>
    <s v="Profit"/>
    <s v="Normal"/>
  </r>
  <r>
    <x v="3"/>
    <x v="0"/>
    <s v="United States"/>
    <s v="Fairfield"/>
    <x v="29"/>
    <n v="6824"/>
    <x v="3"/>
    <x v="1"/>
    <x v="9"/>
    <x v="1930"/>
    <n v="7"/>
    <n v="0"/>
    <n v="123.76909999999999"/>
    <s v="Profit"/>
    <s v="Normal"/>
  </r>
  <r>
    <x v="3"/>
    <x v="0"/>
    <s v="United States"/>
    <s v="New York City"/>
    <x v="15"/>
    <n v="10009"/>
    <x v="3"/>
    <x v="1"/>
    <x v="10"/>
    <x v="233"/>
    <n v="4"/>
    <n v="0"/>
    <n v="12.441599999999999"/>
    <s v="Profit"/>
    <s v="Normal"/>
  </r>
  <r>
    <x v="3"/>
    <x v="0"/>
    <s v="United States"/>
    <s v="New York City"/>
    <x v="15"/>
    <n v="10009"/>
    <x v="3"/>
    <x v="1"/>
    <x v="10"/>
    <x v="1931"/>
    <n v="4"/>
    <n v="0"/>
    <n v="22.500800000000002"/>
    <s v="Profit"/>
    <s v="Normal"/>
  </r>
  <r>
    <x v="1"/>
    <x v="0"/>
    <s v="United States"/>
    <s v="Columbus"/>
    <x v="24"/>
    <n v="43229"/>
    <x v="3"/>
    <x v="1"/>
    <x v="6"/>
    <x v="1932"/>
    <n v="2"/>
    <n v="0.2"/>
    <n v="1.742"/>
    <s v="Profit"/>
    <s v="Normal"/>
  </r>
  <r>
    <x v="1"/>
    <x v="0"/>
    <s v="United States"/>
    <s v="Warner Robins"/>
    <x v="32"/>
    <n v="31088"/>
    <x v="0"/>
    <x v="1"/>
    <x v="6"/>
    <x v="1075"/>
    <n v="7"/>
    <n v="0"/>
    <n v="10.465"/>
    <s v="Profit"/>
    <s v="Normal"/>
  </r>
  <r>
    <x v="2"/>
    <x v="2"/>
    <s v="United States"/>
    <s v="Franklin"/>
    <x v="31"/>
    <n v="2038"/>
    <x v="3"/>
    <x v="0"/>
    <x v="5"/>
    <x v="1933"/>
    <n v="5"/>
    <n v="0"/>
    <n v="23.384"/>
    <s v="Profit"/>
    <s v="Normal"/>
  </r>
  <r>
    <x v="2"/>
    <x v="2"/>
    <s v="United States"/>
    <s v="Franklin"/>
    <x v="31"/>
    <n v="2038"/>
    <x v="3"/>
    <x v="2"/>
    <x v="11"/>
    <x v="1934"/>
    <n v="3"/>
    <n v="0"/>
    <n v="27.352799999999998"/>
    <s v="Profit"/>
    <s v="Normal"/>
  </r>
  <r>
    <x v="0"/>
    <x v="0"/>
    <s v="United States"/>
    <s v="Chicago"/>
    <x v="10"/>
    <n v="60623"/>
    <x v="2"/>
    <x v="1"/>
    <x v="4"/>
    <x v="1935"/>
    <n v="3"/>
    <n v="0.2"/>
    <n v="-29.343599999999999"/>
    <s v="Loss"/>
    <s v="Normal"/>
  </r>
  <r>
    <x v="1"/>
    <x v="2"/>
    <s v="United States"/>
    <s v="Milwaukee"/>
    <x v="6"/>
    <n v="53209"/>
    <x v="2"/>
    <x v="1"/>
    <x v="9"/>
    <x v="1936"/>
    <n v="9"/>
    <n v="0"/>
    <n v="137.28960000000001"/>
    <s v="Profit"/>
    <s v="Normal"/>
  </r>
  <r>
    <x v="1"/>
    <x v="0"/>
    <s v="United States"/>
    <s v="San Antonio"/>
    <x v="5"/>
    <n v="78207"/>
    <x v="2"/>
    <x v="1"/>
    <x v="10"/>
    <x v="1826"/>
    <n v="5"/>
    <n v="0.2"/>
    <n v="24.527999999999999"/>
    <s v="Profit"/>
    <s v="Normal"/>
  </r>
  <r>
    <x v="1"/>
    <x v="0"/>
    <s v="United States"/>
    <s v="San Antonio"/>
    <x v="5"/>
    <n v="78207"/>
    <x v="2"/>
    <x v="1"/>
    <x v="8"/>
    <x v="1937"/>
    <n v="2"/>
    <n v="0.8"/>
    <n v="-2.1623999999999999"/>
    <s v="Loss"/>
    <s v="High Discount"/>
  </r>
  <r>
    <x v="1"/>
    <x v="0"/>
    <s v="United States"/>
    <s v="San Antonio"/>
    <x v="5"/>
    <n v="78207"/>
    <x v="2"/>
    <x v="0"/>
    <x v="3"/>
    <x v="1938"/>
    <n v="5"/>
    <n v="0.3"/>
    <n v="0"/>
    <s v="Loss"/>
    <s v="Normal"/>
  </r>
  <r>
    <x v="3"/>
    <x v="1"/>
    <s v="United States"/>
    <s v="Los Angeles"/>
    <x v="1"/>
    <n v="90032"/>
    <x v="1"/>
    <x v="1"/>
    <x v="8"/>
    <x v="1939"/>
    <n v="6"/>
    <n v="0.2"/>
    <n v="3.1583999999999999"/>
    <s v="Profit"/>
    <s v="Normal"/>
  </r>
  <r>
    <x v="3"/>
    <x v="1"/>
    <s v="United States"/>
    <s v="Los Angeles"/>
    <x v="1"/>
    <n v="90032"/>
    <x v="1"/>
    <x v="1"/>
    <x v="8"/>
    <x v="1940"/>
    <n v="2"/>
    <n v="0.2"/>
    <n v="22.5732"/>
    <s v="Profit"/>
    <s v="Normal"/>
  </r>
  <r>
    <x v="3"/>
    <x v="1"/>
    <s v="United States"/>
    <s v="Los Angeles"/>
    <x v="1"/>
    <n v="90032"/>
    <x v="1"/>
    <x v="1"/>
    <x v="10"/>
    <x v="139"/>
    <n v="2"/>
    <n v="0"/>
    <n v="5.3213999999999997"/>
    <s v="Profit"/>
    <s v="Normal"/>
  </r>
  <r>
    <x v="3"/>
    <x v="1"/>
    <s v="United States"/>
    <s v="Los Angeles"/>
    <x v="1"/>
    <n v="90032"/>
    <x v="1"/>
    <x v="1"/>
    <x v="9"/>
    <x v="1941"/>
    <n v="3"/>
    <n v="0"/>
    <n v="22.2516"/>
    <s v="Profit"/>
    <s v="Normal"/>
  </r>
  <r>
    <x v="3"/>
    <x v="1"/>
    <s v="United States"/>
    <s v="Los Angeles"/>
    <x v="1"/>
    <n v="90032"/>
    <x v="1"/>
    <x v="1"/>
    <x v="6"/>
    <x v="1942"/>
    <n v="6"/>
    <n v="0"/>
    <n v="5.04"/>
    <s v="Profit"/>
    <s v="Normal"/>
  </r>
  <r>
    <x v="2"/>
    <x v="1"/>
    <s v="United States"/>
    <s v="San Francisco"/>
    <x v="1"/>
    <n v="94122"/>
    <x v="1"/>
    <x v="0"/>
    <x v="0"/>
    <x v="1943"/>
    <n v="7"/>
    <n v="0.15"/>
    <n v="200.9546"/>
    <s v="Profit"/>
    <s v="Normal"/>
  </r>
  <r>
    <x v="2"/>
    <x v="1"/>
    <s v="United States"/>
    <s v="San Francisco"/>
    <x v="1"/>
    <n v="94122"/>
    <x v="1"/>
    <x v="1"/>
    <x v="8"/>
    <x v="1944"/>
    <n v="5"/>
    <n v="0.2"/>
    <n v="46.3185"/>
    <s v="Profit"/>
    <s v="Normal"/>
  </r>
  <r>
    <x v="2"/>
    <x v="1"/>
    <s v="United States"/>
    <s v="San Francisco"/>
    <x v="1"/>
    <n v="94122"/>
    <x v="1"/>
    <x v="2"/>
    <x v="11"/>
    <x v="1945"/>
    <n v="1"/>
    <n v="0"/>
    <n v="15.699299999999999"/>
    <s v="Profit"/>
    <s v="Normal"/>
  </r>
  <r>
    <x v="2"/>
    <x v="1"/>
    <s v="United States"/>
    <s v="San Francisco"/>
    <x v="1"/>
    <n v="94122"/>
    <x v="1"/>
    <x v="2"/>
    <x v="15"/>
    <x v="1946"/>
    <n v="3"/>
    <n v="0.2"/>
    <n v="80.991900000000001"/>
    <s v="Profit"/>
    <s v="Normal"/>
  </r>
  <r>
    <x v="1"/>
    <x v="1"/>
    <s v="United States"/>
    <s v="New York City"/>
    <x v="15"/>
    <n v="10024"/>
    <x v="3"/>
    <x v="0"/>
    <x v="3"/>
    <x v="1947"/>
    <n v="7"/>
    <n v="0.4"/>
    <n v="-447.59469999999999"/>
    <s v="Loss"/>
    <s v="Normal"/>
  </r>
  <r>
    <x v="1"/>
    <x v="1"/>
    <s v="United States"/>
    <s v="New York City"/>
    <x v="15"/>
    <n v="10024"/>
    <x v="3"/>
    <x v="0"/>
    <x v="3"/>
    <x v="1948"/>
    <n v="4"/>
    <n v="0.4"/>
    <n v="-553.64760000000001"/>
    <s v="Loss"/>
    <s v="Normal"/>
  </r>
  <r>
    <x v="1"/>
    <x v="1"/>
    <s v="United States"/>
    <s v="New York City"/>
    <x v="15"/>
    <n v="10024"/>
    <x v="3"/>
    <x v="0"/>
    <x v="3"/>
    <x v="1949"/>
    <n v="3"/>
    <n v="0.4"/>
    <n v="-122.7816"/>
    <s v="Loss"/>
    <s v="Normal"/>
  </r>
  <r>
    <x v="1"/>
    <x v="1"/>
    <s v="United States"/>
    <s v="New York City"/>
    <x v="15"/>
    <n v="10024"/>
    <x v="3"/>
    <x v="1"/>
    <x v="10"/>
    <x v="1950"/>
    <n v="7"/>
    <n v="0"/>
    <n v="16.3842"/>
    <s v="Profit"/>
    <s v="Normal"/>
  </r>
  <r>
    <x v="1"/>
    <x v="1"/>
    <s v="United States"/>
    <s v="New York City"/>
    <x v="15"/>
    <n v="10024"/>
    <x v="3"/>
    <x v="1"/>
    <x v="10"/>
    <x v="1951"/>
    <n v="4"/>
    <n v="0"/>
    <n v="75.9696"/>
    <s v="Profit"/>
    <s v="Normal"/>
  </r>
  <r>
    <x v="1"/>
    <x v="0"/>
    <s v="United States"/>
    <s v="Columbus"/>
    <x v="24"/>
    <n v="43229"/>
    <x v="3"/>
    <x v="1"/>
    <x v="8"/>
    <x v="1662"/>
    <n v="5"/>
    <n v="0.7"/>
    <n v="-10.054"/>
    <s v="Loss"/>
    <s v="High Discount"/>
  </r>
  <r>
    <x v="1"/>
    <x v="2"/>
    <s v="United States"/>
    <s v="Waynesboro"/>
    <x v="17"/>
    <n v="22980"/>
    <x v="0"/>
    <x v="0"/>
    <x v="5"/>
    <x v="1952"/>
    <n v="2"/>
    <n v="0"/>
    <n v="40.921599999999998"/>
    <s v="Profit"/>
    <s v="Normal"/>
  </r>
  <r>
    <x v="1"/>
    <x v="2"/>
    <s v="United States"/>
    <s v="Waynesboro"/>
    <x v="17"/>
    <n v="22980"/>
    <x v="0"/>
    <x v="1"/>
    <x v="9"/>
    <x v="1953"/>
    <n v="2"/>
    <n v="0"/>
    <n v="44.889600000000002"/>
    <s v="Profit"/>
    <s v="Normal"/>
  </r>
  <r>
    <x v="1"/>
    <x v="2"/>
    <s v="United States"/>
    <s v="Waynesboro"/>
    <x v="17"/>
    <n v="22980"/>
    <x v="0"/>
    <x v="1"/>
    <x v="8"/>
    <x v="1954"/>
    <n v="4"/>
    <n v="0"/>
    <n v="20.7"/>
    <s v="Profit"/>
    <s v="Normal"/>
  </r>
  <r>
    <x v="0"/>
    <x v="0"/>
    <s v="United States"/>
    <s v="Sacramento"/>
    <x v="1"/>
    <n v="95823"/>
    <x v="1"/>
    <x v="0"/>
    <x v="1"/>
    <x v="1955"/>
    <n v="1"/>
    <n v="0.2"/>
    <n v="-18.1068"/>
    <s v="Loss"/>
    <s v="Normal"/>
  </r>
  <r>
    <x v="2"/>
    <x v="0"/>
    <s v="United States"/>
    <s v="Clinton"/>
    <x v="39"/>
    <n v="20735"/>
    <x v="3"/>
    <x v="1"/>
    <x v="10"/>
    <x v="1062"/>
    <n v="4"/>
    <n v="0"/>
    <n v="11.328799999999999"/>
    <s v="Profit"/>
    <s v="Normal"/>
  </r>
  <r>
    <x v="1"/>
    <x v="1"/>
    <s v="United States"/>
    <s v="Fairfield"/>
    <x v="24"/>
    <n v="45014"/>
    <x v="3"/>
    <x v="0"/>
    <x v="5"/>
    <x v="1956"/>
    <n v="6"/>
    <n v="0.2"/>
    <n v="-26.635200000000001"/>
    <s v="Loss"/>
    <s v="Normal"/>
  </r>
  <r>
    <x v="1"/>
    <x v="1"/>
    <s v="United States"/>
    <s v="Fairfield"/>
    <x v="24"/>
    <n v="45014"/>
    <x v="3"/>
    <x v="1"/>
    <x v="6"/>
    <x v="1957"/>
    <n v="2"/>
    <n v="0.2"/>
    <n v="0.307"/>
    <s v="Profit"/>
    <s v="Normal"/>
  </r>
  <r>
    <x v="0"/>
    <x v="1"/>
    <s v="United States"/>
    <s v="Warwick"/>
    <x v="34"/>
    <n v="2886"/>
    <x v="3"/>
    <x v="2"/>
    <x v="11"/>
    <x v="842"/>
    <n v="4"/>
    <n v="0"/>
    <n v="93.24"/>
    <s v="Profit"/>
    <s v="Normal"/>
  </r>
  <r>
    <x v="0"/>
    <x v="1"/>
    <s v="United States"/>
    <s v="Aurora"/>
    <x v="10"/>
    <n v="60505"/>
    <x v="2"/>
    <x v="0"/>
    <x v="5"/>
    <x v="1958"/>
    <n v="8"/>
    <n v="0.6"/>
    <n v="-27.1296"/>
    <s v="Loss"/>
    <s v="High Discount"/>
  </r>
  <r>
    <x v="0"/>
    <x v="1"/>
    <s v="United States"/>
    <s v="Aurora"/>
    <x v="10"/>
    <n v="60505"/>
    <x v="2"/>
    <x v="1"/>
    <x v="13"/>
    <x v="1959"/>
    <n v="1"/>
    <n v="0.2"/>
    <n v="0.82250000000000001"/>
    <s v="Profit"/>
    <s v="Normal"/>
  </r>
  <r>
    <x v="0"/>
    <x v="1"/>
    <s v="United States"/>
    <s v="Aurora"/>
    <x v="10"/>
    <n v="60505"/>
    <x v="2"/>
    <x v="1"/>
    <x v="10"/>
    <x v="1960"/>
    <n v="9"/>
    <n v="0.2"/>
    <n v="7.6985999999999999"/>
    <s v="Profit"/>
    <s v="Normal"/>
  </r>
  <r>
    <x v="0"/>
    <x v="1"/>
    <s v="United States"/>
    <s v="Aurora"/>
    <x v="10"/>
    <n v="60505"/>
    <x v="2"/>
    <x v="0"/>
    <x v="1"/>
    <x v="1961"/>
    <n v="2"/>
    <n v="0.3"/>
    <n v="-14.478400000000001"/>
    <s v="Loss"/>
    <s v="Normal"/>
  </r>
  <r>
    <x v="1"/>
    <x v="0"/>
    <s v="United States"/>
    <s v="Smyrna"/>
    <x v="32"/>
    <n v="30080"/>
    <x v="0"/>
    <x v="1"/>
    <x v="13"/>
    <x v="1962"/>
    <n v="3"/>
    <n v="0"/>
    <n v="0.1134"/>
    <s v="Profit"/>
    <s v="Normal"/>
  </r>
  <r>
    <x v="0"/>
    <x v="0"/>
    <s v="United States"/>
    <s v="Columbus"/>
    <x v="24"/>
    <n v="43229"/>
    <x v="3"/>
    <x v="1"/>
    <x v="8"/>
    <x v="1963"/>
    <n v="4"/>
    <n v="0.7"/>
    <n v="-58.861600000000003"/>
    <s v="Loss"/>
    <s v="High Discount"/>
  </r>
  <r>
    <x v="0"/>
    <x v="0"/>
    <s v="United States"/>
    <s v="Columbus"/>
    <x v="24"/>
    <n v="43229"/>
    <x v="3"/>
    <x v="1"/>
    <x v="14"/>
    <x v="1964"/>
    <n v="2"/>
    <n v="0.2"/>
    <n v="1.1479999999999999"/>
    <s v="Profit"/>
    <s v="Normal"/>
  </r>
  <r>
    <x v="1"/>
    <x v="2"/>
    <s v="United States"/>
    <s v="Thousand Oaks"/>
    <x v="1"/>
    <n v="91360"/>
    <x v="1"/>
    <x v="1"/>
    <x v="10"/>
    <x v="1965"/>
    <n v="5"/>
    <n v="0"/>
    <n v="15.065"/>
    <s v="Profit"/>
    <s v="Normal"/>
  </r>
  <r>
    <x v="1"/>
    <x v="2"/>
    <s v="United States"/>
    <s v="Lorain"/>
    <x v="24"/>
    <n v="44052"/>
    <x v="3"/>
    <x v="1"/>
    <x v="13"/>
    <x v="1966"/>
    <n v="2"/>
    <n v="0.2"/>
    <n v="1.7138"/>
    <s v="Profit"/>
    <s v="Normal"/>
  </r>
  <r>
    <x v="1"/>
    <x v="2"/>
    <s v="United States"/>
    <s v="Lorain"/>
    <x v="24"/>
    <n v="44052"/>
    <x v="3"/>
    <x v="1"/>
    <x v="10"/>
    <x v="1967"/>
    <n v="2"/>
    <n v="0.2"/>
    <n v="15.49"/>
    <s v="Profit"/>
    <s v="Normal"/>
  </r>
  <r>
    <x v="1"/>
    <x v="2"/>
    <s v="United States"/>
    <s v="Lorain"/>
    <x v="24"/>
    <n v="44052"/>
    <x v="3"/>
    <x v="0"/>
    <x v="5"/>
    <x v="1968"/>
    <n v="7"/>
    <n v="0.2"/>
    <n v="11.626300000000001"/>
    <s v="Profit"/>
    <s v="Normal"/>
  </r>
  <r>
    <x v="2"/>
    <x v="0"/>
    <s v="United States"/>
    <s v="Fresno"/>
    <x v="1"/>
    <n v="93727"/>
    <x v="1"/>
    <x v="1"/>
    <x v="9"/>
    <x v="1969"/>
    <n v="4"/>
    <n v="0"/>
    <n v="45.770400000000002"/>
    <s v="Profit"/>
    <s v="Normal"/>
  </r>
  <r>
    <x v="2"/>
    <x v="0"/>
    <s v="United States"/>
    <s v="Fresno"/>
    <x v="1"/>
    <n v="93727"/>
    <x v="1"/>
    <x v="1"/>
    <x v="6"/>
    <x v="1970"/>
    <n v="9"/>
    <n v="0"/>
    <n v="4.4855999999999998"/>
    <s v="Profit"/>
    <s v="Normal"/>
  </r>
  <r>
    <x v="2"/>
    <x v="0"/>
    <s v="United States"/>
    <s v="Fresno"/>
    <x v="1"/>
    <n v="93727"/>
    <x v="1"/>
    <x v="1"/>
    <x v="8"/>
    <x v="1971"/>
    <n v="4"/>
    <n v="0.2"/>
    <n v="62.747999999999998"/>
    <s v="Profit"/>
    <s v="Normal"/>
  </r>
  <r>
    <x v="2"/>
    <x v="0"/>
    <s v="United States"/>
    <s v="Fresno"/>
    <x v="1"/>
    <n v="93727"/>
    <x v="1"/>
    <x v="2"/>
    <x v="7"/>
    <x v="1972"/>
    <n v="4"/>
    <n v="0.2"/>
    <n v="15.8376"/>
    <s v="Profit"/>
    <s v="Normal"/>
  </r>
  <r>
    <x v="2"/>
    <x v="0"/>
    <s v="United States"/>
    <s v="Fresno"/>
    <x v="1"/>
    <n v="93727"/>
    <x v="1"/>
    <x v="2"/>
    <x v="16"/>
    <x v="1973"/>
    <n v="2"/>
    <n v="0.2"/>
    <n v="59.997999999999998"/>
    <s v="Profit"/>
    <s v="Normal"/>
  </r>
  <r>
    <x v="2"/>
    <x v="0"/>
    <s v="United States"/>
    <s v="San Diego"/>
    <x v="1"/>
    <n v="92105"/>
    <x v="1"/>
    <x v="1"/>
    <x v="13"/>
    <x v="1974"/>
    <n v="2"/>
    <n v="0"/>
    <n v="3.6156000000000001"/>
    <s v="Profit"/>
    <s v="Normal"/>
  </r>
  <r>
    <x v="2"/>
    <x v="0"/>
    <s v="United States"/>
    <s v="San Diego"/>
    <x v="1"/>
    <n v="92105"/>
    <x v="1"/>
    <x v="1"/>
    <x v="8"/>
    <x v="667"/>
    <n v="2"/>
    <n v="0.2"/>
    <n v="8.8623999999999992"/>
    <s v="Profit"/>
    <s v="Normal"/>
  </r>
  <r>
    <x v="1"/>
    <x v="0"/>
    <s v="United States"/>
    <s v="New York City"/>
    <x v="15"/>
    <n v="10009"/>
    <x v="3"/>
    <x v="1"/>
    <x v="10"/>
    <x v="90"/>
    <n v="1"/>
    <n v="0"/>
    <n v="3.1103999999999998"/>
    <s v="Profit"/>
    <s v="Normal"/>
  </r>
  <r>
    <x v="1"/>
    <x v="0"/>
    <s v="United States"/>
    <s v="New York City"/>
    <x v="15"/>
    <n v="10009"/>
    <x v="3"/>
    <x v="1"/>
    <x v="10"/>
    <x v="1075"/>
    <n v="7"/>
    <n v="0"/>
    <n v="20.511399999999998"/>
    <s v="Profit"/>
    <s v="Normal"/>
  </r>
  <r>
    <x v="1"/>
    <x v="0"/>
    <s v="United States"/>
    <s v="New York City"/>
    <x v="15"/>
    <n v="10009"/>
    <x v="3"/>
    <x v="2"/>
    <x v="11"/>
    <x v="1975"/>
    <n v="9"/>
    <n v="0"/>
    <n v="97.194599999999994"/>
    <s v="Profit"/>
    <s v="Normal"/>
  </r>
  <r>
    <x v="1"/>
    <x v="0"/>
    <s v="United States"/>
    <s v="New York City"/>
    <x v="15"/>
    <n v="10009"/>
    <x v="3"/>
    <x v="0"/>
    <x v="5"/>
    <x v="1976"/>
    <n v="4"/>
    <n v="0"/>
    <n v="42.150399999999998"/>
    <s v="Profit"/>
    <s v="Normal"/>
  </r>
  <r>
    <x v="1"/>
    <x v="0"/>
    <s v="United States"/>
    <s v="Malden"/>
    <x v="31"/>
    <n v="2148"/>
    <x v="3"/>
    <x v="1"/>
    <x v="6"/>
    <x v="1977"/>
    <n v="2"/>
    <n v="0"/>
    <n v="10.316800000000001"/>
    <s v="Profit"/>
    <s v="Normal"/>
  </r>
  <r>
    <x v="1"/>
    <x v="1"/>
    <s v="United States"/>
    <s v="New York City"/>
    <x v="15"/>
    <n v="10035"/>
    <x v="3"/>
    <x v="2"/>
    <x v="11"/>
    <x v="1978"/>
    <n v="2"/>
    <n v="0"/>
    <n v="2.2559999999999998"/>
    <s v="Profit"/>
    <s v="Normal"/>
  </r>
  <r>
    <x v="1"/>
    <x v="1"/>
    <s v="United States"/>
    <s v="New York City"/>
    <x v="15"/>
    <n v="10035"/>
    <x v="3"/>
    <x v="2"/>
    <x v="11"/>
    <x v="1979"/>
    <n v="2"/>
    <n v="0"/>
    <n v="23.96"/>
    <s v="Profit"/>
    <s v="Normal"/>
  </r>
  <r>
    <x v="1"/>
    <x v="1"/>
    <s v="United States"/>
    <s v="New York City"/>
    <x v="15"/>
    <n v="10035"/>
    <x v="3"/>
    <x v="1"/>
    <x v="10"/>
    <x v="1980"/>
    <n v="5"/>
    <n v="0"/>
    <n v="16.649999999999999"/>
    <s v="Profit"/>
    <s v="Normal"/>
  </r>
  <r>
    <x v="0"/>
    <x v="0"/>
    <s v="United States"/>
    <s v="San Francisco"/>
    <x v="1"/>
    <n v="94109"/>
    <x v="1"/>
    <x v="1"/>
    <x v="2"/>
    <x v="1755"/>
    <n v="2"/>
    <n v="0"/>
    <n v="2.8224"/>
    <s v="Profit"/>
    <s v="Normal"/>
  </r>
  <r>
    <x v="0"/>
    <x v="0"/>
    <s v="United States"/>
    <s v="San Francisco"/>
    <x v="1"/>
    <n v="94109"/>
    <x v="1"/>
    <x v="1"/>
    <x v="6"/>
    <x v="1438"/>
    <n v="6"/>
    <n v="0"/>
    <n v="4.3368000000000002"/>
    <s v="Profit"/>
    <s v="Normal"/>
  </r>
  <r>
    <x v="1"/>
    <x v="1"/>
    <s v="United States"/>
    <s v="Florence"/>
    <x v="20"/>
    <n v="29501"/>
    <x v="0"/>
    <x v="1"/>
    <x v="4"/>
    <x v="1981"/>
    <n v="7"/>
    <n v="0"/>
    <n v="12.5762"/>
    <s v="Profit"/>
    <s v="Normal"/>
  </r>
  <r>
    <x v="1"/>
    <x v="1"/>
    <s v="United States"/>
    <s v="Florence"/>
    <x v="20"/>
    <n v="29501"/>
    <x v="0"/>
    <x v="1"/>
    <x v="4"/>
    <x v="1982"/>
    <n v="5"/>
    <n v="0"/>
    <n v="14.677"/>
    <s v="Profit"/>
    <s v="Normal"/>
  </r>
  <r>
    <x v="0"/>
    <x v="0"/>
    <s v="United States"/>
    <s v="Springfield"/>
    <x v="25"/>
    <n v="65807"/>
    <x v="2"/>
    <x v="1"/>
    <x v="4"/>
    <x v="1983"/>
    <n v="6"/>
    <n v="0"/>
    <n v="23.55"/>
    <s v="Profit"/>
    <s v="Normal"/>
  </r>
  <r>
    <x v="0"/>
    <x v="0"/>
    <s v="United States"/>
    <s v="Springfield"/>
    <x v="25"/>
    <n v="65807"/>
    <x v="2"/>
    <x v="1"/>
    <x v="12"/>
    <x v="158"/>
    <n v="5"/>
    <n v="0"/>
    <n v="13.348000000000001"/>
    <s v="Profit"/>
    <s v="Normal"/>
  </r>
  <r>
    <x v="1"/>
    <x v="1"/>
    <s v="United States"/>
    <s v="Huntsville"/>
    <x v="5"/>
    <n v="77340"/>
    <x v="2"/>
    <x v="0"/>
    <x v="0"/>
    <x v="1984"/>
    <n v="7"/>
    <n v="0.32"/>
    <n v="-225.0976"/>
    <s v="Loss"/>
    <s v="Normal"/>
  </r>
  <r>
    <x v="1"/>
    <x v="0"/>
    <s v="United States"/>
    <s v="Los Angeles"/>
    <x v="1"/>
    <n v="90045"/>
    <x v="1"/>
    <x v="2"/>
    <x v="11"/>
    <x v="1985"/>
    <n v="9"/>
    <n v="0"/>
    <n v="200.8638"/>
    <s v="Profit"/>
    <s v="Normal"/>
  </r>
  <r>
    <x v="1"/>
    <x v="0"/>
    <s v="United States"/>
    <s v="Los Angeles"/>
    <x v="1"/>
    <n v="90045"/>
    <x v="1"/>
    <x v="2"/>
    <x v="7"/>
    <x v="1986"/>
    <n v="7"/>
    <n v="0.2"/>
    <n v="-28.967400000000001"/>
    <s v="Loss"/>
    <s v="Normal"/>
  </r>
  <r>
    <x v="1"/>
    <x v="0"/>
    <s v="United States"/>
    <s v="Los Angeles"/>
    <x v="1"/>
    <n v="90045"/>
    <x v="1"/>
    <x v="2"/>
    <x v="7"/>
    <x v="705"/>
    <n v="10"/>
    <n v="0.2"/>
    <n v="26.972999999999999"/>
    <s v="Profit"/>
    <s v="Normal"/>
  </r>
  <r>
    <x v="1"/>
    <x v="0"/>
    <s v="United States"/>
    <s v="San Francisco"/>
    <x v="1"/>
    <n v="94122"/>
    <x v="1"/>
    <x v="1"/>
    <x v="6"/>
    <x v="1987"/>
    <n v="5"/>
    <n v="0"/>
    <n v="7.9859999999999998"/>
    <s v="Profit"/>
    <s v="Normal"/>
  </r>
  <r>
    <x v="1"/>
    <x v="0"/>
    <s v="United States"/>
    <s v="San Francisco"/>
    <x v="1"/>
    <n v="94122"/>
    <x v="1"/>
    <x v="2"/>
    <x v="7"/>
    <x v="1988"/>
    <n v="3"/>
    <n v="0.2"/>
    <n v="130.4913"/>
    <s v="Profit"/>
    <s v="Normal"/>
  </r>
  <r>
    <x v="2"/>
    <x v="2"/>
    <s v="United States"/>
    <s v="San Francisco"/>
    <x v="1"/>
    <n v="94122"/>
    <x v="1"/>
    <x v="0"/>
    <x v="5"/>
    <x v="1989"/>
    <n v="8"/>
    <n v="0"/>
    <n v="76.2624"/>
    <s v="Profit"/>
    <s v="Normal"/>
  </r>
  <r>
    <x v="1"/>
    <x v="2"/>
    <s v="United States"/>
    <s v="Philadelphia"/>
    <x v="9"/>
    <n v="19120"/>
    <x v="3"/>
    <x v="1"/>
    <x v="13"/>
    <x v="1093"/>
    <n v="2"/>
    <n v="0.2"/>
    <n v="1.917"/>
    <s v="Profit"/>
    <s v="Normal"/>
  </r>
  <r>
    <x v="0"/>
    <x v="1"/>
    <s v="United States"/>
    <s v="Los Angeles"/>
    <x v="1"/>
    <n v="90036"/>
    <x v="1"/>
    <x v="1"/>
    <x v="8"/>
    <x v="1990"/>
    <n v="5"/>
    <n v="0.2"/>
    <n v="2.6320000000000001"/>
    <s v="Profit"/>
    <s v="Normal"/>
  </r>
  <r>
    <x v="1"/>
    <x v="0"/>
    <s v="United States"/>
    <s v="Los Angeles"/>
    <x v="1"/>
    <n v="90045"/>
    <x v="1"/>
    <x v="1"/>
    <x v="10"/>
    <x v="489"/>
    <n v="2"/>
    <n v="0"/>
    <n v="5.8604000000000003"/>
    <s v="Profit"/>
    <s v="Normal"/>
  </r>
  <r>
    <x v="1"/>
    <x v="0"/>
    <s v="United States"/>
    <s v="Los Angeles"/>
    <x v="1"/>
    <n v="90045"/>
    <x v="1"/>
    <x v="0"/>
    <x v="3"/>
    <x v="1991"/>
    <n v="3"/>
    <n v="0.2"/>
    <n v="31.453199999999999"/>
    <s v="Profit"/>
    <s v="Normal"/>
  </r>
  <r>
    <x v="1"/>
    <x v="0"/>
    <s v="United States"/>
    <s v="Milwaukee"/>
    <x v="6"/>
    <n v="53209"/>
    <x v="2"/>
    <x v="0"/>
    <x v="1"/>
    <x v="1992"/>
    <n v="5"/>
    <n v="0"/>
    <n v="60.356000000000002"/>
    <s v="Profit"/>
    <s v="Normal"/>
  </r>
  <r>
    <x v="1"/>
    <x v="2"/>
    <s v="United States"/>
    <s v="Holyoke"/>
    <x v="31"/>
    <n v="1040"/>
    <x v="3"/>
    <x v="0"/>
    <x v="0"/>
    <x v="85"/>
    <n v="2"/>
    <n v="0"/>
    <n v="60.392000000000003"/>
    <s v="Profit"/>
    <s v="Normal"/>
  </r>
  <r>
    <x v="1"/>
    <x v="1"/>
    <s v="United States"/>
    <s v="Albuquerque"/>
    <x v="27"/>
    <n v="87105"/>
    <x v="1"/>
    <x v="2"/>
    <x v="11"/>
    <x v="1993"/>
    <n v="5"/>
    <n v="0"/>
    <n v="95.2"/>
    <s v="Profit"/>
    <s v="Normal"/>
  </r>
  <r>
    <x v="1"/>
    <x v="1"/>
    <s v="United States"/>
    <s v="Albuquerque"/>
    <x v="27"/>
    <n v="87105"/>
    <x v="1"/>
    <x v="1"/>
    <x v="8"/>
    <x v="1924"/>
    <n v="3"/>
    <n v="0.2"/>
    <n v="29.952000000000002"/>
    <s v="Profit"/>
    <s v="Normal"/>
  </r>
  <r>
    <x v="1"/>
    <x v="1"/>
    <s v="United States"/>
    <s v="Sparks"/>
    <x v="33"/>
    <n v="89431"/>
    <x v="1"/>
    <x v="2"/>
    <x v="15"/>
    <x v="1994"/>
    <n v="10"/>
    <n v="0.2"/>
    <n v="179.73"/>
    <s v="Profit"/>
    <s v="Normal"/>
  </r>
  <r>
    <x v="1"/>
    <x v="1"/>
    <s v="United States"/>
    <s v="Coachella"/>
    <x v="1"/>
    <n v="92236"/>
    <x v="1"/>
    <x v="1"/>
    <x v="4"/>
    <x v="1995"/>
    <n v="2"/>
    <n v="0"/>
    <n v="3.1779999999999999"/>
    <s v="Profit"/>
    <s v="Normal"/>
  </r>
  <r>
    <x v="1"/>
    <x v="1"/>
    <s v="United States"/>
    <s v="Coachella"/>
    <x v="1"/>
    <n v="92236"/>
    <x v="1"/>
    <x v="2"/>
    <x v="11"/>
    <x v="311"/>
    <n v="1"/>
    <n v="0"/>
    <n v="43.995600000000003"/>
    <s v="Profit"/>
    <s v="Normal"/>
  </r>
  <r>
    <x v="1"/>
    <x v="2"/>
    <s v="United States"/>
    <s v="Elmhurst"/>
    <x v="10"/>
    <n v="60126"/>
    <x v="2"/>
    <x v="1"/>
    <x v="4"/>
    <x v="84"/>
    <n v="3"/>
    <n v="0.2"/>
    <n v="-48.954900000000002"/>
    <s v="Loss"/>
    <s v="Normal"/>
  </r>
  <r>
    <x v="1"/>
    <x v="2"/>
    <s v="United States"/>
    <s v="Elmhurst"/>
    <x v="10"/>
    <n v="60126"/>
    <x v="2"/>
    <x v="1"/>
    <x v="10"/>
    <x v="772"/>
    <n v="2"/>
    <n v="0.2"/>
    <n v="3.2616000000000001"/>
    <s v="Profit"/>
    <s v="Normal"/>
  </r>
  <r>
    <x v="1"/>
    <x v="0"/>
    <s v="United States"/>
    <s v="Fairfield"/>
    <x v="24"/>
    <n v="45014"/>
    <x v="3"/>
    <x v="2"/>
    <x v="11"/>
    <x v="1996"/>
    <n v="7"/>
    <n v="0.2"/>
    <n v="41.718600000000002"/>
    <s v="Profit"/>
    <s v="Normal"/>
  </r>
  <r>
    <x v="1"/>
    <x v="0"/>
    <s v="United States"/>
    <s v="Fairfield"/>
    <x v="24"/>
    <n v="45014"/>
    <x v="3"/>
    <x v="1"/>
    <x v="8"/>
    <x v="1997"/>
    <n v="1"/>
    <n v="0.7"/>
    <n v="-10.4184"/>
    <s v="Loss"/>
    <s v="High Discount"/>
  </r>
  <r>
    <x v="1"/>
    <x v="0"/>
    <s v="United States"/>
    <s v="Fairfield"/>
    <x v="24"/>
    <n v="45014"/>
    <x v="3"/>
    <x v="0"/>
    <x v="3"/>
    <x v="1998"/>
    <n v="2"/>
    <n v="0.4"/>
    <n v="-104.673"/>
    <s v="Loss"/>
    <s v="Normal"/>
  </r>
  <r>
    <x v="1"/>
    <x v="0"/>
    <s v="United States"/>
    <s v="Fairfield"/>
    <x v="24"/>
    <n v="45014"/>
    <x v="3"/>
    <x v="1"/>
    <x v="13"/>
    <x v="1999"/>
    <n v="13"/>
    <n v="0.2"/>
    <n v="12.776400000000001"/>
    <s v="Profit"/>
    <s v="Normal"/>
  </r>
  <r>
    <x v="1"/>
    <x v="1"/>
    <s v="United States"/>
    <s v="Arlington"/>
    <x v="5"/>
    <n v="76017"/>
    <x v="2"/>
    <x v="1"/>
    <x v="8"/>
    <x v="2000"/>
    <n v="4"/>
    <n v="0.8"/>
    <n v="-2.1503999999999999"/>
    <s v="Loss"/>
    <s v="High Discount"/>
  </r>
  <r>
    <x v="1"/>
    <x v="1"/>
    <s v="United States"/>
    <s v="Arlington"/>
    <x v="5"/>
    <n v="76017"/>
    <x v="2"/>
    <x v="1"/>
    <x v="8"/>
    <x v="2001"/>
    <n v="4"/>
    <n v="0.8"/>
    <n v="-13.6488"/>
    <s v="Loss"/>
    <s v="High Discount"/>
  </r>
  <r>
    <x v="1"/>
    <x v="1"/>
    <s v="United States"/>
    <s v="Arlington"/>
    <x v="5"/>
    <n v="76017"/>
    <x v="2"/>
    <x v="0"/>
    <x v="5"/>
    <x v="2002"/>
    <n v="7"/>
    <n v="0.6"/>
    <n v="-9.0944000000000003"/>
    <s v="Loss"/>
    <s v="High Discount"/>
  </r>
  <r>
    <x v="1"/>
    <x v="2"/>
    <s v="United States"/>
    <s v="San Francisco"/>
    <x v="1"/>
    <n v="94110"/>
    <x v="1"/>
    <x v="1"/>
    <x v="2"/>
    <x v="2003"/>
    <n v="8"/>
    <n v="0"/>
    <n v="27.485600000000002"/>
    <s v="Profit"/>
    <s v="Normal"/>
  </r>
  <r>
    <x v="1"/>
    <x v="1"/>
    <s v="United States"/>
    <s v="Seattle"/>
    <x v="4"/>
    <n v="98103"/>
    <x v="1"/>
    <x v="0"/>
    <x v="5"/>
    <x v="2004"/>
    <n v="2"/>
    <n v="0"/>
    <n v="3.0339999999999998"/>
    <s v="Profit"/>
    <s v="Normal"/>
  </r>
  <r>
    <x v="1"/>
    <x v="0"/>
    <s v="United States"/>
    <s v="New York City"/>
    <x v="15"/>
    <n v="10009"/>
    <x v="3"/>
    <x v="0"/>
    <x v="1"/>
    <x v="2005"/>
    <n v="7"/>
    <n v="0.1"/>
    <n v="65.206400000000002"/>
    <s v="Profit"/>
    <s v="Normal"/>
  </r>
  <r>
    <x v="1"/>
    <x v="0"/>
    <s v="United States"/>
    <s v="Houston"/>
    <x v="5"/>
    <n v="77070"/>
    <x v="2"/>
    <x v="2"/>
    <x v="7"/>
    <x v="2006"/>
    <n v="4"/>
    <n v="0.2"/>
    <n v="4.0776000000000003"/>
    <s v="Profit"/>
    <s v="Normal"/>
  </r>
  <r>
    <x v="2"/>
    <x v="1"/>
    <s v="United States"/>
    <s v="Springfield"/>
    <x v="17"/>
    <n v="22153"/>
    <x v="0"/>
    <x v="1"/>
    <x v="12"/>
    <x v="2007"/>
    <n v="2"/>
    <n v="0"/>
    <n v="16.98"/>
    <s v="Profit"/>
    <s v="Normal"/>
  </r>
  <r>
    <x v="2"/>
    <x v="1"/>
    <s v="United States"/>
    <s v="Springfield"/>
    <x v="17"/>
    <n v="22153"/>
    <x v="0"/>
    <x v="1"/>
    <x v="9"/>
    <x v="2008"/>
    <n v="3"/>
    <n v="0"/>
    <n v="322.18290000000002"/>
    <s v="Profit"/>
    <s v="Normal"/>
  </r>
  <r>
    <x v="1"/>
    <x v="0"/>
    <s v="United States"/>
    <s v="Farmington"/>
    <x v="27"/>
    <n v="87401"/>
    <x v="1"/>
    <x v="0"/>
    <x v="5"/>
    <x v="2009"/>
    <n v="9"/>
    <n v="0"/>
    <n v="114.6285"/>
    <s v="Profit"/>
    <s v="Normal"/>
  </r>
  <r>
    <x v="0"/>
    <x v="0"/>
    <s v="United States"/>
    <s v="Louisville"/>
    <x v="22"/>
    <n v="80027"/>
    <x v="1"/>
    <x v="0"/>
    <x v="3"/>
    <x v="2010"/>
    <n v="2"/>
    <n v="0.5"/>
    <n v="-99.266400000000004"/>
    <s v="Loss"/>
    <s v="Normal"/>
  </r>
  <r>
    <x v="0"/>
    <x v="0"/>
    <s v="United States"/>
    <s v="Louisville"/>
    <x v="22"/>
    <n v="80027"/>
    <x v="1"/>
    <x v="1"/>
    <x v="10"/>
    <x v="2011"/>
    <n v="4"/>
    <n v="0.2"/>
    <n v="12.5328"/>
    <s v="Profit"/>
    <s v="Normal"/>
  </r>
  <r>
    <x v="1"/>
    <x v="0"/>
    <s v="United States"/>
    <s v="Tampa"/>
    <x v="2"/>
    <n v="33614"/>
    <x v="0"/>
    <x v="0"/>
    <x v="5"/>
    <x v="2012"/>
    <n v="2"/>
    <n v="0.2"/>
    <n v="2.1736"/>
    <s v="Profit"/>
    <s v="Normal"/>
  </r>
  <r>
    <x v="1"/>
    <x v="0"/>
    <s v="United States"/>
    <s v="Passaic"/>
    <x v="30"/>
    <n v="7055"/>
    <x v="3"/>
    <x v="2"/>
    <x v="7"/>
    <x v="2013"/>
    <n v="5"/>
    <n v="0"/>
    <n v="86.25"/>
    <s v="Profit"/>
    <s v="Normal"/>
  </r>
  <r>
    <x v="1"/>
    <x v="0"/>
    <s v="United States"/>
    <s v="Passaic"/>
    <x v="30"/>
    <n v="7055"/>
    <x v="3"/>
    <x v="0"/>
    <x v="3"/>
    <x v="2014"/>
    <n v="2"/>
    <n v="0.3"/>
    <n v="-19.918399999999998"/>
    <s v="Loss"/>
    <s v="Normal"/>
  </r>
  <r>
    <x v="1"/>
    <x v="0"/>
    <s v="United States"/>
    <s v="Passaic"/>
    <x v="30"/>
    <n v="7055"/>
    <x v="3"/>
    <x v="1"/>
    <x v="9"/>
    <x v="2015"/>
    <n v="4"/>
    <n v="0"/>
    <n v="172.33840000000001"/>
    <s v="Profit"/>
    <s v="Normal"/>
  </r>
  <r>
    <x v="1"/>
    <x v="0"/>
    <s v="United States"/>
    <s v="Passaic"/>
    <x v="30"/>
    <n v="7055"/>
    <x v="3"/>
    <x v="2"/>
    <x v="11"/>
    <x v="2016"/>
    <n v="5"/>
    <n v="0"/>
    <n v="30.431999999999999"/>
    <s v="Profit"/>
    <s v="Normal"/>
  </r>
  <r>
    <x v="1"/>
    <x v="0"/>
    <s v="United States"/>
    <s v="Passaic"/>
    <x v="30"/>
    <n v="7055"/>
    <x v="3"/>
    <x v="1"/>
    <x v="12"/>
    <x v="2017"/>
    <n v="6"/>
    <n v="0"/>
    <n v="12.9024"/>
    <s v="Profit"/>
    <s v="Normal"/>
  </r>
  <r>
    <x v="1"/>
    <x v="0"/>
    <s v="United States"/>
    <s v="Passaic"/>
    <x v="30"/>
    <n v="7055"/>
    <x v="3"/>
    <x v="2"/>
    <x v="7"/>
    <x v="2018"/>
    <n v="2"/>
    <n v="0"/>
    <n v="74.8142"/>
    <s v="Profit"/>
    <s v="Normal"/>
  </r>
  <r>
    <x v="1"/>
    <x v="0"/>
    <s v="United States"/>
    <s v="Los Angeles"/>
    <x v="1"/>
    <n v="90004"/>
    <x v="1"/>
    <x v="1"/>
    <x v="12"/>
    <x v="1897"/>
    <n v="2"/>
    <n v="0"/>
    <n v="8.2156000000000002"/>
    <s v="Profit"/>
    <s v="Normal"/>
  </r>
  <r>
    <x v="1"/>
    <x v="0"/>
    <s v="United States"/>
    <s v="Philadelphia"/>
    <x v="9"/>
    <n v="19143"/>
    <x v="3"/>
    <x v="0"/>
    <x v="1"/>
    <x v="2019"/>
    <n v="5"/>
    <n v="0.3"/>
    <n v="-14.081"/>
    <s v="Loss"/>
    <s v="Normal"/>
  </r>
  <r>
    <x v="0"/>
    <x v="0"/>
    <s v="United States"/>
    <s v="North Charleston"/>
    <x v="20"/>
    <n v="29406"/>
    <x v="0"/>
    <x v="1"/>
    <x v="4"/>
    <x v="2020"/>
    <n v="3"/>
    <n v="0"/>
    <n v="5.3898000000000001"/>
    <s v="Profit"/>
    <s v="Normal"/>
  </r>
  <r>
    <x v="1"/>
    <x v="2"/>
    <s v="United States"/>
    <s v="San Jose"/>
    <x v="1"/>
    <n v="95123"/>
    <x v="1"/>
    <x v="1"/>
    <x v="8"/>
    <x v="2021"/>
    <n v="5"/>
    <n v="0.2"/>
    <n v="9.8279999999999994"/>
    <s v="Profit"/>
    <s v="Normal"/>
  </r>
  <r>
    <x v="0"/>
    <x v="0"/>
    <s v="United States"/>
    <s v="New York City"/>
    <x v="15"/>
    <n v="10011"/>
    <x v="3"/>
    <x v="1"/>
    <x v="2"/>
    <x v="2022"/>
    <n v="5"/>
    <n v="0"/>
    <n v="9"/>
    <s v="Profit"/>
    <s v="Normal"/>
  </r>
  <r>
    <x v="0"/>
    <x v="0"/>
    <s v="United States"/>
    <s v="New York City"/>
    <x v="15"/>
    <n v="10011"/>
    <x v="3"/>
    <x v="2"/>
    <x v="7"/>
    <x v="2023"/>
    <n v="6"/>
    <n v="0"/>
    <n v="31.122"/>
    <s v="Profit"/>
    <s v="Normal"/>
  </r>
  <r>
    <x v="0"/>
    <x v="0"/>
    <s v="United States"/>
    <s v="New York City"/>
    <x v="15"/>
    <n v="10011"/>
    <x v="3"/>
    <x v="1"/>
    <x v="8"/>
    <x v="1073"/>
    <n v="3"/>
    <n v="0.2"/>
    <n v="3.0861000000000001"/>
    <s v="Profit"/>
    <s v="Normal"/>
  </r>
  <r>
    <x v="0"/>
    <x v="0"/>
    <s v="United States"/>
    <s v="New York City"/>
    <x v="15"/>
    <n v="10011"/>
    <x v="3"/>
    <x v="2"/>
    <x v="11"/>
    <x v="2024"/>
    <n v="3"/>
    <n v="0"/>
    <n v="18.2592"/>
    <s v="Profit"/>
    <s v="Normal"/>
  </r>
  <r>
    <x v="0"/>
    <x v="0"/>
    <s v="United States"/>
    <s v="New York City"/>
    <x v="15"/>
    <n v="10011"/>
    <x v="3"/>
    <x v="2"/>
    <x v="11"/>
    <x v="1819"/>
    <n v="8"/>
    <n v="0"/>
    <n v="13.603999999999999"/>
    <s v="Profit"/>
    <s v="Normal"/>
  </r>
  <r>
    <x v="0"/>
    <x v="0"/>
    <s v="United States"/>
    <s v="New York City"/>
    <x v="15"/>
    <n v="10011"/>
    <x v="3"/>
    <x v="1"/>
    <x v="4"/>
    <x v="2025"/>
    <n v="8"/>
    <n v="0"/>
    <n v="27.9344"/>
    <s v="Profit"/>
    <s v="Normal"/>
  </r>
  <r>
    <x v="0"/>
    <x v="0"/>
    <s v="United States"/>
    <s v="New York City"/>
    <x v="15"/>
    <n v="10011"/>
    <x v="3"/>
    <x v="1"/>
    <x v="2"/>
    <x v="2026"/>
    <n v="1"/>
    <n v="0"/>
    <n v="3.4357000000000002"/>
    <s v="Profit"/>
    <s v="Normal"/>
  </r>
  <r>
    <x v="0"/>
    <x v="0"/>
    <s v="United States"/>
    <s v="New York City"/>
    <x v="15"/>
    <n v="10011"/>
    <x v="3"/>
    <x v="1"/>
    <x v="6"/>
    <x v="2027"/>
    <n v="6"/>
    <n v="0"/>
    <n v="22.457999999999998"/>
    <s v="Profit"/>
    <s v="Normal"/>
  </r>
  <r>
    <x v="0"/>
    <x v="0"/>
    <s v="United States"/>
    <s v="New York City"/>
    <x v="15"/>
    <n v="10011"/>
    <x v="3"/>
    <x v="1"/>
    <x v="4"/>
    <x v="2028"/>
    <n v="3"/>
    <n v="0"/>
    <n v="12.097799999999999"/>
    <s v="Profit"/>
    <s v="Normal"/>
  </r>
  <r>
    <x v="1"/>
    <x v="0"/>
    <s v="United States"/>
    <s v="Plainfield"/>
    <x v="30"/>
    <n v="7060"/>
    <x v="3"/>
    <x v="1"/>
    <x v="9"/>
    <x v="2029"/>
    <n v="2"/>
    <n v="0"/>
    <n v="25.438400000000001"/>
    <s v="Profit"/>
    <s v="Normal"/>
  </r>
  <r>
    <x v="0"/>
    <x v="0"/>
    <s v="United States"/>
    <s v="Seattle"/>
    <x v="4"/>
    <n v="98115"/>
    <x v="1"/>
    <x v="1"/>
    <x v="10"/>
    <x v="2030"/>
    <n v="3"/>
    <n v="0"/>
    <n v="13.486499999999999"/>
    <s v="Profit"/>
    <s v="Normal"/>
  </r>
  <r>
    <x v="0"/>
    <x v="0"/>
    <s v="United States"/>
    <s v="Seattle"/>
    <x v="4"/>
    <n v="98115"/>
    <x v="1"/>
    <x v="1"/>
    <x v="8"/>
    <x v="2031"/>
    <n v="3"/>
    <n v="0.2"/>
    <n v="34.423200000000001"/>
    <s v="Profit"/>
    <s v="Normal"/>
  </r>
  <r>
    <x v="1"/>
    <x v="0"/>
    <s v="United States"/>
    <s v="New York City"/>
    <x v="15"/>
    <n v="10009"/>
    <x v="3"/>
    <x v="1"/>
    <x v="8"/>
    <x v="202"/>
    <n v="5"/>
    <n v="0.2"/>
    <n v="29.372"/>
    <s v="Profit"/>
    <s v="Normal"/>
  </r>
  <r>
    <x v="1"/>
    <x v="0"/>
    <s v="United States"/>
    <s v="New York City"/>
    <x v="15"/>
    <n v="10009"/>
    <x v="3"/>
    <x v="1"/>
    <x v="8"/>
    <x v="892"/>
    <n v="2"/>
    <n v="0.2"/>
    <n v="5.1184000000000003"/>
    <s v="Profit"/>
    <s v="Normal"/>
  </r>
  <r>
    <x v="1"/>
    <x v="0"/>
    <s v="United States"/>
    <s v="New York City"/>
    <x v="15"/>
    <n v="10009"/>
    <x v="3"/>
    <x v="2"/>
    <x v="7"/>
    <x v="2032"/>
    <n v="1"/>
    <n v="0"/>
    <n v="36.987299999999998"/>
    <s v="Profit"/>
    <s v="Normal"/>
  </r>
  <r>
    <x v="1"/>
    <x v="0"/>
    <s v="United States"/>
    <s v="New York City"/>
    <x v="15"/>
    <n v="10009"/>
    <x v="3"/>
    <x v="1"/>
    <x v="2"/>
    <x v="974"/>
    <n v="1"/>
    <n v="0"/>
    <n v="1.512"/>
    <s v="Profit"/>
    <s v="Normal"/>
  </r>
  <r>
    <x v="1"/>
    <x v="0"/>
    <s v="United States"/>
    <s v="Newport News"/>
    <x v="17"/>
    <n v="23602"/>
    <x v="0"/>
    <x v="1"/>
    <x v="10"/>
    <x v="2033"/>
    <n v="1"/>
    <n v="0"/>
    <n v="4.0994999999999999"/>
    <s v="Profit"/>
    <s v="Normal"/>
  </r>
  <r>
    <x v="1"/>
    <x v="0"/>
    <s v="United States"/>
    <s v="Newport News"/>
    <x v="17"/>
    <n v="23602"/>
    <x v="0"/>
    <x v="1"/>
    <x v="4"/>
    <x v="2034"/>
    <n v="4"/>
    <n v="0"/>
    <n v="165.7176"/>
    <s v="Profit"/>
    <s v="Normal"/>
  </r>
  <r>
    <x v="1"/>
    <x v="0"/>
    <s v="United States"/>
    <s v="Newport News"/>
    <x v="17"/>
    <n v="23602"/>
    <x v="0"/>
    <x v="1"/>
    <x v="10"/>
    <x v="56"/>
    <n v="5"/>
    <n v="0"/>
    <n v="15.552"/>
    <s v="Profit"/>
    <s v="Normal"/>
  </r>
  <r>
    <x v="1"/>
    <x v="0"/>
    <s v="United States"/>
    <s v="Newport News"/>
    <x v="17"/>
    <n v="23602"/>
    <x v="0"/>
    <x v="1"/>
    <x v="4"/>
    <x v="2035"/>
    <n v="1"/>
    <n v="0"/>
    <n v="4.5656999999999996"/>
    <s v="Profit"/>
    <s v="Normal"/>
  </r>
  <r>
    <x v="1"/>
    <x v="0"/>
    <s v="United States"/>
    <s v="Fayetteville"/>
    <x v="3"/>
    <n v="28314"/>
    <x v="0"/>
    <x v="0"/>
    <x v="5"/>
    <x v="2036"/>
    <n v="8"/>
    <n v="0.2"/>
    <n v="4.2816000000000001"/>
    <s v="Profit"/>
    <s v="Normal"/>
  </r>
  <r>
    <x v="1"/>
    <x v="0"/>
    <s v="United States"/>
    <s v="Fayetteville"/>
    <x v="3"/>
    <n v="28314"/>
    <x v="0"/>
    <x v="0"/>
    <x v="0"/>
    <x v="2037"/>
    <n v="4"/>
    <n v="0.2"/>
    <n v="-67.670400000000001"/>
    <s v="Loss"/>
    <s v="Normal"/>
  </r>
  <r>
    <x v="1"/>
    <x v="0"/>
    <s v="United States"/>
    <s v="Fayetteville"/>
    <x v="3"/>
    <n v="28314"/>
    <x v="0"/>
    <x v="1"/>
    <x v="9"/>
    <x v="2038"/>
    <n v="4"/>
    <n v="0.2"/>
    <n v="6.4863999999999997"/>
    <s v="Profit"/>
    <s v="Normal"/>
  </r>
  <r>
    <x v="2"/>
    <x v="0"/>
    <s v="United States"/>
    <s v="Los Angeles"/>
    <x v="1"/>
    <n v="90032"/>
    <x v="1"/>
    <x v="0"/>
    <x v="1"/>
    <x v="2039"/>
    <n v="2"/>
    <n v="0.2"/>
    <n v="-29.9178"/>
    <s v="Loss"/>
    <s v="Normal"/>
  </r>
  <r>
    <x v="2"/>
    <x v="0"/>
    <s v="United States"/>
    <s v="Los Angeles"/>
    <x v="1"/>
    <n v="90032"/>
    <x v="1"/>
    <x v="2"/>
    <x v="11"/>
    <x v="2040"/>
    <n v="5"/>
    <n v="0"/>
    <n v="29.032499999999999"/>
    <s v="Profit"/>
    <s v="Normal"/>
  </r>
  <r>
    <x v="2"/>
    <x v="0"/>
    <s v="United States"/>
    <s v="Los Angeles"/>
    <x v="1"/>
    <n v="90032"/>
    <x v="1"/>
    <x v="1"/>
    <x v="2"/>
    <x v="2041"/>
    <n v="7"/>
    <n v="0"/>
    <n v="41.223700000000001"/>
    <s v="Profit"/>
    <s v="Normal"/>
  </r>
  <r>
    <x v="2"/>
    <x v="0"/>
    <s v="United States"/>
    <s v="Los Angeles"/>
    <x v="1"/>
    <n v="90032"/>
    <x v="1"/>
    <x v="1"/>
    <x v="9"/>
    <x v="2042"/>
    <n v="4"/>
    <n v="0"/>
    <n v="429.5772"/>
    <s v="Profit"/>
    <s v="Normal"/>
  </r>
  <r>
    <x v="0"/>
    <x v="1"/>
    <s v="United States"/>
    <s v="Los Angeles"/>
    <x v="1"/>
    <n v="90036"/>
    <x v="1"/>
    <x v="0"/>
    <x v="3"/>
    <x v="2043"/>
    <n v="3"/>
    <n v="0.2"/>
    <n v="-99.176400000000001"/>
    <s v="Loss"/>
    <s v="Normal"/>
  </r>
  <r>
    <x v="1"/>
    <x v="0"/>
    <s v="United States"/>
    <s v="New York City"/>
    <x v="15"/>
    <n v="10011"/>
    <x v="3"/>
    <x v="1"/>
    <x v="6"/>
    <x v="1392"/>
    <n v="3"/>
    <n v="0"/>
    <n v="1.4742"/>
    <s v="Profit"/>
    <s v="Normal"/>
  </r>
  <r>
    <x v="1"/>
    <x v="0"/>
    <s v="United States"/>
    <s v="Dallas"/>
    <x v="5"/>
    <n v="75220"/>
    <x v="2"/>
    <x v="1"/>
    <x v="14"/>
    <x v="2044"/>
    <n v="1"/>
    <n v="0.2"/>
    <n v="0.83879999999999999"/>
    <s v="Profit"/>
    <s v="Normal"/>
  </r>
  <r>
    <x v="1"/>
    <x v="0"/>
    <s v="United States"/>
    <s v="Dallas"/>
    <x v="5"/>
    <n v="75220"/>
    <x v="2"/>
    <x v="1"/>
    <x v="4"/>
    <x v="2045"/>
    <n v="2"/>
    <n v="0.2"/>
    <n v="-32.636600000000001"/>
    <s v="Loss"/>
    <s v="Normal"/>
  </r>
  <r>
    <x v="1"/>
    <x v="0"/>
    <s v="United States"/>
    <s v="Seattle"/>
    <x v="4"/>
    <n v="98105"/>
    <x v="1"/>
    <x v="1"/>
    <x v="4"/>
    <x v="2046"/>
    <n v="6"/>
    <n v="0"/>
    <n v="0"/>
    <s v="Loss"/>
    <s v="Normal"/>
  </r>
  <r>
    <x v="1"/>
    <x v="2"/>
    <s v="United States"/>
    <s v="Seattle"/>
    <x v="4"/>
    <n v="98105"/>
    <x v="1"/>
    <x v="2"/>
    <x v="7"/>
    <x v="200"/>
    <n v="4"/>
    <n v="0.2"/>
    <n v="11.429600000000001"/>
    <s v="Profit"/>
    <s v="Normal"/>
  </r>
  <r>
    <x v="1"/>
    <x v="2"/>
    <s v="United States"/>
    <s v="Seattle"/>
    <x v="4"/>
    <n v="98105"/>
    <x v="1"/>
    <x v="0"/>
    <x v="3"/>
    <x v="2047"/>
    <n v="5"/>
    <n v="0"/>
    <n v="250.30500000000001"/>
    <s v="Profit"/>
    <s v="Normal"/>
  </r>
  <r>
    <x v="1"/>
    <x v="2"/>
    <s v="United States"/>
    <s v="Seattle"/>
    <x v="4"/>
    <n v="98105"/>
    <x v="1"/>
    <x v="1"/>
    <x v="8"/>
    <x v="2048"/>
    <n v="5"/>
    <n v="0.2"/>
    <n v="32.396000000000001"/>
    <s v="Profit"/>
    <s v="Normal"/>
  </r>
  <r>
    <x v="1"/>
    <x v="2"/>
    <s v="United States"/>
    <s v="Seattle"/>
    <x v="4"/>
    <n v="98105"/>
    <x v="1"/>
    <x v="1"/>
    <x v="6"/>
    <x v="345"/>
    <n v="2"/>
    <n v="0"/>
    <n v="1.4456"/>
    <s v="Profit"/>
    <s v="Normal"/>
  </r>
  <r>
    <x v="0"/>
    <x v="1"/>
    <s v="United States"/>
    <s v="Newark"/>
    <x v="13"/>
    <n v="19711"/>
    <x v="3"/>
    <x v="1"/>
    <x v="4"/>
    <x v="2049"/>
    <n v="2"/>
    <n v="0"/>
    <n v="22.235199999999999"/>
    <s v="Profit"/>
    <s v="Normal"/>
  </r>
  <r>
    <x v="0"/>
    <x v="1"/>
    <s v="United States"/>
    <s v="Newark"/>
    <x v="13"/>
    <n v="19711"/>
    <x v="3"/>
    <x v="1"/>
    <x v="6"/>
    <x v="294"/>
    <n v="3"/>
    <n v="0"/>
    <n v="2.6568000000000001"/>
    <s v="Profit"/>
    <s v="Normal"/>
  </r>
  <r>
    <x v="0"/>
    <x v="1"/>
    <s v="United States"/>
    <s v="Newark"/>
    <x v="13"/>
    <n v="19711"/>
    <x v="3"/>
    <x v="1"/>
    <x v="10"/>
    <x v="130"/>
    <n v="3"/>
    <n v="0"/>
    <n v="9.6191999999999993"/>
    <s v="Profit"/>
    <s v="Normal"/>
  </r>
  <r>
    <x v="0"/>
    <x v="0"/>
    <s v="United States"/>
    <s v="New York City"/>
    <x v="15"/>
    <n v="10024"/>
    <x v="3"/>
    <x v="2"/>
    <x v="7"/>
    <x v="2050"/>
    <n v="4"/>
    <n v="0"/>
    <n v="303.3408"/>
    <s v="Profit"/>
    <s v="Normal"/>
  </r>
  <r>
    <x v="0"/>
    <x v="0"/>
    <s v="United States"/>
    <s v="New York City"/>
    <x v="15"/>
    <n v="10024"/>
    <x v="3"/>
    <x v="1"/>
    <x v="10"/>
    <x v="100"/>
    <n v="4"/>
    <n v="0"/>
    <n v="10.763999999999999"/>
    <s v="Profit"/>
    <s v="Normal"/>
  </r>
  <r>
    <x v="0"/>
    <x v="0"/>
    <s v="United States"/>
    <s v="Los Angeles"/>
    <x v="1"/>
    <n v="90049"/>
    <x v="1"/>
    <x v="1"/>
    <x v="10"/>
    <x v="2051"/>
    <n v="6"/>
    <n v="0"/>
    <n v="41.510399999999997"/>
    <s v="Profit"/>
    <s v="Normal"/>
  </r>
  <r>
    <x v="1"/>
    <x v="0"/>
    <s v="United States"/>
    <s v="Jamestown"/>
    <x v="15"/>
    <n v="14701"/>
    <x v="3"/>
    <x v="2"/>
    <x v="7"/>
    <x v="2052"/>
    <n v="7"/>
    <n v="0"/>
    <n v="1228.1786999999999"/>
    <s v="Profit"/>
    <s v="Normal"/>
  </r>
  <r>
    <x v="0"/>
    <x v="0"/>
    <s v="United States"/>
    <s v="Houston"/>
    <x v="5"/>
    <n v="77095"/>
    <x v="2"/>
    <x v="0"/>
    <x v="3"/>
    <x v="2053"/>
    <n v="5"/>
    <n v="0.3"/>
    <n v="-34.392000000000003"/>
    <s v="Loss"/>
    <s v="Normal"/>
  </r>
  <r>
    <x v="0"/>
    <x v="0"/>
    <s v="United States"/>
    <s v="Houston"/>
    <x v="5"/>
    <n v="77095"/>
    <x v="2"/>
    <x v="2"/>
    <x v="7"/>
    <x v="2054"/>
    <n v="5"/>
    <n v="0.2"/>
    <n v="53.997"/>
    <s v="Profit"/>
    <s v="Normal"/>
  </r>
  <r>
    <x v="1"/>
    <x v="0"/>
    <s v="United States"/>
    <s v="Mishawaka"/>
    <x v="14"/>
    <n v="46544"/>
    <x v="2"/>
    <x v="0"/>
    <x v="1"/>
    <x v="342"/>
    <n v="8"/>
    <n v="0"/>
    <n v="32.392000000000003"/>
    <s v="Profit"/>
    <s v="Normal"/>
  </r>
  <r>
    <x v="1"/>
    <x v="2"/>
    <s v="United States"/>
    <s v="San Diego"/>
    <x v="1"/>
    <n v="92037"/>
    <x v="1"/>
    <x v="1"/>
    <x v="4"/>
    <x v="2055"/>
    <n v="3"/>
    <n v="0"/>
    <n v="18.609300000000001"/>
    <s v="Profit"/>
    <s v="Normal"/>
  </r>
  <r>
    <x v="1"/>
    <x v="2"/>
    <s v="United States"/>
    <s v="San Diego"/>
    <x v="1"/>
    <n v="92037"/>
    <x v="1"/>
    <x v="1"/>
    <x v="12"/>
    <x v="2056"/>
    <n v="2"/>
    <n v="0"/>
    <n v="58.496200000000002"/>
    <s v="Profit"/>
    <s v="Normal"/>
  </r>
  <r>
    <x v="1"/>
    <x v="1"/>
    <s v="United States"/>
    <s v="San Francisco"/>
    <x v="1"/>
    <n v="94109"/>
    <x v="1"/>
    <x v="1"/>
    <x v="8"/>
    <x v="2057"/>
    <n v="1"/>
    <n v="0.2"/>
    <n v="3.3544"/>
    <s v="Profit"/>
    <s v="Normal"/>
  </r>
  <r>
    <x v="2"/>
    <x v="0"/>
    <s v="United States"/>
    <s v="Miami"/>
    <x v="2"/>
    <n v="33178"/>
    <x v="0"/>
    <x v="1"/>
    <x v="12"/>
    <x v="2058"/>
    <n v="3"/>
    <n v="0.2"/>
    <n v="12.6927"/>
    <s v="Profit"/>
    <s v="Normal"/>
  </r>
  <r>
    <x v="2"/>
    <x v="1"/>
    <s v="United States"/>
    <s v="Skokie"/>
    <x v="10"/>
    <n v="60076"/>
    <x v="2"/>
    <x v="1"/>
    <x v="10"/>
    <x v="2059"/>
    <n v="2"/>
    <n v="0.2"/>
    <n v="4.4311999999999996"/>
    <s v="Profit"/>
    <s v="Normal"/>
  </r>
  <r>
    <x v="2"/>
    <x v="1"/>
    <s v="United States"/>
    <s v="Skokie"/>
    <x v="10"/>
    <n v="60076"/>
    <x v="2"/>
    <x v="1"/>
    <x v="8"/>
    <x v="2060"/>
    <n v="4"/>
    <n v="0.8"/>
    <n v="-3.5712000000000002"/>
    <s v="Loss"/>
    <s v="High Discount"/>
  </r>
  <r>
    <x v="2"/>
    <x v="1"/>
    <s v="United States"/>
    <s v="Skokie"/>
    <x v="10"/>
    <n v="60076"/>
    <x v="2"/>
    <x v="1"/>
    <x v="8"/>
    <x v="2061"/>
    <n v="4"/>
    <n v="0.8"/>
    <n v="-16.38"/>
    <s v="Loss"/>
    <s v="High Discount"/>
  </r>
  <r>
    <x v="1"/>
    <x v="0"/>
    <s v="United States"/>
    <s v="San Francisco"/>
    <x v="1"/>
    <n v="94110"/>
    <x v="1"/>
    <x v="1"/>
    <x v="2"/>
    <x v="1552"/>
    <n v="2"/>
    <n v="0"/>
    <n v="3.4685999999999999"/>
    <s v="Profit"/>
    <s v="Normal"/>
  </r>
  <r>
    <x v="0"/>
    <x v="0"/>
    <s v="United States"/>
    <s v="San Francisco"/>
    <x v="1"/>
    <n v="94122"/>
    <x v="1"/>
    <x v="1"/>
    <x v="4"/>
    <x v="2062"/>
    <n v="4"/>
    <n v="0"/>
    <n v="15.041600000000001"/>
    <s v="Profit"/>
    <s v="Normal"/>
  </r>
  <r>
    <x v="0"/>
    <x v="0"/>
    <s v="United States"/>
    <s v="San Francisco"/>
    <x v="1"/>
    <n v="94122"/>
    <x v="1"/>
    <x v="1"/>
    <x v="14"/>
    <x v="2063"/>
    <n v="5"/>
    <n v="0"/>
    <n v="327.50599999999997"/>
    <s v="Profit"/>
    <s v="Normal"/>
  </r>
  <r>
    <x v="0"/>
    <x v="0"/>
    <s v="United States"/>
    <s v="San Francisco"/>
    <x v="1"/>
    <n v="94122"/>
    <x v="1"/>
    <x v="0"/>
    <x v="5"/>
    <x v="2064"/>
    <n v="8"/>
    <n v="0"/>
    <n v="34.284799999999997"/>
    <s v="Profit"/>
    <s v="Normal"/>
  </r>
  <r>
    <x v="3"/>
    <x v="0"/>
    <s v="United States"/>
    <s v="Houston"/>
    <x v="5"/>
    <n v="77070"/>
    <x v="2"/>
    <x v="1"/>
    <x v="9"/>
    <x v="2065"/>
    <n v="4"/>
    <n v="0.8"/>
    <n v="-85.238399999999999"/>
    <s v="Loss"/>
    <s v="High Discount"/>
  </r>
  <r>
    <x v="1"/>
    <x v="1"/>
    <s v="United States"/>
    <s v="Los Angeles"/>
    <x v="1"/>
    <n v="90045"/>
    <x v="1"/>
    <x v="2"/>
    <x v="7"/>
    <x v="2066"/>
    <n v="3"/>
    <n v="0.2"/>
    <n v="14.7582"/>
    <s v="Profit"/>
    <s v="Normal"/>
  </r>
  <r>
    <x v="1"/>
    <x v="1"/>
    <s v="United States"/>
    <s v="Los Angeles"/>
    <x v="1"/>
    <n v="90045"/>
    <x v="1"/>
    <x v="2"/>
    <x v="11"/>
    <x v="2067"/>
    <n v="6"/>
    <n v="0"/>
    <n v="52.793399999999998"/>
    <s v="Profit"/>
    <s v="Normal"/>
  </r>
  <r>
    <x v="1"/>
    <x v="2"/>
    <s v="United States"/>
    <s v="Oklahoma City"/>
    <x v="26"/>
    <n v="73120"/>
    <x v="2"/>
    <x v="1"/>
    <x v="4"/>
    <x v="2068"/>
    <n v="4"/>
    <n v="0"/>
    <n v="55.896000000000001"/>
    <s v="Profit"/>
    <s v="Normal"/>
  </r>
  <r>
    <x v="2"/>
    <x v="0"/>
    <s v="United States"/>
    <s v="Monroe"/>
    <x v="28"/>
    <n v="71203"/>
    <x v="0"/>
    <x v="2"/>
    <x v="11"/>
    <x v="2069"/>
    <n v="6"/>
    <n v="0"/>
    <n v="41.534999999999997"/>
    <s v="Profit"/>
    <s v="Normal"/>
  </r>
  <r>
    <x v="1"/>
    <x v="2"/>
    <s v="United States"/>
    <s v="Tampa"/>
    <x v="2"/>
    <n v="33614"/>
    <x v="0"/>
    <x v="1"/>
    <x v="8"/>
    <x v="2070"/>
    <n v="5"/>
    <n v="0.7"/>
    <n v="-33.484000000000002"/>
    <s v="Loss"/>
    <s v="High Discount"/>
  </r>
  <r>
    <x v="1"/>
    <x v="1"/>
    <s v="United States"/>
    <s v="Chicago"/>
    <x v="10"/>
    <n v="60623"/>
    <x v="2"/>
    <x v="2"/>
    <x v="11"/>
    <x v="1651"/>
    <n v="4"/>
    <n v="0.2"/>
    <n v="1.1996"/>
    <s v="Profit"/>
    <s v="Normal"/>
  </r>
  <r>
    <x v="1"/>
    <x v="1"/>
    <s v="United States"/>
    <s v="Chicago"/>
    <x v="10"/>
    <n v="60623"/>
    <x v="2"/>
    <x v="0"/>
    <x v="1"/>
    <x v="1388"/>
    <n v="2"/>
    <n v="0.3"/>
    <n v="-2.0568"/>
    <s v="Loss"/>
    <s v="Normal"/>
  </r>
  <r>
    <x v="1"/>
    <x v="0"/>
    <s v="United States"/>
    <s v="Bowling Green"/>
    <x v="24"/>
    <n v="43402"/>
    <x v="3"/>
    <x v="1"/>
    <x v="4"/>
    <x v="2071"/>
    <n v="2"/>
    <n v="0.2"/>
    <n v="19.824000000000002"/>
    <s v="Profit"/>
    <s v="Normal"/>
  </r>
  <r>
    <x v="1"/>
    <x v="0"/>
    <s v="United States"/>
    <s v="Houston"/>
    <x v="5"/>
    <n v="77095"/>
    <x v="2"/>
    <x v="1"/>
    <x v="12"/>
    <x v="2072"/>
    <n v="9"/>
    <n v="0.2"/>
    <n v="204.07140000000001"/>
    <s v="Profit"/>
    <s v="Normal"/>
  </r>
  <r>
    <x v="1"/>
    <x v="1"/>
    <s v="United States"/>
    <s v="Westfield"/>
    <x v="30"/>
    <n v="7090"/>
    <x v="3"/>
    <x v="0"/>
    <x v="5"/>
    <x v="2073"/>
    <n v="3"/>
    <n v="0"/>
    <n v="12.993"/>
    <s v="Profit"/>
    <s v="Normal"/>
  </r>
  <r>
    <x v="1"/>
    <x v="2"/>
    <s v="United States"/>
    <s v="Oklahoma City"/>
    <x v="26"/>
    <n v="73120"/>
    <x v="2"/>
    <x v="1"/>
    <x v="2"/>
    <x v="171"/>
    <n v="7"/>
    <n v="0"/>
    <n v="9.8783999999999992"/>
    <s v="Profit"/>
    <s v="Normal"/>
  </r>
  <r>
    <x v="1"/>
    <x v="2"/>
    <s v="United States"/>
    <s v="Oklahoma City"/>
    <x v="26"/>
    <n v="73120"/>
    <x v="2"/>
    <x v="1"/>
    <x v="2"/>
    <x v="2074"/>
    <n v="6"/>
    <n v="0"/>
    <n v="14.4354"/>
    <s v="Profit"/>
    <s v="Normal"/>
  </r>
  <r>
    <x v="1"/>
    <x v="2"/>
    <s v="United States"/>
    <s v="Oklahoma City"/>
    <x v="26"/>
    <n v="73120"/>
    <x v="2"/>
    <x v="1"/>
    <x v="9"/>
    <x v="2075"/>
    <n v="3"/>
    <n v="0"/>
    <n v="251.89109999999999"/>
    <s v="Profit"/>
    <s v="Normal"/>
  </r>
  <r>
    <x v="1"/>
    <x v="2"/>
    <s v="United States"/>
    <s v="Oklahoma City"/>
    <x v="26"/>
    <n v="73120"/>
    <x v="2"/>
    <x v="1"/>
    <x v="10"/>
    <x v="91"/>
    <n v="2"/>
    <n v="0"/>
    <n v="6.2207999999999997"/>
    <s v="Profit"/>
    <s v="Normal"/>
  </r>
  <r>
    <x v="1"/>
    <x v="2"/>
    <s v="United States"/>
    <s v="Oklahoma City"/>
    <x v="26"/>
    <n v="73120"/>
    <x v="2"/>
    <x v="2"/>
    <x v="7"/>
    <x v="2076"/>
    <n v="1"/>
    <n v="0"/>
    <n v="1.375"/>
    <s v="Profit"/>
    <s v="Normal"/>
  </r>
  <r>
    <x v="1"/>
    <x v="2"/>
    <s v="United States"/>
    <s v="Oklahoma City"/>
    <x v="26"/>
    <n v="73120"/>
    <x v="2"/>
    <x v="1"/>
    <x v="8"/>
    <x v="2077"/>
    <n v="4"/>
    <n v="0"/>
    <n v="55.936"/>
    <s v="Profit"/>
    <s v="Normal"/>
  </r>
  <r>
    <x v="1"/>
    <x v="0"/>
    <s v="United States"/>
    <s v="Houston"/>
    <x v="5"/>
    <n v="77041"/>
    <x v="2"/>
    <x v="1"/>
    <x v="6"/>
    <x v="2078"/>
    <n v="9"/>
    <n v="0.2"/>
    <n v="5.2560000000000002"/>
    <s v="Profit"/>
    <s v="Normal"/>
  </r>
  <r>
    <x v="1"/>
    <x v="0"/>
    <s v="United States"/>
    <s v="Houston"/>
    <x v="5"/>
    <n v="77041"/>
    <x v="2"/>
    <x v="2"/>
    <x v="11"/>
    <x v="2079"/>
    <n v="2"/>
    <n v="0.2"/>
    <n v="4.4603999999999999"/>
    <s v="Profit"/>
    <s v="Normal"/>
  </r>
  <r>
    <x v="1"/>
    <x v="0"/>
    <s v="United States"/>
    <s v="Houston"/>
    <x v="5"/>
    <n v="77041"/>
    <x v="2"/>
    <x v="1"/>
    <x v="8"/>
    <x v="2080"/>
    <n v="3"/>
    <n v="0.8"/>
    <n v="-12.074999999999999"/>
    <s v="Loss"/>
    <s v="High Discount"/>
  </r>
  <r>
    <x v="1"/>
    <x v="0"/>
    <s v="United States"/>
    <s v="Houston"/>
    <x v="5"/>
    <n v="77041"/>
    <x v="2"/>
    <x v="1"/>
    <x v="8"/>
    <x v="2081"/>
    <n v="6"/>
    <n v="0.8"/>
    <n v="-16.884"/>
    <s v="Loss"/>
    <s v="High Discount"/>
  </r>
  <r>
    <x v="1"/>
    <x v="0"/>
    <s v="United States"/>
    <s v="Houston"/>
    <x v="5"/>
    <n v="77041"/>
    <x v="2"/>
    <x v="1"/>
    <x v="10"/>
    <x v="885"/>
    <n v="2"/>
    <n v="0.2"/>
    <n v="2.8883999999999999"/>
    <s v="Profit"/>
    <s v="Normal"/>
  </r>
  <r>
    <x v="1"/>
    <x v="2"/>
    <s v="United States"/>
    <s v="Fort Lauderdale"/>
    <x v="2"/>
    <n v="33311"/>
    <x v="0"/>
    <x v="1"/>
    <x v="10"/>
    <x v="559"/>
    <n v="2"/>
    <n v="0.2"/>
    <n v="3.6288"/>
    <s v="Profit"/>
    <s v="Normal"/>
  </r>
  <r>
    <x v="1"/>
    <x v="1"/>
    <s v="United States"/>
    <s v="Little Rock"/>
    <x v="36"/>
    <n v="72209"/>
    <x v="0"/>
    <x v="1"/>
    <x v="10"/>
    <x v="1147"/>
    <n v="5"/>
    <n v="0"/>
    <n v="52.531999999999996"/>
    <s v="Profit"/>
    <s v="Normal"/>
  </r>
  <r>
    <x v="1"/>
    <x v="1"/>
    <s v="United States"/>
    <s v="Little Rock"/>
    <x v="36"/>
    <n v="72209"/>
    <x v="0"/>
    <x v="1"/>
    <x v="8"/>
    <x v="2082"/>
    <n v="4"/>
    <n v="0"/>
    <n v="8.2615999999999996"/>
    <s v="Profit"/>
    <s v="Normal"/>
  </r>
  <r>
    <x v="1"/>
    <x v="1"/>
    <s v="United States"/>
    <s v="Little Rock"/>
    <x v="36"/>
    <n v="72209"/>
    <x v="0"/>
    <x v="1"/>
    <x v="13"/>
    <x v="2083"/>
    <n v="7"/>
    <n v="0"/>
    <n v="4.5612000000000004"/>
    <s v="Profit"/>
    <s v="Normal"/>
  </r>
  <r>
    <x v="1"/>
    <x v="1"/>
    <s v="United States"/>
    <s v="Little Rock"/>
    <x v="36"/>
    <n v="72209"/>
    <x v="0"/>
    <x v="2"/>
    <x v="11"/>
    <x v="107"/>
    <n v="4"/>
    <n v="0"/>
    <n v="122.3856"/>
    <s v="Profit"/>
    <s v="Normal"/>
  </r>
  <r>
    <x v="0"/>
    <x v="1"/>
    <s v="United States"/>
    <s v="Philadelphia"/>
    <x v="9"/>
    <n v="19120"/>
    <x v="3"/>
    <x v="1"/>
    <x v="4"/>
    <x v="2084"/>
    <n v="6"/>
    <n v="0.2"/>
    <n v="-337.80599999999998"/>
    <s v="Loss"/>
    <s v="Normal"/>
  </r>
  <r>
    <x v="2"/>
    <x v="1"/>
    <s v="United States"/>
    <s v="La Quinta"/>
    <x v="1"/>
    <n v="92253"/>
    <x v="1"/>
    <x v="2"/>
    <x v="11"/>
    <x v="2085"/>
    <n v="4"/>
    <n v="0"/>
    <n v="18.064800000000002"/>
    <s v="Profit"/>
    <s v="Normal"/>
  </r>
  <r>
    <x v="0"/>
    <x v="0"/>
    <s v="United States"/>
    <s v="Cleveland"/>
    <x v="24"/>
    <n v="44105"/>
    <x v="3"/>
    <x v="0"/>
    <x v="1"/>
    <x v="2086"/>
    <n v="2"/>
    <n v="0.3"/>
    <n v="-54.595799999999997"/>
    <s v="Loss"/>
    <s v="Normal"/>
  </r>
  <r>
    <x v="0"/>
    <x v="0"/>
    <s v="United States"/>
    <s v="Cleveland"/>
    <x v="24"/>
    <n v="44105"/>
    <x v="3"/>
    <x v="2"/>
    <x v="7"/>
    <x v="2087"/>
    <n v="4"/>
    <n v="0.4"/>
    <n v="-100.7944"/>
    <s v="Loss"/>
    <s v="Normal"/>
  </r>
  <r>
    <x v="0"/>
    <x v="0"/>
    <s v="United States"/>
    <s v="Cleveland"/>
    <x v="24"/>
    <n v="44105"/>
    <x v="3"/>
    <x v="2"/>
    <x v="7"/>
    <x v="2088"/>
    <n v="1"/>
    <n v="0.4"/>
    <n v="-36.253"/>
    <s v="Loss"/>
    <s v="Normal"/>
  </r>
  <r>
    <x v="3"/>
    <x v="1"/>
    <s v="United States"/>
    <s v="San Francisco"/>
    <x v="1"/>
    <n v="94122"/>
    <x v="1"/>
    <x v="0"/>
    <x v="1"/>
    <x v="2089"/>
    <n v="6"/>
    <n v="0.2"/>
    <n v="-219.1644"/>
    <s v="Loss"/>
    <s v="Normal"/>
  </r>
  <r>
    <x v="3"/>
    <x v="1"/>
    <s v="United States"/>
    <s v="San Francisco"/>
    <x v="1"/>
    <n v="94122"/>
    <x v="1"/>
    <x v="0"/>
    <x v="1"/>
    <x v="2090"/>
    <n v="3"/>
    <n v="0.2"/>
    <n v="78.767099999999999"/>
    <s v="Profit"/>
    <s v="Normal"/>
  </r>
  <r>
    <x v="1"/>
    <x v="1"/>
    <s v="United States"/>
    <s v="Scottsdale"/>
    <x v="16"/>
    <n v="85254"/>
    <x v="1"/>
    <x v="0"/>
    <x v="5"/>
    <x v="2091"/>
    <n v="7"/>
    <n v="0.2"/>
    <n v="22.377600000000001"/>
    <s v="Profit"/>
    <s v="Normal"/>
  </r>
  <r>
    <x v="0"/>
    <x v="1"/>
    <s v="United States"/>
    <s v="Philadelphia"/>
    <x v="9"/>
    <n v="19134"/>
    <x v="3"/>
    <x v="1"/>
    <x v="9"/>
    <x v="2092"/>
    <n v="3"/>
    <n v="0.2"/>
    <n v="14.395200000000001"/>
    <s v="Profit"/>
    <s v="Normal"/>
  </r>
  <r>
    <x v="1"/>
    <x v="2"/>
    <s v="United States"/>
    <s v="Malden"/>
    <x v="31"/>
    <n v="2148"/>
    <x v="3"/>
    <x v="0"/>
    <x v="0"/>
    <x v="2093"/>
    <n v="3"/>
    <n v="0"/>
    <n v="13.9152"/>
    <s v="Profit"/>
    <s v="Normal"/>
  </r>
  <r>
    <x v="1"/>
    <x v="2"/>
    <s v="United States"/>
    <s v="Malden"/>
    <x v="31"/>
    <n v="2148"/>
    <x v="3"/>
    <x v="1"/>
    <x v="2"/>
    <x v="1787"/>
    <n v="4"/>
    <n v="0"/>
    <n v="6.9371999999999998"/>
    <s v="Profit"/>
    <s v="Normal"/>
  </r>
  <r>
    <x v="1"/>
    <x v="0"/>
    <s v="United States"/>
    <s v="San Jose"/>
    <x v="1"/>
    <n v="95123"/>
    <x v="1"/>
    <x v="1"/>
    <x v="4"/>
    <x v="2094"/>
    <n v="4"/>
    <n v="0"/>
    <n v="2.0592000000000001"/>
    <s v="Profit"/>
    <s v="Normal"/>
  </r>
  <r>
    <x v="1"/>
    <x v="0"/>
    <s v="United States"/>
    <s v="San Jose"/>
    <x v="1"/>
    <n v="95123"/>
    <x v="1"/>
    <x v="0"/>
    <x v="0"/>
    <x v="2095"/>
    <n v="1"/>
    <n v="0.15"/>
    <n v="-6.0490000000000004"/>
    <s v="Loss"/>
    <s v="Normal"/>
  </r>
  <r>
    <x v="1"/>
    <x v="0"/>
    <s v="United States"/>
    <s v="Phoenix"/>
    <x v="16"/>
    <n v="85023"/>
    <x v="1"/>
    <x v="1"/>
    <x v="6"/>
    <x v="2060"/>
    <n v="1"/>
    <n v="0.2"/>
    <n v="0.25919999999999999"/>
    <s v="Profit"/>
    <s v="Normal"/>
  </r>
  <r>
    <x v="1"/>
    <x v="0"/>
    <s v="United States"/>
    <s v="Phoenix"/>
    <x v="16"/>
    <n v="85023"/>
    <x v="1"/>
    <x v="2"/>
    <x v="7"/>
    <x v="2096"/>
    <n v="5"/>
    <n v="0.2"/>
    <n v="211.49549999999999"/>
    <s v="Profit"/>
    <s v="Normal"/>
  </r>
  <r>
    <x v="1"/>
    <x v="0"/>
    <s v="United States"/>
    <s v="Phoenix"/>
    <x v="16"/>
    <n v="85023"/>
    <x v="1"/>
    <x v="1"/>
    <x v="10"/>
    <x v="2097"/>
    <n v="8"/>
    <n v="0.2"/>
    <n v="105.6456"/>
    <s v="Profit"/>
    <s v="Normal"/>
  </r>
  <r>
    <x v="1"/>
    <x v="0"/>
    <s v="United States"/>
    <s v="Phoenix"/>
    <x v="16"/>
    <n v="85023"/>
    <x v="1"/>
    <x v="1"/>
    <x v="2"/>
    <x v="1310"/>
    <n v="2"/>
    <n v="0.2"/>
    <n v="1.764"/>
    <s v="Profit"/>
    <s v="Normal"/>
  </r>
  <r>
    <x v="1"/>
    <x v="0"/>
    <s v="United States"/>
    <s v="Henderson"/>
    <x v="0"/>
    <n v="42420"/>
    <x v="0"/>
    <x v="0"/>
    <x v="5"/>
    <x v="2098"/>
    <n v="6"/>
    <n v="0"/>
    <n v="213.68879999999999"/>
    <s v="Profit"/>
    <s v="Normal"/>
  </r>
  <r>
    <x v="1"/>
    <x v="0"/>
    <s v="United States"/>
    <s v="Henderson"/>
    <x v="0"/>
    <n v="42420"/>
    <x v="0"/>
    <x v="1"/>
    <x v="8"/>
    <x v="2099"/>
    <n v="2"/>
    <n v="0"/>
    <n v="10.760400000000001"/>
    <s v="Profit"/>
    <s v="Normal"/>
  </r>
  <r>
    <x v="1"/>
    <x v="2"/>
    <s v="United States"/>
    <s v="Columbia"/>
    <x v="20"/>
    <n v="29203"/>
    <x v="0"/>
    <x v="1"/>
    <x v="10"/>
    <x v="233"/>
    <n v="4"/>
    <n v="0"/>
    <n v="12.441599999999999"/>
    <s v="Profit"/>
    <s v="Normal"/>
  </r>
  <r>
    <x v="1"/>
    <x v="0"/>
    <s v="United States"/>
    <s v="Tallahassee"/>
    <x v="2"/>
    <n v="32303"/>
    <x v="0"/>
    <x v="2"/>
    <x v="7"/>
    <x v="2100"/>
    <n v="7"/>
    <n v="0.2"/>
    <n v="70.554400000000001"/>
    <s v="Profit"/>
    <s v="Normal"/>
  </r>
  <r>
    <x v="1"/>
    <x v="0"/>
    <s v="United States"/>
    <s v="New York City"/>
    <x v="15"/>
    <n v="10035"/>
    <x v="3"/>
    <x v="2"/>
    <x v="11"/>
    <x v="1406"/>
    <n v="2"/>
    <n v="0"/>
    <n v="12"/>
    <s v="Profit"/>
    <s v="Normal"/>
  </r>
  <r>
    <x v="1"/>
    <x v="1"/>
    <s v="United States"/>
    <s v="Houston"/>
    <x v="5"/>
    <n v="77070"/>
    <x v="2"/>
    <x v="0"/>
    <x v="5"/>
    <x v="2101"/>
    <n v="8"/>
    <n v="0.6"/>
    <n v="-32.32"/>
    <s v="Loss"/>
    <s v="High Discount"/>
  </r>
  <r>
    <x v="1"/>
    <x v="1"/>
    <s v="United States"/>
    <s v="Coral Springs"/>
    <x v="2"/>
    <n v="33065"/>
    <x v="0"/>
    <x v="1"/>
    <x v="9"/>
    <x v="2102"/>
    <n v="2"/>
    <n v="0.2"/>
    <n v="0.52439999999999998"/>
    <s v="Profit"/>
    <s v="Normal"/>
  </r>
  <r>
    <x v="1"/>
    <x v="0"/>
    <s v="United States"/>
    <s v="Orem"/>
    <x v="7"/>
    <n v="84057"/>
    <x v="1"/>
    <x v="0"/>
    <x v="0"/>
    <x v="2103"/>
    <n v="7"/>
    <n v="0"/>
    <n v="140.68600000000001"/>
    <s v="Profit"/>
    <s v="Normal"/>
  </r>
  <r>
    <x v="1"/>
    <x v="0"/>
    <s v="United States"/>
    <s v="Orem"/>
    <x v="7"/>
    <n v="84057"/>
    <x v="1"/>
    <x v="1"/>
    <x v="2"/>
    <x v="2104"/>
    <n v="5"/>
    <n v="0"/>
    <n v="7.56"/>
    <s v="Profit"/>
    <s v="Normal"/>
  </r>
  <r>
    <x v="1"/>
    <x v="0"/>
    <s v="United States"/>
    <s v="Orem"/>
    <x v="7"/>
    <n v="84057"/>
    <x v="1"/>
    <x v="1"/>
    <x v="4"/>
    <x v="2105"/>
    <n v="2"/>
    <n v="0"/>
    <n v="61.389000000000003"/>
    <s v="Profit"/>
    <s v="Normal"/>
  </r>
  <r>
    <x v="1"/>
    <x v="0"/>
    <s v="United States"/>
    <s v="Nashville"/>
    <x v="18"/>
    <n v="37211"/>
    <x v="0"/>
    <x v="1"/>
    <x v="2"/>
    <x v="2106"/>
    <n v="4"/>
    <n v="0.2"/>
    <n v="3.3408000000000002"/>
    <s v="Profit"/>
    <s v="Normal"/>
  </r>
  <r>
    <x v="1"/>
    <x v="0"/>
    <s v="United States"/>
    <s v="Nashville"/>
    <x v="18"/>
    <n v="37211"/>
    <x v="0"/>
    <x v="1"/>
    <x v="10"/>
    <x v="559"/>
    <n v="2"/>
    <n v="0.2"/>
    <n v="3.6288"/>
    <s v="Profit"/>
    <s v="Normal"/>
  </r>
  <r>
    <x v="0"/>
    <x v="1"/>
    <s v="United States"/>
    <s v="New York City"/>
    <x v="15"/>
    <n v="10009"/>
    <x v="3"/>
    <x v="2"/>
    <x v="11"/>
    <x v="2107"/>
    <n v="1"/>
    <n v="0"/>
    <n v="2.7035999999999998"/>
    <s v="Profit"/>
    <s v="Normal"/>
  </r>
  <r>
    <x v="0"/>
    <x v="1"/>
    <s v="United States"/>
    <s v="New York City"/>
    <x v="15"/>
    <n v="10009"/>
    <x v="3"/>
    <x v="1"/>
    <x v="4"/>
    <x v="2108"/>
    <n v="2"/>
    <n v="0"/>
    <n v="9.1313999999999993"/>
    <s v="Profit"/>
    <s v="Normal"/>
  </r>
  <r>
    <x v="2"/>
    <x v="0"/>
    <s v="United States"/>
    <s v="Bowling Green"/>
    <x v="0"/>
    <n v="42104"/>
    <x v="0"/>
    <x v="2"/>
    <x v="11"/>
    <x v="2109"/>
    <n v="4"/>
    <n v="0"/>
    <n v="27.69"/>
    <s v="Profit"/>
    <s v="Normal"/>
  </r>
  <r>
    <x v="0"/>
    <x v="0"/>
    <s v="United States"/>
    <s v="Bellingham"/>
    <x v="4"/>
    <n v="98226"/>
    <x v="1"/>
    <x v="1"/>
    <x v="8"/>
    <x v="1415"/>
    <n v="5"/>
    <n v="0.2"/>
    <n v="7.85"/>
    <s v="Profit"/>
    <s v="Normal"/>
  </r>
  <r>
    <x v="0"/>
    <x v="0"/>
    <s v="United States"/>
    <s v="Bellingham"/>
    <x v="4"/>
    <n v="98226"/>
    <x v="1"/>
    <x v="0"/>
    <x v="3"/>
    <x v="2110"/>
    <n v="9"/>
    <n v="0"/>
    <n v="239.9058"/>
    <s v="Profit"/>
    <s v="Normal"/>
  </r>
  <r>
    <x v="1"/>
    <x v="1"/>
    <s v="United States"/>
    <s v="New York City"/>
    <x v="15"/>
    <n v="10011"/>
    <x v="3"/>
    <x v="1"/>
    <x v="4"/>
    <x v="2111"/>
    <n v="8"/>
    <n v="0"/>
    <n v="133.86240000000001"/>
    <s v="Profit"/>
    <s v="Normal"/>
  </r>
  <r>
    <x v="3"/>
    <x v="1"/>
    <s v="United States"/>
    <s v="Newark"/>
    <x v="24"/>
    <n v="43055"/>
    <x v="3"/>
    <x v="2"/>
    <x v="7"/>
    <x v="2112"/>
    <n v="2"/>
    <n v="0.4"/>
    <n v="-35.617400000000004"/>
    <s v="Loss"/>
    <s v="Normal"/>
  </r>
  <r>
    <x v="3"/>
    <x v="1"/>
    <s v="United States"/>
    <s v="Newark"/>
    <x v="24"/>
    <n v="43055"/>
    <x v="3"/>
    <x v="1"/>
    <x v="6"/>
    <x v="2113"/>
    <n v="4"/>
    <n v="0.2"/>
    <n v="3.6432000000000002"/>
    <s v="Profit"/>
    <s v="Normal"/>
  </r>
  <r>
    <x v="1"/>
    <x v="2"/>
    <s v="United States"/>
    <s v="Woodstock"/>
    <x v="10"/>
    <n v="60098"/>
    <x v="2"/>
    <x v="1"/>
    <x v="6"/>
    <x v="2114"/>
    <n v="2"/>
    <n v="0.2"/>
    <n v="0.91"/>
    <s v="Profit"/>
    <s v="Normal"/>
  </r>
  <r>
    <x v="0"/>
    <x v="0"/>
    <s v="United States"/>
    <s v="Carrollton"/>
    <x v="5"/>
    <n v="75007"/>
    <x v="2"/>
    <x v="2"/>
    <x v="11"/>
    <x v="2115"/>
    <n v="7"/>
    <n v="0.2"/>
    <n v="52.497900000000001"/>
    <s v="Profit"/>
    <s v="Normal"/>
  </r>
  <r>
    <x v="1"/>
    <x v="2"/>
    <s v="United States"/>
    <s v="Lafayette"/>
    <x v="14"/>
    <n v="47905"/>
    <x v="2"/>
    <x v="0"/>
    <x v="5"/>
    <x v="1862"/>
    <n v="5"/>
    <n v="0"/>
    <n v="31.587"/>
    <s v="Profit"/>
    <s v="Normal"/>
  </r>
  <r>
    <x v="1"/>
    <x v="1"/>
    <s v="United States"/>
    <s v="Columbus"/>
    <x v="32"/>
    <n v="31907"/>
    <x v="0"/>
    <x v="1"/>
    <x v="12"/>
    <x v="2116"/>
    <n v="3"/>
    <n v="0"/>
    <n v="7.9527000000000001"/>
    <s v="Profit"/>
    <s v="Normal"/>
  </r>
  <r>
    <x v="1"/>
    <x v="1"/>
    <s v="United States"/>
    <s v="Columbus"/>
    <x v="32"/>
    <n v="31907"/>
    <x v="0"/>
    <x v="1"/>
    <x v="8"/>
    <x v="2117"/>
    <n v="5"/>
    <n v="0"/>
    <n v="156.751"/>
    <s v="Profit"/>
    <s v="Normal"/>
  </r>
  <r>
    <x v="1"/>
    <x v="1"/>
    <s v="United States"/>
    <s v="Columbus"/>
    <x v="32"/>
    <n v="31907"/>
    <x v="0"/>
    <x v="1"/>
    <x v="12"/>
    <x v="710"/>
    <n v="2"/>
    <n v="0"/>
    <n v="5.3391999999999999"/>
    <s v="Profit"/>
    <s v="Normal"/>
  </r>
  <r>
    <x v="1"/>
    <x v="1"/>
    <s v="United States"/>
    <s v="Columbus"/>
    <x v="32"/>
    <n v="31907"/>
    <x v="0"/>
    <x v="1"/>
    <x v="9"/>
    <x v="2118"/>
    <n v="3"/>
    <n v="0"/>
    <n v="290.30160000000001"/>
    <s v="Profit"/>
    <s v="Normal"/>
  </r>
  <r>
    <x v="1"/>
    <x v="2"/>
    <s v="United States"/>
    <s v="Alexandria"/>
    <x v="17"/>
    <n v="22304"/>
    <x v="0"/>
    <x v="0"/>
    <x v="5"/>
    <x v="2119"/>
    <n v="3"/>
    <n v="0"/>
    <n v="30.7818"/>
    <s v="Profit"/>
    <s v="Normal"/>
  </r>
  <r>
    <x v="1"/>
    <x v="2"/>
    <s v="United States"/>
    <s v="Alexandria"/>
    <x v="17"/>
    <n v="22304"/>
    <x v="0"/>
    <x v="1"/>
    <x v="4"/>
    <x v="2120"/>
    <n v="8"/>
    <n v="0"/>
    <n v="0"/>
    <s v="Loss"/>
    <s v="Normal"/>
  </r>
  <r>
    <x v="1"/>
    <x v="2"/>
    <s v="United States"/>
    <s v="Alexandria"/>
    <x v="17"/>
    <n v="22304"/>
    <x v="0"/>
    <x v="1"/>
    <x v="10"/>
    <x v="537"/>
    <n v="3"/>
    <n v="0"/>
    <n v="9.3312000000000008"/>
    <s v="Profit"/>
    <s v="Normal"/>
  </r>
  <r>
    <x v="1"/>
    <x v="2"/>
    <s v="United States"/>
    <s v="Alexandria"/>
    <x v="17"/>
    <n v="22304"/>
    <x v="0"/>
    <x v="1"/>
    <x v="10"/>
    <x v="1438"/>
    <n v="2"/>
    <n v="0"/>
    <n v="8.34"/>
    <s v="Profit"/>
    <s v="Normal"/>
  </r>
  <r>
    <x v="1"/>
    <x v="2"/>
    <s v="United States"/>
    <s v="Alexandria"/>
    <x v="17"/>
    <n v="22304"/>
    <x v="0"/>
    <x v="2"/>
    <x v="7"/>
    <x v="2121"/>
    <n v="13"/>
    <n v="0"/>
    <n v="0"/>
    <s v="Loss"/>
    <s v="Normal"/>
  </r>
  <r>
    <x v="1"/>
    <x v="2"/>
    <s v="United States"/>
    <s v="Alexandria"/>
    <x v="17"/>
    <n v="22304"/>
    <x v="0"/>
    <x v="0"/>
    <x v="5"/>
    <x v="2122"/>
    <n v="3"/>
    <n v="0"/>
    <n v="4.4711999999999996"/>
    <s v="Profit"/>
    <s v="Normal"/>
  </r>
  <r>
    <x v="1"/>
    <x v="2"/>
    <s v="United States"/>
    <s v="Alexandria"/>
    <x v="17"/>
    <n v="22304"/>
    <x v="0"/>
    <x v="2"/>
    <x v="7"/>
    <x v="2123"/>
    <n v="2"/>
    <n v="0"/>
    <n v="52.634399999999999"/>
    <s v="Profit"/>
    <s v="Normal"/>
  </r>
  <r>
    <x v="1"/>
    <x v="1"/>
    <s v="United States"/>
    <s v="Haltom City"/>
    <x v="5"/>
    <n v="76117"/>
    <x v="2"/>
    <x v="1"/>
    <x v="12"/>
    <x v="2124"/>
    <n v="2"/>
    <n v="0.2"/>
    <n v="2.1476000000000002"/>
    <s v="Profit"/>
    <s v="Normal"/>
  </r>
  <r>
    <x v="1"/>
    <x v="0"/>
    <s v="United States"/>
    <s v="New York City"/>
    <x v="15"/>
    <n v="10024"/>
    <x v="3"/>
    <x v="1"/>
    <x v="4"/>
    <x v="2125"/>
    <n v="7"/>
    <n v="0"/>
    <n v="67.113900000000001"/>
    <s v="Profit"/>
    <s v="Normal"/>
  </r>
  <r>
    <x v="1"/>
    <x v="0"/>
    <s v="United States"/>
    <s v="New York City"/>
    <x v="15"/>
    <n v="10024"/>
    <x v="3"/>
    <x v="0"/>
    <x v="5"/>
    <x v="743"/>
    <n v="1"/>
    <n v="0"/>
    <n v="9.7812000000000001"/>
    <s v="Profit"/>
    <s v="Normal"/>
  </r>
  <r>
    <x v="1"/>
    <x v="2"/>
    <s v="United States"/>
    <s v="Los Angeles"/>
    <x v="1"/>
    <n v="90004"/>
    <x v="1"/>
    <x v="1"/>
    <x v="4"/>
    <x v="156"/>
    <n v="1"/>
    <n v="0"/>
    <n v="1.0165999999999999"/>
    <s v="Profit"/>
    <s v="Normal"/>
  </r>
  <r>
    <x v="1"/>
    <x v="2"/>
    <s v="United States"/>
    <s v="Los Angeles"/>
    <x v="1"/>
    <n v="90004"/>
    <x v="1"/>
    <x v="2"/>
    <x v="7"/>
    <x v="2126"/>
    <n v="3"/>
    <n v="0.2"/>
    <n v="21.5397"/>
    <s v="Profit"/>
    <s v="Normal"/>
  </r>
  <r>
    <x v="1"/>
    <x v="0"/>
    <s v="United States"/>
    <s v="Wheeling"/>
    <x v="10"/>
    <n v="60090"/>
    <x v="2"/>
    <x v="0"/>
    <x v="5"/>
    <x v="2127"/>
    <n v="2"/>
    <n v="0.6"/>
    <n v="-7.7747999999999999"/>
    <s v="Loss"/>
    <s v="High Discount"/>
  </r>
  <r>
    <x v="1"/>
    <x v="0"/>
    <s v="United States"/>
    <s v="Wheeling"/>
    <x v="10"/>
    <n v="60090"/>
    <x v="2"/>
    <x v="0"/>
    <x v="3"/>
    <x v="2128"/>
    <n v="3"/>
    <n v="0.5"/>
    <n v="-300.73500000000001"/>
    <s v="Loss"/>
    <s v="Normal"/>
  </r>
  <r>
    <x v="0"/>
    <x v="1"/>
    <s v="United States"/>
    <s v="Summerville"/>
    <x v="20"/>
    <n v="29483"/>
    <x v="0"/>
    <x v="2"/>
    <x v="7"/>
    <x v="2129"/>
    <n v="2"/>
    <n v="0"/>
    <n v="39.549999999999997"/>
    <s v="Profit"/>
    <s v="Normal"/>
  </r>
  <r>
    <x v="0"/>
    <x v="1"/>
    <s v="United States"/>
    <s v="Summerville"/>
    <x v="20"/>
    <n v="29483"/>
    <x v="0"/>
    <x v="1"/>
    <x v="8"/>
    <x v="2130"/>
    <n v="8"/>
    <n v="0"/>
    <n v="157.36320000000001"/>
    <s v="Profit"/>
    <s v="Normal"/>
  </r>
  <r>
    <x v="1"/>
    <x v="1"/>
    <s v="United States"/>
    <s v="Columbus"/>
    <x v="14"/>
    <n v="47201"/>
    <x v="2"/>
    <x v="1"/>
    <x v="12"/>
    <x v="2131"/>
    <n v="2"/>
    <n v="0"/>
    <n v="81.432000000000002"/>
    <s v="Profit"/>
    <s v="Normal"/>
  </r>
  <r>
    <x v="1"/>
    <x v="1"/>
    <s v="United States"/>
    <s v="Columbus"/>
    <x v="14"/>
    <n v="47201"/>
    <x v="2"/>
    <x v="1"/>
    <x v="8"/>
    <x v="2132"/>
    <n v="3"/>
    <n v="0"/>
    <n v="411.73649999999998"/>
    <s v="Profit"/>
    <s v="Normal"/>
  </r>
  <r>
    <x v="1"/>
    <x v="1"/>
    <s v="United States"/>
    <s v="Columbus"/>
    <x v="14"/>
    <n v="47201"/>
    <x v="2"/>
    <x v="2"/>
    <x v="7"/>
    <x v="2133"/>
    <n v="3"/>
    <n v="0"/>
    <n v="158.75190000000001"/>
    <s v="Profit"/>
    <s v="Normal"/>
  </r>
  <r>
    <x v="1"/>
    <x v="1"/>
    <s v="United States"/>
    <s v="Columbus"/>
    <x v="14"/>
    <n v="47201"/>
    <x v="2"/>
    <x v="1"/>
    <x v="4"/>
    <x v="2134"/>
    <n v="2"/>
    <n v="0"/>
    <n v="95.461200000000005"/>
    <s v="Profit"/>
    <s v="Normal"/>
  </r>
  <r>
    <x v="1"/>
    <x v="1"/>
    <s v="United States"/>
    <s v="Columbus"/>
    <x v="14"/>
    <n v="47201"/>
    <x v="2"/>
    <x v="1"/>
    <x v="10"/>
    <x v="1801"/>
    <n v="3"/>
    <n v="0"/>
    <n v="7.3205999999999998"/>
    <s v="Profit"/>
    <s v="Normal"/>
  </r>
  <r>
    <x v="1"/>
    <x v="0"/>
    <s v="United States"/>
    <s v="New York City"/>
    <x v="15"/>
    <n v="10024"/>
    <x v="3"/>
    <x v="1"/>
    <x v="9"/>
    <x v="2135"/>
    <n v="2"/>
    <n v="0"/>
    <n v="35.3626"/>
    <s v="Profit"/>
    <s v="Normal"/>
  </r>
  <r>
    <x v="1"/>
    <x v="0"/>
    <s v="United States"/>
    <s v="New York City"/>
    <x v="15"/>
    <n v="10024"/>
    <x v="3"/>
    <x v="1"/>
    <x v="14"/>
    <x v="2136"/>
    <n v="7"/>
    <n v="0"/>
    <n v="36.813000000000002"/>
    <s v="Profit"/>
    <s v="Normal"/>
  </r>
  <r>
    <x v="3"/>
    <x v="0"/>
    <s v="United States"/>
    <s v="New York City"/>
    <x v="15"/>
    <n v="10035"/>
    <x v="3"/>
    <x v="1"/>
    <x v="10"/>
    <x v="1801"/>
    <n v="3"/>
    <n v="0"/>
    <n v="7.0217999999999998"/>
    <s v="Profit"/>
    <s v="Normal"/>
  </r>
  <r>
    <x v="3"/>
    <x v="0"/>
    <s v="United States"/>
    <s v="New York City"/>
    <x v="15"/>
    <n v="10035"/>
    <x v="3"/>
    <x v="2"/>
    <x v="15"/>
    <x v="2137"/>
    <n v="3"/>
    <n v="0"/>
    <n v="364.45949999999999"/>
    <s v="Profit"/>
    <s v="Normal"/>
  </r>
  <r>
    <x v="3"/>
    <x v="0"/>
    <s v="United States"/>
    <s v="New York City"/>
    <x v="15"/>
    <n v="10035"/>
    <x v="3"/>
    <x v="0"/>
    <x v="0"/>
    <x v="2138"/>
    <n v="1"/>
    <n v="0.2"/>
    <n v="5.1294000000000004"/>
    <s v="Profit"/>
    <s v="Normal"/>
  </r>
  <r>
    <x v="3"/>
    <x v="0"/>
    <s v="United States"/>
    <s v="New York City"/>
    <x v="15"/>
    <n v="10035"/>
    <x v="3"/>
    <x v="0"/>
    <x v="5"/>
    <x v="2139"/>
    <n v="4"/>
    <n v="0"/>
    <n v="20.780799999999999"/>
    <s v="Profit"/>
    <s v="Normal"/>
  </r>
  <r>
    <x v="1"/>
    <x v="1"/>
    <s v="United States"/>
    <s v="Jacksonville"/>
    <x v="2"/>
    <n v="32216"/>
    <x v="0"/>
    <x v="1"/>
    <x v="8"/>
    <x v="2140"/>
    <n v="1"/>
    <n v="0.7"/>
    <n v="-0.85580000000000001"/>
    <s v="Loss"/>
    <s v="High Discount"/>
  </r>
  <r>
    <x v="1"/>
    <x v="2"/>
    <s v="United States"/>
    <s v="San Diego"/>
    <x v="1"/>
    <n v="92024"/>
    <x v="1"/>
    <x v="1"/>
    <x v="6"/>
    <x v="2141"/>
    <n v="1"/>
    <n v="0"/>
    <n v="4.9271000000000003"/>
    <s v="Profit"/>
    <s v="Normal"/>
  </r>
  <r>
    <x v="1"/>
    <x v="1"/>
    <s v="United States"/>
    <s v="Arlington"/>
    <x v="5"/>
    <n v="76017"/>
    <x v="2"/>
    <x v="2"/>
    <x v="11"/>
    <x v="1063"/>
    <n v="3"/>
    <n v="0.2"/>
    <n v="0"/>
    <s v="Loss"/>
    <s v="Normal"/>
  </r>
  <r>
    <x v="1"/>
    <x v="1"/>
    <s v="United States"/>
    <s v="Arlington"/>
    <x v="5"/>
    <n v="76017"/>
    <x v="2"/>
    <x v="1"/>
    <x v="2"/>
    <x v="2142"/>
    <n v="1"/>
    <n v="0.2"/>
    <n v="0.88200000000000001"/>
    <s v="Profit"/>
    <s v="Normal"/>
  </r>
  <r>
    <x v="1"/>
    <x v="1"/>
    <s v="United States"/>
    <s v="Arlington"/>
    <x v="5"/>
    <n v="76017"/>
    <x v="2"/>
    <x v="0"/>
    <x v="3"/>
    <x v="2143"/>
    <n v="5"/>
    <n v="0.3"/>
    <n v="-121.87350000000001"/>
    <s v="Loss"/>
    <s v="Normal"/>
  </r>
  <r>
    <x v="1"/>
    <x v="1"/>
    <s v="United States"/>
    <s v="Arlington"/>
    <x v="5"/>
    <n v="76017"/>
    <x v="2"/>
    <x v="1"/>
    <x v="2"/>
    <x v="2144"/>
    <n v="2"/>
    <n v="0.2"/>
    <n v="1.9925999999999999"/>
    <s v="Profit"/>
    <s v="Normal"/>
  </r>
  <r>
    <x v="1"/>
    <x v="1"/>
    <s v="United States"/>
    <s v="Arlington"/>
    <x v="5"/>
    <n v="76017"/>
    <x v="2"/>
    <x v="1"/>
    <x v="10"/>
    <x v="929"/>
    <n v="3"/>
    <n v="0.2"/>
    <n v="5.1012000000000004"/>
    <s v="Profit"/>
    <s v="Normal"/>
  </r>
  <r>
    <x v="1"/>
    <x v="1"/>
    <s v="United States"/>
    <s v="Arlington"/>
    <x v="5"/>
    <n v="76017"/>
    <x v="2"/>
    <x v="0"/>
    <x v="5"/>
    <x v="855"/>
    <n v="3"/>
    <n v="0.6"/>
    <n v="-3.9624000000000001"/>
    <s v="Loss"/>
    <s v="High Discount"/>
  </r>
  <r>
    <x v="1"/>
    <x v="1"/>
    <s v="United States"/>
    <s v="Los Angeles"/>
    <x v="1"/>
    <n v="90045"/>
    <x v="1"/>
    <x v="0"/>
    <x v="1"/>
    <x v="1501"/>
    <n v="2"/>
    <n v="0.2"/>
    <n v="2.5979999999999999"/>
    <s v="Profit"/>
    <s v="Normal"/>
  </r>
  <r>
    <x v="1"/>
    <x v="1"/>
    <s v="United States"/>
    <s v="Los Angeles"/>
    <x v="1"/>
    <n v="90049"/>
    <x v="1"/>
    <x v="0"/>
    <x v="1"/>
    <x v="2145"/>
    <n v="3"/>
    <n v="0.2"/>
    <n v="23.027999999999999"/>
    <s v="Profit"/>
    <s v="Normal"/>
  </r>
  <r>
    <x v="1"/>
    <x v="1"/>
    <s v="United States"/>
    <s v="Los Angeles"/>
    <x v="1"/>
    <n v="90049"/>
    <x v="1"/>
    <x v="1"/>
    <x v="8"/>
    <x v="2146"/>
    <n v="6"/>
    <n v="0.2"/>
    <n v="5.7149999999999999"/>
    <s v="Profit"/>
    <s v="Normal"/>
  </r>
  <r>
    <x v="1"/>
    <x v="0"/>
    <s v="United States"/>
    <s v="San Francisco"/>
    <x v="1"/>
    <n v="94110"/>
    <x v="1"/>
    <x v="1"/>
    <x v="2"/>
    <x v="396"/>
    <n v="2"/>
    <n v="0"/>
    <n v="2.7166000000000001"/>
    <s v="Profit"/>
    <s v="Normal"/>
  </r>
  <r>
    <x v="1"/>
    <x v="0"/>
    <s v="United States"/>
    <s v="San Francisco"/>
    <x v="1"/>
    <n v="94110"/>
    <x v="1"/>
    <x v="1"/>
    <x v="8"/>
    <x v="2147"/>
    <n v="13"/>
    <n v="0.2"/>
    <n v="38.024999999999999"/>
    <s v="Profit"/>
    <s v="Normal"/>
  </r>
  <r>
    <x v="1"/>
    <x v="1"/>
    <s v="United States"/>
    <s v="Carlsbad"/>
    <x v="27"/>
    <n v="88220"/>
    <x v="1"/>
    <x v="1"/>
    <x v="6"/>
    <x v="2148"/>
    <n v="3"/>
    <n v="0"/>
    <n v="1.0842000000000001"/>
    <s v="Profit"/>
    <s v="Normal"/>
  </r>
  <r>
    <x v="1"/>
    <x v="1"/>
    <s v="United States"/>
    <s v="Carlsbad"/>
    <x v="27"/>
    <n v="88220"/>
    <x v="1"/>
    <x v="2"/>
    <x v="7"/>
    <x v="2149"/>
    <n v="4"/>
    <n v="0.2"/>
    <n v="6.7039999999999997"/>
    <s v="Profit"/>
    <s v="Normal"/>
  </r>
  <r>
    <x v="1"/>
    <x v="1"/>
    <s v="United States"/>
    <s v="Carlsbad"/>
    <x v="27"/>
    <n v="88220"/>
    <x v="1"/>
    <x v="1"/>
    <x v="4"/>
    <x v="2150"/>
    <n v="3"/>
    <n v="0"/>
    <n v="10.4496"/>
    <s v="Profit"/>
    <s v="Normal"/>
  </r>
  <r>
    <x v="1"/>
    <x v="1"/>
    <s v="United States"/>
    <s v="Carlsbad"/>
    <x v="27"/>
    <n v="88220"/>
    <x v="1"/>
    <x v="1"/>
    <x v="2"/>
    <x v="1753"/>
    <n v="5"/>
    <n v="0"/>
    <n v="8.6715"/>
    <s v="Profit"/>
    <s v="Normal"/>
  </r>
  <r>
    <x v="0"/>
    <x v="1"/>
    <s v="United States"/>
    <s v="Saint Louis"/>
    <x v="25"/>
    <n v="63116"/>
    <x v="2"/>
    <x v="1"/>
    <x v="10"/>
    <x v="233"/>
    <n v="4"/>
    <n v="0"/>
    <n v="12.441599999999999"/>
    <s v="Profit"/>
    <s v="Normal"/>
  </r>
  <r>
    <x v="2"/>
    <x v="2"/>
    <s v="United States"/>
    <s v="New York City"/>
    <x v="15"/>
    <n v="10024"/>
    <x v="3"/>
    <x v="2"/>
    <x v="16"/>
    <x v="2151"/>
    <n v="4"/>
    <n v="0.2"/>
    <n v="3919.9888000000001"/>
    <s v="Profit"/>
    <s v="Normal"/>
  </r>
  <r>
    <x v="2"/>
    <x v="2"/>
    <s v="United States"/>
    <s v="New York City"/>
    <x v="15"/>
    <n v="10024"/>
    <x v="3"/>
    <x v="2"/>
    <x v="7"/>
    <x v="2152"/>
    <n v="8"/>
    <n v="0"/>
    <n v="647.89200000000005"/>
    <s v="Profit"/>
    <s v="Normal"/>
  </r>
  <r>
    <x v="2"/>
    <x v="2"/>
    <s v="United States"/>
    <s v="New York City"/>
    <x v="15"/>
    <n v="10024"/>
    <x v="3"/>
    <x v="1"/>
    <x v="12"/>
    <x v="1011"/>
    <n v="5"/>
    <n v="0"/>
    <n v="28.754999999999999"/>
    <s v="Profit"/>
    <s v="Normal"/>
  </r>
  <r>
    <x v="2"/>
    <x v="2"/>
    <s v="United States"/>
    <s v="New York City"/>
    <x v="15"/>
    <n v="10024"/>
    <x v="3"/>
    <x v="2"/>
    <x v="7"/>
    <x v="2153"/>
    <n v="1"/>
    <n v="0"/>
    <n v="0.52990000000000004"/>
    <s v="Profit"/>
    <s v="Normal"/>
  </r>
  <r>
    <x v="2"/>
    <x v="1"/>
    <s v="United States"/>
    <s v="Springfield"/>
    <x v="24"/>
    <n v="45503"/>
    <x v="3"/>
    <x v="2"/>
    <x v="11"/>
    <x v="2154"/>
    <n v="4"/>
    <n v="0.2"/>
    <n v="9.1295999999999999"/>
    <s v="Profit"/>
    <s v="Normal"/>
  </r>
  <r>
    <x v="2"/>
    <x v="1"/>
    <s v="United States"/>
    <s v="Springfield"/>
    <x v="24"/>
    <n v="45503"/>
    <x v="3"/>
    <x v="2"/>
    <x v="15"/>
    <x v="2155"/>
    <n v="7"/>
    <n v="0.7"/>
    <n v="-935.95950000000005"/>
    <s v="Loss"/>
    <s v="High Discount"/>
  </r>
  <r>
    <x v="2"/>
    <x v="1"/>
    <s v="United States"/>
    <s v="Springfield"/>
    <x v="24"/>
    <n v="45503"/>
    <x v="3"/>
    <x v="1"/>
    <x v="8"/>
    <x v="2156"/>
    <n v="10"/>
    <n v="0.7"/>
    <n v="-7.48"/>
    <s v="Loss"/>
    <s v="High Discount"/>
  </r>
  <r>
    <x v="1"/>
    <x v="0"/>
    <s v="United States"/>
    <s v="Tulsa"/>
    <x v="26"/>
    <n v="74133"/>
    <x v="2"/>
    <x v="1"/>
    <x v="10"/>
    <x v="1801"/>
    <n v="3"/>
    <n v="0"/>
    <n v="7.0217999999999998"/>
    <s v="Profit"/>
    <s v="Normal"/>
  </r>
  <r>
    <x v="1"/>
    <x v="0"/>
    <s v="United States"/>
    <s v="Seattle"/>
    <x v="4"/>
    <n v="98103"/>
    <x v="1"/>
    <x v="0"/>
    <x v="5"/>
    <x v="786"/>
    <n v="2"/>
    <n v="0"/>
    <n v="17.1828"/>
    <s v="Profit"/>
    <s v="Normal"/>
  </r>
  <r>
    <x v="1"/>
    <x v="0"/>
    <s v="United States"/>
    <s v="Seattle"/>
    <x v="4"/>
    <n v="98103"/>
    <x v="1"/>
    <x v="0"/>
    <x v="1"/>
    <x v="2157"/>
    <n v="2"/>
    <n v="0.2"/>
    <n v="4.2624000000000004"/>
    <s v="Profit"/>
    <s v="Normal"/>
  </r>
  <r>
    <x v="1"/>
    <x v="0"/>
    <s v="United States"/>
    <s v="Seattle"/>
    <x v="4"/>
    <n v="98103"/>
    <x v="1"/>
    <x v="0"/>
    <x v="1"/>
    <x v="2158"/>
    <n v="1"/>
    <n v="0.2"/>
    <n v="24.858000000000001"/>
    <s v="Profit"/>
    <s v="Normal"/>
  </r>
  <r>
    <x v="0"/>
    <x v="1"/>
    <s v="United States"/>
    <s v="Fayetteville"/>
    <x v="3"/>
    <n v="28314"/>
    <x v="0"/>
    <x v="0"/>
    <x v="5"/>
    <x v="1253"/>
    <n v="2"/>
    <n v="0.2"/>
    <n v="0.73919999999999997"/>
    <s v="Profit"/>
    <s v="Normal"/>
  </r>
  <r>
    <x v="0"/>
    <x v="1"/>
    <s v="United States"/>
    <s v="Fayetteville"/>
    <x v="3"/>
    <n v="28314"/>
    <x v="0"/>
    <x v="1"/>
    <x v="8"/>
    <x v="2159"/>
    <n v="5"/>
    <n v="0.7"/>
    <n v="-5.7839999999999998"/>
    <s v="Loss"/>
    <s v="High Discount"/>
  </r>
  <r>
    <x v="1"/>
    <x v="1"/>
    <s v="United States"/>
    <s v="Los Angeles"/>
    <x v="1"/>
    <n v="90045"/>
    <x v="1"/>
    <x v="1"/>
    <x v="4"/>
    <x v="2105"/>
    <n v="2"/>
    <n v="0"/>
    <n v="61.389000000000003"/>
    <s v="Profit"/>
    <s v="Normal"/>
  </r>
  <r>
    <x v="1"/>
    <x v="0"/>
    <s v="United States"/>
    <s v="New York City"/>
    <x v="15"/>
    <n v="10035"/>
    <x v="3"/>
    <x v="1"/>
    <x v="10"/>
    <x v="2160"/>
    <n v="4"/>
    <n v="0"/>
    <n v="9.3295999999999992"/>
    <s v="Profit"/>
    <s v="Normal"/>
  </r>
  <r>
    <x v="1"/>
    <x v="0"/>
    <s v="United States"/>
    <s v="New York City"/>
    <x v="15"/>
    <n v="10035"/>
    <x v="3"/>
    <x v="1"/>
    <x v="8"/>
    <x v="531"/>
    <n v="3"/>
    <n v="0.2"/>
    <n v="4.2666000000000004"/>
    <s v="Profit"/>
    <s v="Normal"/>
  </r>
  <r>
    <x v="1"/>
    <x v="0"/>
    <s v="United States"/>
    <s v="New York City"/>
    <x v="15"/>
    <n v="10035"/>
    <x v="3"/>
    <x v="1"/>
    <x v="6"/>
    <x v="2161"/>
    <n v="3"/>
    <n v="0"/>
    <n v="16.676400000000001"/>
    <s v="Profit"/>
    <s v="Normal"/>
  </r>
  <r>
    <x v="1"/>
    <x v="0"/>
    <s v="United States"/>
    <s v="New York City"/>
    <x v="15"/>
    <n v="10035"/>
    <x v="3"/>
    <x v="0"/>
    <x v="1"/>
    <x v="2162"/>
    <n v="4"/>
    <n v="0.1"/>
    <n v="143.04"/>
    <s v="Profit"/>
    <s v="Normal"/>
  </r>
  <r>
    <x v="1"/>
    <x v="0"/>
    <s v="United States"/>
    <s v="Hot Springs"/>
    <x v="36"/>
    <n v="71901"/>
    <x v="0"/>
    <x v="2"/>
    <x v="11"/>
    <x v="803"/>
    <n v="1"/>
    <n v="0"/>
    <n v="2.9990000000000001"/>
    <s v="Profit"/>
    <s v="Normal"/>
  </r>
  <r>
    <x v="2"/>
    <x v="0"/>
    <s v="United States"/>
    <s v="Aurora"/>
    <x v="10"/>
    <n v="60505"/>
    <x v="2"/>
    <x v="1"/>
    <x v="10"/>
    <x v="775"/>
    <n v="6"/>
    <n v="0.2"/>
    <n v="67.442400000000006"/>
    <s v="Profit"/>
    <s v="Normal"/>
  </r>
  <r>
    <x v="0"/>
    <x v="2"/>
    <s v="United States"/>
    <s v="Raleigh"/>
    <x v="3"/>
    <n v="27604"/>
    <x v="0"/>
    <x v="2"/>
    <x v="7"/>
    <x v="2163"/>
    <n v="1"/>
    <n v="0.2"/>
    <n v="4.1391"/>
    <s v="Profit"/>
    <s v="Normal"/>
  </r>
  <r>
    <x v="0"/>
    <x v="2"/>
    <s v="United States"/>
    <s v="Raleigh"/>
    <x v="3"/>
    <n v="27604"/>
    <x v="0"/>
    <x v="0"/>
    <x v="5"/>
    <x v="2164"/>
    <n v="8"/>
    <n v="0.2"/>
    <n v="6.2855999999999996"/>
    <s v="Profit"/>
    <s v="Normal"/>
  </r>
  <r>
    <x v="0"/>
    <x v="0"/>
    <s v="United States"/>
    <s v="Tulsa"/>
    <x v="26"/>
    <n v="74133"/>
    <x v="2"/>
    <x v="0"/>
    <x v="5"/>
    <x v="2165"/>
    <n v="3"/>
    <n v="0"/>
    <n v="23.652899999999999"/>
    <s v="Profit"/>
    <s v="Normal"/>
  </r>
  <r>
    <x v="0"/>
    <x v="0"/>
    <s v="United States"/>
    <s v="Tulsa"/>
    <x v="26"/>
    <n v="74133"/>
    <x v="2"/>
    <x v="1"/>
    <x v="8"/>
    <x v="2166"/>
    <n v="3"/>
    <n v="0"/>
    <n v="20.120699999999999"/>
    <s v="Profit"/>
    <s v="Normal"/>
  </r>
  <r>
    <x v="0"/>
    <x v="0"/>
    <s v="United States"/>
    <s v="Tulsa"/>
    <x v="26"/>
    <n v="74133"/>
    <x v="2"/>
    <x v="1"/>
    <x v="10"/>
    <x v="91"/>
    <n v="2"/>
    <n v="0"/>
    <n v="6.2207999999999997"/>
    <s v="Profit"/>
    <s v="Normal"/>
  </r>
  <r>
    <x v="0"/>
    <x v="0"/>
    <s v="United States"/>
    <s v="Tulsa"/>
    <x v="26"/>
    <n v="74133"/>
    <x v="2"/>
    <x v="0"/>
    <x v="5"/>
    <x v="2098"/>
    <n v="6"/>
    <n v="0"/>
    <n v="213.68879999999999"/>
    <s v="Profit"/>
    <s v="Normal"/>
  </r>
  <r>
    <x v="0"/>
    <x v="0"/>
    <s v="United States"/>
    <s v="Tulsa"/>
    <x v="26"/>
    <n v="74133"/>
    <x v="2"/>
    <x v="2"/>
    <x v="7"/>
    <x v="1230"/>
    <n v="3"/>
    <n v="0"/>
    <n v="28.3095"/>
    <s v="Profit"/>
    <s v="Normal"/>
  </r>
  <r>
    <x v="1"/>
    <x v="1"/>
    <s v="United States"/>
    <s v="Hesperia"/>
    <x v="1"/>
    <n v="92345"/>
    <x v="1"/>
    <x v="0"/>
    <x v="0"/>
    <x v="2167"/>
    <n v="5"/>
    <n v="0.15"/>
    <n v="19.998000000000001"/>
    <s v="Profit"/>
    <s v="Normal"/>
  </r>
  <r>
    <x v="0"/>
    <x v="1"/>
    <s v="United States"/>
    <s v="Provo"/>
    <x v="7"/>
    <n v="84604"/>
    <x v="1"/>
    <x v="1"/>
    <x v="8"/>
    <x v="2168"/>
    <n v="3"/>
    <n v="0.2"/>
    <n v="3.5022000000000002"/>
    <s v="Profit"/>
    <s v="Normal"/>
  </r>
  <r>
    <x v="0"/>
    <x v="1"/>
    <s v="United States"/>
    <s v="Provo"/>
    <x v="7"/>
    <n v="84604"/>
    <x v="1"/>
    <x v="1"/>
    <x v="8"/>
    <x v="692"/>
    <n v="3"/>
    <n v="0.2"/>
    <n v="4.2717000000000001"/>
    <s v="Profit"/>
    <s v="Normal"/>
  </r>
  <r>
    <x v="0"/>
    <x v="1"/>
    <s v="United States"/>
    <s v="Provo"/>
    <x v="7"/>
    <n v="84604"/>
    <x v="1"/>
    <x v="1"/>
    <x v="10"/>
    <x v="2169"/>
    <n v="3"/>
    <n v="0"/>
    <n v="80.791200000000003"/>
    <s v="Profit"/>
    <s v="Normal"/>
  </r>
  <r>
    <x v="0"/>
    <x v="1"/>
    <s v="United States"/>
    <s v="Provo"/>
    <x v="7"/>
    <n v="84604"/>
    <x v="1"/>
    <x v="0"/>
    <x v="0"/>
    <x v="2170"/>
    <n v="3"/>
    <n v="0"/>
    <n v="77.576400000000007"/>
    <s v="Profit"/>
    <s v="Normal"/>
  </r>
  <r>
    <x v="0"/>
    <x v="1"/>
    <s v="United States"/>
    <s v="Provo"/>
    <x v="7"/>
    <n v="84604"/>
    <x v="1"/>
    <x v="1"/>
    <x v="8"/>
    <x v="2171"/>
    <n v="2"/>
    <n v="0.2"/>
    <n v="8.9543999999999997"/>
    <s v="Profit"/>
    <s v="Normal"/>
  </r>
  <r>
    <x v="0"/>
    <x v="1"/>
    <s v="United States"/>
    <s v="Provo"/>
    <x v="7"/>
    <n v="84604"/>
    <x v="1"/>
    <x v="1"/>
    <x v="4"/>
    <x v="2172"/>
    <n v="2"/>
    <n v="0"/>
    <n v="65.435000000000002"/>
    <s v="Profit"/>
    <s v="Normal"/>
  </r>
  <r>
    <x v="0"/>
    <x v="1"/>
    <s v="United States"/>
    <s v="Provo"/>
    <x v="7"/>
    <n v="84604"/>
    <x v="1"/>
    <x v="1"/>
    <x v="2"/>
    <x v="928"/>
    <n v="5"/>
    <n v="0"/>
    <n v="7.056"/>
    <s v="Profit"/>
    <s v="Normal"/>
  </r>
  <r>
    <x v="1"/>
    <x v="0"/>
    <s v="United States"/>
    <s v="San Francisco"/>
    <x v="1"/>
    <n v="94110"/>
    <x v="1"/>
    <x v="1"/>
    <x v="12"/>
    <x v="139"/>
    <n v="3"/>
    <n v="0"/>
    <n v="5.1041999999999996"/>
    <s v="Profit"/>
    <s v="Normal"/>
  </r>
  <r>
    <x v="1"/>
    <x v="1"/>
    <s v="United States"/>
    <s v="Gilbert"/>
    <x v="16"/>
    <n v="85234"/>
    <x v="1"/>
    <x v="0"/>
    <x v="1"/>
    <x v="2173"/>
    <n v="4"/>
    <n v="0.2"/>
    <n v="99.432000000000002"/>
    <s v="Profit"/>
    <s v="Normal"/>
  </r>
  <r>
    <x v="1"/>
    <x v="1"/>
    <s v="United States"/>
    <s v="New York City"/>
    <x v="15"/>
    <n v="10035"/>
    <x v="3"/>
    <x v="2"/>
    <x v="7"/>
    <x v="2174"/>
    <n v="11"/>
    <n v="0"/>
    <n v="494.97250000000003"/>
    <s v="Profit"/>
    <s v="Normal"/>
  </r>
  <r>
    <x v="1"/>
    <x v="1"/>
    <s v="United States"/>
    <s v="New York City"/>
    <x v="15"/>
    <n v="10035"/>
    <x v="3"/>
    <x v="1"/>
    <x v="12"/>
    <x v="1095"/>
    <n v="2"/>
    <n v="0"/>
    <n v="35.981999999999999"/>
    <s v="Profit"/>
    <s v="Normal"/>
  </r>
  <r>
    <x v="2"/>
    <x v="2"/>
    <s v="United States"/>
    <s v="Springfield"/>
    <x v="25"/>
    <n v="65807"/>
    <x v="2"/>
    <x v="1"/>
    <x v="8"/>
    <x v="2175"/>
    <n v="2"/>
    <n v="0"/>
    <n v="4.2047999999999996"/>
    <s v="Profit"/>
    <s v="Normal"/>
  </r>
  <r>
    <x v="2"/>
    <x v="0"/>
    <s v="United States"/>
    <s v="Memphis"/>
    <x v="18"/>
    <n v="38109"/>
    <x v="0"/>
    <x v="1"/>
    <x v="2"/>
    <x v="2176"/>
    <n v="1"/>
    <n v="0.2"/>
    <n v="1.2948"/>
    <s v="Profit"/>
    <s v="Normal"/>
  </r>
  <r>
    <x v="2"/>
    <x v="0"/>
    <s v="United States"/>
    <s v="Memphis"/>
    <x v="18"/>
    <n v="38109"/>
    <x v="0"/>
    <x v="0"/>
    <x v="3"/>
    <x v="2177"/>
    <n v="3"/>
    <n v="0.4"/>
    <n v="-142.071"/>
    <s v="Loss"/>
    <s v="Normal"/>
  </r>
  <r>
    <x v="2"/>
    <x v="0"/>
    <s v="United States"/>
    <s v="Memphis"/>
    <x v="18"/>
    <n v="38109"/>
    <x v="0"/>
    <x v="1"/>
    <x v="8"/>
    <x v="2178"/>
    <n v="2"/>
    <n v="0.7"/>
    <n v="-2.0108000000000001"/>
    <s v="Loss"/>
    <s v="High Discount"/>
  </r>
  <r>
    <x v="3"/>
    <x v="0"/>
    <s v="United States"/>
    <s v="Amarillo"/>
    <x v="5"/>
    <n v="79109"/>
    <x v="2"/>
    <x v="2"/>
    <x v="11"/>
    <x v="2179"/>
    <n v="3"/>
    <n v="0.2"/>
    <n v="20.8719"/>
    <s v="Profit"/>
    <s v="Normal"/>
  </r>
  <r>
    <x v="3"/>
    <x v="0"/>
    <s v="United States"/>
    <s v="Amarillo"/>
    <x v="5"/>
    <n v="79109"/>
    <x v="2"/>
    <x v="1"/>
    <x v="10"/>
    <x v="2180"/>
    <n v="1"/>
    <n v="0.2"/>
    <n v="9.5687999999999995"/>
    <s v="Profit"/>
    <s v="Normal"/>
  </r>
  <r>
    <x v="1"/>
    <x v="2"/>
    <s v="United States"/>
    <s v="Los Angeles"/>
    <x v="1"/>
    <n v="90045"/>
    <x v="1"/>
    <x v="0"/>
    <x v="1"/>
    <x v="1573"/>
    <n v="1"/>
    <n v="0.2"/>
    <n v="4.5881999999999996"/>
    <s v="Profit"/>
    <s v="Normal"/>
  </r>
  <r>
    <x v="1"/>
    <x v="2"/>
    <s v="United States"/>
    <s v="Los Angeles"/>
    <x v="1"/>
    <n v="90045"/>
    <x v="1"/>
    <x v="1"/>
    <x v="9"/>
    <x v="2181"/>
    <n v="4"/>
    <n v="0"/>
    <n v="29.668800000000001"/>
    <s v="Profit"/>
    <s v="Normal"/>
  </r>
  <r>
    <x v="0"/>
    <x v="1"/>
    <s v="United States"/>
    <s v="Lowell"/>
    <x v="31"/>
    <n v="1852"/>
    <x v="3"/>
    <x v="1"/>
    <x v="10"/>
    <x v="1668"/>
    <n v="3"/>
    <n v="0"/>
    <n v="79.891199999999998"/>
    <s v="Profit"/>
    <s v="Normal"/>
  </r>
  <r>
    <x v="0"/>
    <x v="1"/>
    <s v="United States"/>
    <s v="Lowell"/>
    <x v="31"/>
    <n v="1852"/>
    <x v="3"/>
    <x v="0"/>
    <x v="1"/>
    <x v="2182"/>
    <n v="6"/>
    <n v="0"/>
    <n v="212.1876"/>
    <s v="Profit"/>
    <s v="Normal"/>
  </r>
  <r>
    <x v="0"/>
    <x v="1"/>
    <s v="United States"/>
    <s v="Lowell"/>
    <x v="31"/>
    <n v="1852"/>
    <x v="3"/>
    <x v="1"/>
    <x v="10"/>
    <x v="2183"/>
    <n v="2"/>
    <n v="0"/>
    <n v="12.837999999999999"/>
    <s v="Profit"/>
    <s v="Normal"/>
  </r>
  <r>
    <x v="0"/>
    <x v="1"/>
    <s v="United States"/>
    <s v="Lowell"/>
    <x v="31"/>
    <n v="1852"/>
    <x v="3"/>
    <x v="1"/>
    <x v="4"/>
    <x v="2184"/>
    <n v="5"/>
    <n v="0"/>
    <n v="238.65299999999999"/>
    <s v="Profit"/>
    <s v="Normal"/>
  </r>
  <r>
    <x v="3"/>
    <x v="0"/>
    <s v="United States"/>
    <s v="San Diego"/>
    <x v="1"/>
    <n v="92024"/>
    <x v="1"/>
    <x v="1"/>
    <x v="10"/>
    <x v="1668"/>
    <n v="3"/>
    <n v="0"/>
    <n v="79.891199999999998"/>
    <s v="Profit"/>
    <s v="Normal"/>
  </r>
  <r>
    <x v="1"/>
    <x v="0"/>
    <s v="United States"/>
    <s v="Asheville"/>
    <x v="3"/>
    <n v="28806"/>
    <x v="0"/>
    <x v="1"/>
    <x v="6"/>
    <x v="2175"/>
    <n v="5"/>
    <n v="0.2"/>
    <n v="0.76649999999999996"/>
    <s v="Profit"/>
    <s v="Normal"/>
  </r>
  <r>
    <x v="1"/>
    <x v="0"/>
    <s v="United States"/>
    <s v="Asheville"/>
    <x v="3"/>
    <n v="28806"/>
    <x v="0"/>
    <x v="1"/>
    <x v="9"/>
    <x v="2185"/>
    <n v="1"/>
    <n v="0.2"/>
    <n v="4.3583999999999996"/>
    <s v="Profit"/>
    <s v="Normal"/>
  </r>
  <r>
    <x v="3"/>
    <x v="0"/>
    <s v="United States"/>
    <s v="Pueblo"/>
    <x v="22"/>
    <n v="81001"/>
    <x v="1"/>
    <x v="1"/>
    <x v="8"/>
    <x v="2186"/>
    <n v="7"/>
    <n v="0.7"/>
    <n v="-8.1311999999999998"/>
    <s v="Loss"/>
    <s v="High Discount"/>
  </r>
  <r>
    <x v="3"/>
    <x v="0"/>
    <s v="United States"/>
    <s v="Pueblo"/>
    <x v="22"/>
    <n v="81001"/>
    <x v="1"/>
    <x v="1"/>
    <x v="8"/>
    <x v="2187"/>
    <n v="2"/>
    <n v="0.7"/>
    <n v="-16.776"/>
    <s v="Loss"/>
    <s v="High Discount"/>
  </r>
  <r>
    <x v="1"/>
    <x v="2"/>
    <s v="United States"/>
    <s v="Jackson"/>
    <x v="12"/>
    <n v="49201"/>
    <x v="2"/>
    <x v="1"/>
    <x v="8"/>
    <x v="928"/>
    <n v="5"/>
    <n v="0"/>
    <n v="7.056"/>
    <s v="Profit"/>
    <s v="Normal"/>
  </r>
  <r>
    <x v="1"/>
    <x v="2"/>
    <s v="United States"/>
    <s v="Jackson"/>
    <x v="12"/>
    <n v="49201"/>
    <x v="2"/>
    <x v="2"/>
    <x v="11"/>
    <x v="1000"/>
    <n v="5"/>
    <n v="0"/>
    <n v="111.59099999999999"/>
    <s v="Profit"/>
    <s v="Normal"/>
  </r>
  <r>
    <x v="1"/>
    <x v="2"/>
    <s v="United States"/>
    <s v="Jackson"/>
    <x v="12"/>
    <n v="49201"/>
    <x v="2"/>
    <x v="1"/>
    <x v="8"/>
    <x v="2188"/>
    <n v="4"/>
    <n v="0"/>
    <n v="42.074399999999997"/>
    <s v="Profit"/>
    <s v="Normal"/>
  </r>
  <r>
    <x v="1"/>
    <x v="2"/>
    <s v="United States"/>
    <s v="Jackson"/>
    <x v="12"/>
    <n v="49201"/>
    <x v="2"/>
    <x v="2"/>
    <x v="15"/>
    <x v="2189"/>
    <n v="3"/>
    <n v="0.1"/>
    <n v="152.0883"/>
    <s v="Profit"/>
    <s v="Normal"/>
  </r>
  <r>
    <x v="1"/>
    <x v="2"/>
    <s v="United States"/>
    <s v="Jackson"/>
    <x v="12"/>
    <n v="49201"/>
    <x v="2"/>
    <x v="2"/>
    <x v="7"/>
    <x v="2190"/>
    <n v="1"/>
    <n v="0"/>
    <n v="49.497"/>
    <s v="Profit"/>
    <s v="Normal"/>
  </r>
  <r>
    <x v="1"/>
    <x v="0"/>
    <s v="United States"/>
    <s v="Los Angeles"/>
    <x v="1"/>
    <n v="90004"/>
    <x v="1"/>
    <x v="1"/>
    <x v="8"/>
    <x v="2191"/>
    <n v="9"/>
    <n v="0.2"/>
    <n v="101.57940000000001"/>
    <s v="Profit"/>
    <s v="Normal"/>
  </r>
  <r>
    <x v="1"/>
    <x v="0"/>
    <s v="United States"/>
    <s v="Thomasville"/>
    <x v="3"/>
    <n v="27360"/>
    <x v="0"/>
    <x v="1"/>
    <x v="12"/>
    <x v="2192"/>
    <n v="3"/>
    <n v="0.2"/>
    <n v="29.984999999999999"/>
    <s v="Profit"/>
    <s v="Normal"/>
  </r>
  <r>
    <x v="1"/>
    <x v="0"/>
    <s v="United States"/>
    <s v="Thomasville"/>
    <x v="3"/>
    <n v="27360"/>
    <x v="0"/>
    <x v="1"/>
    <x v="8"/>
    <x v="2193"/>
    <n v="2"/>
    <n v="0.7"/>
    <n v="-2.4563999999999999"/>
    <s v="Loss"/>
    <s v="High Discount"/>
  </r>
  <r>
    <x v="2"/>
    <x v="0"/>
    <s v="United States"/>
    <s v="Peoria"/>
    <x v="10"/>
    <n v="61604"/>
    <x v="2"/>
    <x v="1"/>
    <x v="8"/>
    <x v="2194"/>
    <n v="5"/>
    <n v="0.8"/>
    <n v="-6.5670000000000002"/>
    <s v="Loss"/>
    <s v="High Discount"/>
  </r>
  <r>
    <x v="2"/>
    <x v="1"/>
    <s v="United States"/>
    <s v="Los Angeles"/>
    <x v="1"/>
    <n v="90032"/>
    <x v="1"/>
    <x v="1"/>
    <x v="10"/>
    <x v="2195"/>
    <n v="5"/>
    <n v="0"/>
    <n v="7.0650000000000004"/>
    <s v="Profit"/>
    <s v="Normal"/>
  </r>
  <r>
    <x v="2"/>
    <x v="0"/>
    <s v="United States"/>
    <s v="Chicago"/>
    <x v="10"/>
    <n v="60653"/>
    <x v="2"/>
    <x v="1"/>
    <x v="6"/>
    <x v="791"/>
    <n v="4"/>
    <n v="0.2"/>
    <n v="1.64"/>
    <s v="Profit"/>
    <s v="Normal"/>
  </r>
  <r>
    <x v="1"/>
    <x v="0"/>
    <s v="United States"/>
    <s v="Philadelphia"/>
    <x v="9"/>
    <n v="19134"/>
    <x v="3"/>
    <x v="1"/>
    <x v="8"/>
    <x v="2196"/>
    <n v="3"/>
    <n v="0.7"/>
    <n v="-4.4550000000000001"/>
    <s v="Loss"/>
    <s v="High Discount"/>
  </r>
  <r>
    <x v="1"/>
    <x v="0"/>
    <s v="United States"/>
    <s v="Englewood"/>
    <x v="22"/>
    <n v="80112"/>
    <x v="1"/>
    <x v="1"/>
    <x v="10"/>
    <x v="1142"/>
    <n v="3"/>
    <n v="0.2"/>
    <n v="5.6115000000000004"/>
    <s v="Profit"/>
    <s v="Normal"/>
  </r>
  <r>
    <x v="1"/>
    <x v="0"/>
    <s v="United States"/>
    <s v="Englewood"/>
    <x v="22"/>
    <n v="80112"/>
    <x v="1"/>
    <x v="2"/>
    <x v="7"/>
    <x v="2197"/>
    <n v="3"/>
    <n v="0.2"/>
    <n v="8.1432000000000002"/>
    <s v="Profit"/>
    <s v="Normal"/>
  </r>
  <r>
    <x v="1"/>
    <x v="1"/>
    <s v="United States"/>
    <s v="Seattle"/>
    <x v="4"/>
    <n v="98115"/>
    <x v="1"/>
    <x v="0"/>
    <x v="5"/>
    <x v="2198"/>
    <n v="5"/>
    <n v="0"/>
    <n v="37.366"/>
    <s v="Profit"/>
    <s v="Normal"/>
  </r>
  <r>
    <x v="1"/>
    <x v="0"/>
    <s v="United States"/>
    <s v="Hialeah"/>
    <x v="2"/>
    <n v="33012"/>
    <x v="0"/>
    <x v="0"/>
    <x v="5"/>
    <x v="2199"/>
    <n v="1"/>
    <n v="0.2"/>
    <n v="4.0382999999999996"/>
    <s v="Profit"/>
    <s v="Normal"/>
  </r>
  <r>
    <x v="2"/>
    <x v="0"/>
    <s v="United States"/>
    <s v="Lancaster"/>
    <x v="24"/>
    <n v="43130"/>
    <x v="3"/>
    <x v="1"/>
    <x v="10"/>
    <x v="2200"/>
    <n v="2"/>
    <n v="0.2"/>
    <n v="10.623200000000001"/>
    <s v="Profit"/>
    <s v="Normal"/>
  </r>
  <r>
    <x v="1"/>
    <x v="2"/>
    <s v="United States"/>
    <s v="Jacksonville"/>
    <x v="2"/>
    <n v="32216"/>
    <x v="0"/>
    <x v="2"/>
    <x v="15"/>
    <x v="2201"/>
    <n v="4"/>
    <n v="0.5"/>
    <n v="-16.425999999999998"/>
    <s v="Loss"/>
    <s v="Normal"/>
  </r>
  <r>
    <x v="1"/>
    <x v="2"/>
    <s v="United States"/>
    <s v="Jacksonville"/>
    <x v="2"/>
    <n v="32216"/>
    <x v="0"/>
    <x v="2"/>
    <x v="15"/>
    <x v="2202"/>
    <n v="6"/>
    <n v="0.5"/>
    <n v="-1811.0784000000001"/>
    <s v="Loss"/>
    <s v="Normal"/>
  </r>
  <r>
    <x v="1"/>
    <x v="2"/>
    <s v="United States"/>
    <s v="Jacksonville"/>
    <x v="2"/>
    <n v="32216"/>
    <x v="0"/>
    <x v="1"/>
    <x v="10"/>
    <x v="2203"/>
    <n v="4"/>
    <n v="0.2"/>
    <n v="7.4816000000000003"/>
    <s v="Profit"/>
    <s v="Normal"/>
  </r>
  <r>
    <x v="1"/>
    <x v="2"/>
    <s v="United States"/>
    <s v="Jacksonville"/>
    <x v="2"/>
    <n v="32216"/>
    <x v="0"/>
    <x v="1"/>
    <x v="6"/>
    <x v="2204"/>
    <n v="3"/>
    <n v="0.2"/>
    <n v="1.002"/>
    <s v="Profit"/>
    <s v="Normal"/>
  </r>
  <r>
    <x v="1"/>
    <x v="2"/>
    <s v="United States"/>
    <s v="Jacksonville"/>
    <x v="2"/>
    <n v="32216"/>
    <x v="0"/>
    <x v="0"/>
    <x v="5"/>
    <x v="2205"/>
    <n v="2"/>
    <n v="0.2"/>
    <n v="8.0765999999999991"/>
    <s v="Profit"/>
    <s v="Normal"/>
  </r>
  <r>
    <x v="1"/>
    <x v="2"/>
    <s v="United States"/>
    <s v="Jacksonville"/>
    <x v="2"/>
    <n v="32216"/>
    <x v="0"/>
    <x v="1"/>
    <x v="13"/>
    <x v="2206"/>
    <n v="3"/>
    <n v="0.2"/>
    <n v="5.9175000000000004"/>
    <s v="Profit"/>
    <s v="Normal"/>
  </r>
  <r>
    <x v="1"/>
    <x v="2"/>
    <s v="United States"/>
    <s v="Jacksonville"/>
    <x v="2"/>
    <n v="32216"/>
    <x v="0"/>
    <x v="0"/>
    <x v="5"/>
    <x v="1888"/>
    <n v="3"/>
    <n v="0.2"/>
    <n v="15.294"/>
    <s v="Profit"/>
    <s v="Normal"/>
  </r>
  <r>
    <x v="1"/>
    <x v="0"/>
    <s v="United States"/>
    <s v="Baltimore"/>
    <x v="39"/>
    <n v="21215"/>
    <x v="3"/>
    <x v="1"/>
    <x v="10"/>
    <x v="2207"/>
    <n v="3"/>
    <n v="0"/>
    <n v="56.977200000000003"/>
    <s v="Profit"/>
    <s v="Normal"/>
  </r>
  <r>
    <x v="0"/>
    <x v="0"/>
    <s v="United States"/>
    <s v="New York City"/>
    <x v="15"/>
    <n v="10009"/>
    <x v="3"/>
    <x v="2"/>
    <x v="11"/>
    <x v="2208"/>
    <n v="6"/>
    <n v="0"/>
    <n v="17.238"/>
    <s v="Profit"/>
    <s v="Normal"/>
  </r>
  <r>
    <x v="1"/>
    <x v="2"/>
    <s v="United States"/>
    <s v="Carlsbad"/>
    <x v="27"/>
    <n v="88220"/>
    <x v="1"/>
    <x v="1"/>
    <x v="14"/>
    <x v="1438"/>
    <n v="2"/>
    <n v="0"/>
    <n v="4.3368000000000002"/>
    <s v="Profit"/>
    <s v="Normal"/>
  </r>
  <r>
    <x v="1"/>
    <x v="2"/>
    <s v="United States"/>
    <s v="Carlsbad"/>
    <x v="27"/>
    <n v="88220"/>
    <x v="1"/>
    <x v="1"/>
    <x v="10"/>
    <x v="537"/>
    <n v="3"/>
    <n v="0"/>
    <n v="9.3312000000000008"/>
    <s v="Profit"/>
    <s v="Normal"/>
  </r>
  <r>
    <x v="1"/>
    <x v="2"/>
    <s v="United States"/>
    <s v="Carlsbad"/>
    <x v="27"/>
    <n v="88220"/>
    <x v="1"/>
    <x v="1"/>
    <x v="10"/>
    <x v="801"/>
    <n v="4"/>
    <n v="0"/>
    <n v="92.236800000000002"/>
    <s v="Profit"/>
    <s v="Normal"/>
  </r>
  <r>
    <x v="1"/>
    <x v="0"/>
    <s v="United States"/>
    <s v="Los Angeles"/>
    <x v="1"/>
    <n v="90049"/>
    <x v="1"/>
    <x v="0"/>
    <x v="5"/>
    <x v="2209"/>
    <n v="7"/>
    <n v="0"/>
    <n v="81.849599999999995"/>
    <s v="Profit"/>
    <s v="Normal"/>
  </r>
  <r>
    <x v="1"/>
    <x v="0"/>
    <s v="United States"/>
    <s v="Los Angeles"/>
    <x v="1"/>
    <n v="90049"/>
    <x v="1"/>
    <x v="2"/>
    <x v="15"/>
    <x v="2210"/>
    <n v="3"/>
    <n v="0.2"/>
    <n v="215.9973"/>
    <s v="Profit"/>
    <s v="Normal"/>
  </r>
  <r>
    <x v="1"/>
    <x v="0"/>
    <s v="United States"/>
    <s v="Jacksonville"/>
    <x v="2"/>
    <n v="32216"/>
    <x v="0"/>
    <x v="1"/>
    <x v="8"/>
    <x v="2211"/>
    <n v="2"/>
    <n v="0.7"/>
    <n v="-8.9795999999999996"/>
    <s v="Loss"/>
    <s v="High Discount"/>
  </r>
  <r>
    <x v="2"/>
    <x v="1"/>
    <s v="United States"/>
    <s v="Lakewood"/>
    <x v="24"/>
    <n v="44107"/>
    <x v="3"/>
    <x v="0"/>
    <x v="5"/>
    <x v="2212"/>
    <n v="4"/>
    <n v="0.2"/>
    <n v="9.1776"/>
    <s v="Profit"/>
    <s v="Normal"/>
  </r>
  <r>
    <x v="0"/>
    <x v="0"/>
    <s v="United States"/>
    <s v="Troy"/>
    <x v="15"/>
    <n v="12180"/>
    <x v="3"/>
    <x v="1"/>
    <x v="6"/>
    <x v="1817"/>
    <n v="9"/>
    <n v="0"/>
    <n v="22.244399999999999"/>
    <s v="Profit"/>
    <s v="Normal"/>
  </r>
  <r>
    <x v="1"/>
    <x v="0"/>
    <s v="United States"/>
    <s v="Wilmington"/>
    <x v="3"/>
    <n v="28403"/>
    <x v="0"/>
    <x v="2"/>
    <x v="7"/>
    <x v="214"/>
    <n v="3"/>
    <n v="0.2"/>
    <n v="37.796999999999997"/>
    <s v="Profit"/>
    <s v="Normal"/>
  </r>
  <r>
    <x v="1"/>
    <x v="2"/>
    <s v="United States"/>
    <s v="Seattle"/>
    <x v="4"/>
    <n v="98105"/>
    <x v="1"/>
    <x v="1"/>
    <x v="6"/>
    <x v="2213"/>
    <n v="5"/>
    <n v="0"/>
    <n v="5.56"/>
    <s v="Profit"/>
    <s v="Normal"/>
  </r>
  <r>
    <x v="1"/>
    <x v="1"/>
    <s v="United States"/>
    <s v="New York City"/>
    <x v="15"/>
    <n v="10024"/>
    <x v="3"/>
    <x v="2"/>
    <x v="7"/>
    <x v="2214"/>
    <n v="2"/>
    <n v="0"/>
    <n v="62.3904"/>
    <s v="Profit"/>
    <s v="Normal"/>
  </r>
  <r>
    <x v="1"/>
    <x v="2"/>
    <s v="United States"/>
    <s v="Columbus"/>
    <x v="32"/>
    <n v="31907"/>
    <x v="0"/>
    <x v="2"/>
    <x v="11"/>
    <x v="2215"/>
    <n v="2"/>
    <n v="0"/>
    <n v="15.1158"/>
    <s v="Profit"/>
    <s v="Normal"/>
  </r>
  <r>
    <x v="1"/>
    <x v="0"/>
    <s v="United States"/>
    <s v="New York City"/>
    <x v="15"/>
    <n v="10024"/>
    <x v="3"/>
    <x v="2"/>
    <x v="7"/>
    <x v="2216"/>
    <n v="3"/>
    <n v="0"/>
    <n v="109.6113"/>
    <s v="Profit"/>
    <s v="Normal"/>
  </r>
  <r>
    <x v="1"/>
    <x v="0"/>
    <s v="United States"/>
    <s v="Costa Mesa"/>
    <x v="1"/>
    <n v="92627"/>
    <x v="1"/>
    <x v="1"/>
    <x v="4"/>
    <x v="2217"/>
    <n v="2"/>
    <n v="0"/>
    <n v="33.577199999999998"/>
    <s v="Profit"/>
    <s v="Normal"/>
  </r>
  <r>
    <x v="0"/>
    <x v="0"/>
    <s v="United States"/>
    <s v="Houston"/>
    <x v="5"/>
    <n v="77095"/>
    <x v="2"/>
    <x v="0"/>
    <x v="5"/>
    <x v="112"/>
    <n v="3"/>
    <n v="0.6"/>
    <n v="-14.3856"/>
    <s v="Loss"/>
    <s v="High Discount"/>
  </r>
  <r>
    <x v="0"/>
    <x v="1"/>
    <s v="United States"/>
    <s v="Cary"/>
    <x v="3"/>
    <n v="27511"/>
    <x v="0"/>
    <x v="1"/>
    <x v="13"/>
    <x v="1341"/>
    <n v="3"/>
    <n v="0.2"/>
    <n v="2.7222"/>
    <s v="Profit"/>
    <s v="Normal"/>
  </r>
  <r>
    <x v="0"/>
    <x v="1"/>
    <s v="United States"/>
    <s v="Cary"/>
    <x v="3"/>
    <n v="27511"/>
    <x v="0"/>
    <x v="1"/>
    <x v="9"/>
    <x v="2218"/>
    <n v="5"/>
    <n v="0.2"/>
    <n v="5.0960000000000001"/>
    <s v="Profit"/>
    <s v="Normal"/>
  </r>
  <r>
    <x v="0"/>
    <x v="0"/>
    <s v="United States"/>
    <s v="Alexandria"/>
    <x v="17"/>
    <n v="22304"/>
    <x v="0"/>
    <x v="1"/>
    <x v="4"/>
    <x v="2219"/>
    <n v="5"/>
    <n v="0"/>
    <n v="12.18"/>
    <s v="Profit"/>
    <s v="Normal"/>
  </r>
  <r>
    <x v="1"/>
    <x v="0"/>
    <s v="United States"/>
    <s v="Vallejo"/>
    <x v="1"/>
    <n v="94591"/>
    <x v="1"/>
    <x v="1"/>
    <x v="2"/>
    <x v="2220"/>
    <n v="5"/>
    <n v="0"/>
    <n v="6.7915000000000001"/>
    <s v="Profit"/>
    <s v="Normal"/>
  </r>
  <r>
    <x v="1"/>
    <x v="0"/>
    <s v="United States"/>
    <s v="Vallejo"/>
    <x v="1"/>
    <n v="94591"/>
    <x v="1"/>
    <x v="1"/>
    <x v="8"/>
    <x v="2221"/>
    <n v="2"/>
    <n v="0.2"/>
    <n v="31.085599999999999"/>
    <s v="Profit"/>
    <s v="Normal"/>
  </r>
  <r>
    <x v="1"/>
    <x v="0"/>
    <s v="United States"/>
    <s v="Philadelphia"/>
    <x v="9"/>
    <n v="19120"/>
    <x v="3"/>
    <x v="2"/>
    <x v="7"/>
    <x v="1880"/>
    <n v="5"/>
    <n v="0.4"/>
    <n v="-71.994"/>
    <s v="Loss"/>
    <s v="Normal"/>
  </r>
  <r>
    <x v="1"/>
    <x v="0"/>
    <s v="United States"/>
    <s v="Philadelphia"/>
    <x v="9"/>
    <n v="19120"/>
    <x v="3"/>
    <x v="0"/>
    <x v="3"/>
    <x v="2222"/>
    <n v="4"/>
    <n v="0.4"/>
    <n v="-140.14080000000001"/>
    <s v="Loss"/>
    <s v="Normal"/>
  </r>
  <r>
    <x v="2"/>
    <x v="0"/>
    <s v="United States"/>
    <s v="Toledo"/>
    <x v="24"/>
    <n v="43615"/>
    <x v="3"/>
    <x v="1"/>
    <x v="8"/>
    <x v="2223"/>
    <n v="1"/>
    <n v="0.7"/>
    <n v="-1.3128"/>
    <s v="Loss"/>
    <s v="High Discount"/>
  </r>
  <r>
    <x v="2"/>
    <x v="0"/>
    <s v="United States"/>
    <s v="Toledo"/>
    <x v="24"/>
    <n v="43615"/>
    <x v="3"/>
    <x v="2"/>
    <x v="7"/>
    <x v="2224"/>
    <n v="7"/>
    <n v="0.4"/>
    <n v="94.493700000000004"/>
    <s v="Profit"/>
    <s v="Normal"/>
  </r>
  <r>
    <x v="1"/>
    <x v="0"/>
    <s v="United States"/>
    <s v="Seattle"/>
    <x v="4"/>
    <n v="98105"/>
    <x v="1"/>
    <x v="1"/>
    <x v="6"/>
    <x v="153"/>
    <n v="3"/>
    <n v="0"/>
    <n v="1.7901"/>
    <s v="Profit"/>
    <s v="Normal"/>
  </r>
  <r>
    <x v="1"/>
    <x v="0"/>
    <s v="United States"/>
    <s v="Seattle"/>
    <x v="4"/>
    <n v="98105"/>
    <x v="1"/>
    <x v="2"/>
    <x v="11"/>
    <x v="2225"/>
    <n v="4"/>
    <n v="0"/>
    <n v="343.9828"/>
    <s v="Profit"/>
    <s v="Normal"/>
  </r>
  <r>
    <x v="1"/>
    <x v="0"/>
    <s v="United States"/>
    <s v="Seattle"/>
    <x v="4"/>
    <n v="98105"/>
    <x v="1"/>
    <x v="0"/>
    <x v="5"/>
    <x v="2226"/>
    <n v="1"/>
    <n v="0"/>
    <n v="21.506"/>
    <s v="Profit"/>
    <s v="Normal"/>
  </r>
  <r>
    <x v="1"/>
    <x v="0"/>
    <s v="United States"/>
    <s v="Plainfield"/>
    <x v="30"/>
    <n v="7060"/>
    <x v="3"/>
    <x v="2"/>
    <x v="7"/>
    <x v="2227"/>
    <n v="2"/>
    <n v="0"/>
    <n v="19.974599999999999"/>
    <s v="Profit"/>
    <s v="Normal"/>
  </r>
  <r>
    <x v="1"/>
    <x v="0"/>
    <s v="United States"/>
    <s v="Plainfield"/>
    <x v="30"/>
    <n v="7060"/>
    <x v="3"/>
    <x v="1"/>
    <x v="6"/>
    <x v="2228"/>
    <n v="1"/>
    <n v="0"/>
    <n v="2.1762000000000001"/>
    <s v="Profit"/>
    <s v="Normal"/>
  </r>
  <r>
    <x v="0"/>
    <x v="0"/>
    <s v="United States"/>
    <s v="Las Cruces"/>
    <x v="27"/>
    <n v="88001"/>
    <x v="1"/>
    <x v="1"/>
    <x v="10"/>
    <x v="335"/>
    <n v="4"/>
    <n v="0"/>
    <n v="23.086400000000001"/>
    <s v="Profit"/>
    <s v="Normal"/>
  </r>
  <r>
    <x v="1"/>
    <x v="0"/>
    <s v="United States"/>
    <s v="Newark"/>
    <x v="13"/>
    <n v="19711"/>
    <x v="3"/>
    <x v="2"/>
    <x v="7"/>
    <x v="2216"/>
    <n v="3"/>
    <n v="0"/>
    <n v="94.492500000000007"/>
    <s v="Profit"/>
    <s v="Normal"/>
  </r>
  <r>
    <x v="1"/>
    <x v="0"/>
    <s v="United States"/>
    <s v="Newark"/>
    <x v="13"/>
    <n v="19711"/>
    <x v="3"/>
    <x v="1"/>
    <x v="10"/>
    <x v="2229"/>
    <n v="7"/>
    <n v="0"/>
    <n v="19.871600000000001"/>
    <s v="Profit"/>
    <s v="Normal"/>
  </r>
  <r>
    <x v="1"/>
    <x v="0"/>
    <s v="United States"/>
    <s v="Newark"/>
    <x v="13"/>
    <n v="19711"/>
    <x v="3"/>
    <x v="0"/>
    <x v="0"/>
    <x v="670"/>
    <n v="3"/>
    <n v="0"/>
    <n v="56.994300000000003"/>
    <s v="Profit"/>
    <s v="Normal"/>
  </r>
  <r>
    <x v="1"/>
    <x v="0"/>
    <s v="United States"/>
    <s v="Newark"/>
    <x v="13"/>
    <n v="19711"/>
    <x v="3"/>
    <x v="2"/>
    <x v="7"/>
    <x v="2230"/>
    <n v="2"/>
    <n v="0"/>
    <n v="43.190399999999997"/>
    <s v="Profit"/>
    <s v="Normal"/>
  </r>
  <r>
    <x v="2"/>
    <x v="1"/>
    <s v="United States"/>
    <s v="Hoover"/>
    <x v="19"/>
    <n v="35244"/>
    <x v="0"/>
    <x v="1"/>
    <x v="14"/>
    <x v="2231"/>
    <n v="4"/>
    <n v="0"/>
    <n v="9.5448000000000004"/>
    <s v="Profit"/>
    <s v="Normal"/>
  </r>
  <r>
    <x v="2"/>
    <x v="1"/>
    <s v="United States"/>
    <s v="Hoover"/>
    <x v="19"/>
    <n v="35244"/>
    <x v="0"/>
    <x v="2"/>
    <x v="11"/>
    <x v="2232"/>
    <n v="2"/>
    <n v="0"/>
    <n v="1.5588"/>
    <s v="Profit"/>
    <s v="Normal"/>
  </r>
  <r>
    <x v="0"/>
    <x v="0"/>
    <s v="United States"/>
    <s v="Newark"/>
    <x v="24"/>
    <n v="43055"/>
    <x v="3"/>
    <x v="1"/>
    <x v="12"/>
    <x v="666"/>
    <n v="5"/>
    <n v="0.2"/>
    <n v="17.52"/>
    <s v="Profit"/>
    <s v="Normal"/>
  </r>
  <r>
    <x v="1"/>
    <x v="0"/>
    <s v="United States"/>
    <s v="San Diego"/>
    <x v="1"/>
    <n v="92037"/>
    <x v="1"/>
    <x v="0"/>
    <x v="5"/>
    <x v="2233"/>
    <n v="2"/>
    <n v="0"/>
    <n v="13.4292"/>
    <s v="Profit"/>
    <s v="Normal"/>
  </r>
  <r>
    <x v="0"/>
    <x v="1"/>
    <s v="United States"/>
    <s v="San Francisco"/>
    <x v="1"/>
    <n v="94122"/>
    <x v="1"/>
    <x v="0"/>
    <x v="5"/>
    <x v="2234"/>
    <n v="6"/>
    <n v="0"/>
    <n v="100.4796"/>
    <s v="Profit"/>
    <s v="Normal"/>
  </r>
  <r>
    <x v="0"/>
    <x v="1"/>
    <s v="United States"/>
    <s v="San Francisco"/>
    <x v="1"/>
    <n v="94122"/>
    <x v="1"/>
    <x v="2"/>
    <x v="7"/>
    <x v="2235"/>
    <n v="3"/>
    <n v="0.2"/>
    <n v="47.241"/>
    <s v="Profit"/>
    <s v="Normal"/>
  </r>
  <r>
    <x v="0"/>
    <x v="0"/>
    <s v="United States"/>
    <s v="Jacksonville"/>
    <x v="3"/>
    <n v="28540"/>
    <x v="0"/>
    <x v="2"/>
    <x v="11"/>
    <x v="2236"/>
    <n v="1"/>
    <n v="0.2"/>
    <n v="21.997800000000002"/>
    <s v="Profit"/>
    <s v="Normal"/>
  </r>
  <r>
    <x v="1"/>
    <x v="0"/>
    <s v="United States"/>
    <s v="Franklin"/>
    <x v="31"/>
    <n v="2038"/>
    <x v="3"/>
    <x v="0"/>
    <x v="3"/>
    <x v="2237"/>
    <n v="3"/>
    <n v="0.3"/>
    <n v="-130.0104"/>
    <s v="Loss"/>
    <s v="Normal"/>
  </r>
  <r>
    <x v="1"/>
    <x v="2"/>
    <s v="United States"/>
    <s v="Frisco"/>
    <x v="5"/>
    <n v="75034"/>
    <x v="2"/>
    <x v="2"/>
    <x v="11"/>
    <x v="220"/>
    <n v="4"/>
    <n v="0.2"/>
    <n v="-1.3584000000000001"/>
    <s v="Loss"/>
    <s v="Normal"/>
  </r>
  <r>
    <x v="1"/>
    <x v="0"/>
    <s v="United States"/>
    <s v="Tallahassee"/>
    <x v="2"/>
    <n v="32303"/>
    <x v="0"/>
    <x v="1"/>
    <x v="8"/>
    <x v="2238"/>
    <n v="3"/>
    <n v="0.7"/>
    <n v="-6.0324"/>
    <s v="Loss"/>
    <s v="High Discount"/>
  </r>
  <r>
    <x v="1"/>
    <x v="0"/>
    <s v="United States"/>
    <s v="Seattle"/>
    <x v="4"/>
    <n v="98115"/>
    <x v="1"/>
    <x v="0"/>
    <x v="1"/>
    <x v="2239"/>
    <n v="3"/>
    <n v="0.2"/>
    <n v="73.194000000000003"/>
    <s v="Profit"/>
    <s v="Normal"/>
  </r>
  <r>
    <x v="0"/>
    <x v="0"/>
    <s v="United States"/>
    <s v="Vacaville"/>
    <x v="1"/>
    <n v="95687"/>
    <x v="1"/>
    <x v="1"/>
    <x v="4"/>
    <x v="2240"/>
    <n v="11"/>
    <n v="0"/>
    <n v="110.0528"/>
    <s v="Profit"/>
    <s v="Normal"/>
  </r>
  <r>
    <x v="1"/>
    <x v="0"/>
    <s v="United States"/>
    <s v="Los Angeles"/>
    <x v="1"/>
    <n v="90008"/>
    <x v="1"/>
    <x v="0"/>
    <x v="1"/>
    <x v="2241"/>
    <n v="2"/>
    <n v="0.2"/>
    <n v="22.529599999999999"/>
    <s v="Profit"/>
    <s v="Normal"/>
  </r>
  <r>
    <x v="1"/>
    <x v="0"/>
    <s v="United States"/>
    <s v="San Francisco"/>
    <x v="1"/>
    <n v="94122"/>
    <x v="1"/>
    <x v="1"/>
    <x v="6"/>
    <x v="345"/>
    <n v="2"/>
    <n v="0"/>
    <n v="2.2240000000000002"/>
    <s v="Profit"/>
    <s v="Normal"/>
  </r>
  <r>
    <x v="1"/>
    <x v="0"/>
    <s v="United States"/>
    <s v="San Francisco"/>
    <x v="1"/>
    <n v="94122"/>
    <x v="1"/>
    <x v="2"/>
    <x v="11"/>
    <x v="2242"/>
    <n v="3"/>
    <n v="0"/>
    <n v="129.34800000000001"/>
    <s v="Profit"/>
    <s v="Normal"/>
  </r>
  <r>
    <x v="1"/>
    <x v="0"/>
    <s v="United States"/>
    <s v="San Francisco"/>
    <x v="1"/>
    <n v="94122"/>
    <x v="1"/>
    <x v="2"/>
    <x v="7"/>
    <x v="2243"/>
    <n v="5"/>
    <n v="0.2"/>
    <n v="68.596500000000006"/>
    <s v="Profit"/>
    <s v="Normal"/>
  </r>
  <r>
    <x v="1"/>
    <x v="0"/>
    <s v="United States"/>
    <s v="San Francisco"/>
    <x v="1"/>
    <n v="94122"/>
    <x v="1"/>
    <x v="1"/>
    <x v="9"/>
    <x v="2244"/>
    <n v="5"/>
    <n v="0"/>
    <n v="419.81849999999997"/>
    <s v="Profit"/>
    <s v="Normal"/>
  </r>
  <r>
    <x v="1"/>
    <x v="0"/>
    <s v="United States"/>
    <s v="San Francisco"/>
    <x v="1"/>
    <n v="94122"/>
    <x v="1"/>
    <x v="1"/>
    <x v="10"/>
    <x v="489"/>
    <n v="2"/>
    <n v="0"/>
    <n v="5.8604000000000003"/>
    <s v="Profit"/>
    <s v="Normal"/>
  </r>
  <r>
    <x v="0"/>
    <x v="0"/>
    <s v="United States"/>
    <s v="New York City"/>
    <x v="15"/>
    <n v="10035"/>
    <x v="3"/>
    <x v="2"/>
    <x v="11"/>
    <x v="758"/>
    <n v="3"/>
    <n v="0"/>
    <n v="71.991"/>
    <s v="Profit"/>
    <s v="Normal"/>
  </r>
  <r>
    <x v="1"/>
    <x v="2"/>
    <s v="United States"/>
    <s v="Columbus"/>
    <x v="32"/>
    <n v="31907"/>
    <x v="0"/>
    <x v="0"/>
    <x v="5"/>
    <x v="2245"/>
    <n v="4"/>
    <n v="0"/>
    <n v="31.537199999999999"/>
    <s v="Profit"/>
    <s v="Normal"/>
  </r>
  <r>
    <x v="1"/>
    <x v="2"/>
    <s v="United States"/>
    <s v="Columbus"/>
    <x v="32"/>
    <n v="31907"/>
    <x v="0"/>
    <x v="1"/>
    <x v="4"/>
    <x v="2246"/>
    <n v="4"/>
    <n v="0"/>
    <n v="125.14319999999999"/>
    <s v="Profit"/>
    <s v="Normal"/>
  </r>
  <r>
    <x v="2"/>
    <x v="2"/>
    <s v="United States"/>
    <s v="Murray"/>
    <x v="7"/>
    <n v="84107"/>
    <x v="1"/>
    <x v="1"/>
    <x v="10"/>
    <x v="2247"/>
    <n v="5"/>
    <n v="0"/>
    <n v="23.231999999999999"/>
    <s v="Profit"/>
    <s v="Normal"/>
  </r>
  <r>
    <x v="2"/>
    <x v="2"/>
    <s v="United States"/>
    <s v="San Francisco"/>
    <x v="1"/>
    <n v="94110"/>
    <x v="1"/>
    <x v="2"/>
    <x v="11"/>
    <x v="2248"/>
    <n v="1"/>
    <n v="0"/>
    <n v="0.43559999999999999"/>
    <s v="Profit"/>
    <s v="Normal"/>
  </r>
  <r>
    <x v="2"/>
    <x v="2"/>
    <s v="United States"/>
    <s v="San Francisco"/>
    <x v="1"/>
    <n v="94110"/>
    <x v="1"/>
    <x v="1"/>
    <x v="8"/>
    <x v="2249"/>
    <n v="5"/>
    <n v="0.2"/>
    <n v="36.917000000000002"/>
    <s v="Profit"/>
    <s v="Normal"/>
  </r>
  <r>
    <x v="1"/>
    <x v="2"/>
    <s v="United States"/>
    <s v="Philadelphia"/>
    <x v="9"/>
    <n v="19140"/>
    <x v="3"/>
    <x v="1"/>
    <x v="8"/>
    <x v="2250"/>
    <n v="3"/>
    <n v="0.7"/>
    <n v="-7.5768000000000004"/>
    <s v="Loss"/>
    <s v="High Discount"/>
  </r>
  <r>
    <x v="1"/>
    <x v="2"/>
    <s v="United States"/>
    <s v="Philadelphia"/>
    <x v="9"/>
    <n v="19140"/>
    <x v="3"/>
    <x v="1"/>
    <x v="8"/>
    <x v="2251"/>
    <n v="5"/>
    <n v="0.7"/>
    <n v="-23.8855"/>
    <s v="Loss"/>
    <s v="High Discount"/>
  </r>
  <r>
    <x v="1"/>
    <x v="2"/>
    <s v="United States"/>
    <s v="Philadelphia"/>
    <x v="9"/>
    <n v="19140"/>
    <x v="3"/>
    <x v="1"/>
    <x v="4"/>
    <x v="433"/>
    <n v="2"/>
    <n v="0.2"/>
    <n v="0.66959999999999997"/>
    <s v="Profit"/>
    <s v="Normal"/>
  </r>
  <r>
    <x v="2"/>
    <x v="0"/>
    <s v="United States"/>
    <s v="Philadelphia"/>
    <x v="9"/>
    <n v="19134"/>
    <x v="3"/>
    <x v="1"/>
    <x v="9"/>
    <x v="2252"/>
    <n v="1"/>
    <n v="0.2"/>
    <n v="3.8681999999999999"/>
    <s v="Profit"/>
    <s v="Normal"/>
  </r>
  <r>
    <x v="2"/>
    <x v="0"/>
    <s v="United States"/>
    <s v="Philadelphia"/>
    <x v="9"/>
    <n v="19134"/>
    <x v="3"/>
    <x v="1"/>
    <x v="9"/>
    <x v="2253"/>
    <n v="8"/>
    <n v="0.2"/>
    <n v="312.67599999999999"/>
    <s v="Profit"/>
    <s v="Normal"/>
  </r>
  <r>
    <x v="1"/>
    <x v="0"/>
    <s v="United States"/>
    <s v="Dallas"/>
    <x v="5"/>
    <n v="75220"/>
    <x v="2"/>
    <x v="1"/>
    <x v="9"/>
    <x v="2254"/>
    <n v="2"/>
    <n v="0.8"/>
    <n v="-80.48"/>
    <s v="Loss"/>
    <s v="High Discount"/>
  </r>
  <r>
    <x v="1"/>
    <x v="0"/>
    <s v="United States"/>
    <s v="Dallas"/>
    <x v="5"/>
    <n v="75220"/>
    <x v="2"/>
    <x v="2"/>
    <x v="11"/>
    <x v="2255"/>
    <n v="7"/>
    <n v="0.2"/>
    <n v="-0.62649999999999995"/>
    <s v="Loss"/>
    <s v="Normal"/>
  </r>
  <r>
    <x v="1"/>
    <x v="0"/>
    <s v="United States"/>
    <s v="Dallas"/>
    <x v="5"/>
    <n v="75220"/>
    <x v="2"/>
    <x v="2"/>
    <x v="11"/>
    <x v="331"/>
    <n v="3"/>
    <n v="0.2"/>
    <n v="1.7990999999999999"/>
    <s v="Profit"/>
    <s v="Normal"/>
  </r>
  <r>
    <x v="1"/>
    <x v="0"/>
    <s v="United States"/>
    <s v="Waukesha"/>
    <x v="6"/>
    <n v="53186"/>
    <x v="2"/>
    <x v="1"/>
    <x v="4"/>
    <x v="2256"/>
    <n v="5"/>
    <n v="0"/>
    <n v="14.17"/>
    <s v="Profit"/>
    <s v="Normal"/>
  </r>
  <r>
    <x v="2"/>
    <x v="0"/>
    <s v="United States"/>
    <s v="Fort Lauderdale"/>
    <x v="2"/>
    <n v="33311"/>
    <x v="0"/>
    <x v="0"/>
    <x v="5"/>
    <x v="2257"/>
    <n v="3"/>
    <n v="0.2"/>
    <n v="5.7312000000000003"/>
    <s v="Profit"/>
    <s v="Normal"/>
  </r>
  <r>
    <x v="1"/>
    <x v="0"/>
    <s v="United States"/>
    <s v="Detroit"/>
    <x v="12"/>
    <n v="48205"/>
    <x v="2"/>
    <x v="1"/>
    <x v="8"/>
    <x v="2258"/>
    <n v="3"/>
    <n v="0"/>
    <n v="24.2256"/>
    <s v="Profit"/>
    <s v="Normal"/>
  </r>
  <r>
    <x v="1"/>
    <x v="2"/>
    <s v="United States"/>
    <s v="Springfield"/>
    <x v="24"/>
    <n v="45503"/>
    <x v="3"/>
    <x v="1"/>
    <x v="10"/>
    <x v="559"/>
    <n v="2"/>
    <n v="0.2"/>
    <n v="3.6288"/>
    <s v="Profit"/>
    <s v="Normal"/>
  </r>
  <r>
    <x v="1"/>
    <x v="0"/>
    <s v="United States"/>
    <s v="San Diego"/>
    <x v="1"/>
    <n v="92037"/>
    <x v="1"/>
    <x v="1"/>
    <x v="4"/>
    <x v="1233"/>
    <n v="3"/>
    <n v="0"/>
    <n v="1.5444"/>
    <s v="Profit"/>
    <s v="Normal"/>
  </r>
  <r>
    <x v="1"/>
    <x v="1"/>
    <s v="United States"/>
    <s v="Colorado Springs"/>
    <x v="22"/>
    <n v="80906"/>
    <x v="1"/>
    <x v="1"/>
    <x v="9"/>
    <x v="2259"/>
    <n v="7"/>
    <n v="0.2"/>
    <n v="4.5738000000000003"/>
    <s v="Profit"/>
    <s v="Normal"/>
  </r>
  <r>
    <x v="0"/>
    <x v="0"/>
    <s v="United States"/>
    <s v="Bakersfield"/>
    <x v="1"/>
    <n v="93309"/>
    <x v="1"/>
    <x v="0"/>
    <x v="0"/>
    <x v="2260"/>
    <n v="2"/>
    <n v="0.15"/>
    <n v="-13.797599999999999"/>
    <s v="Loss"/>
    <s v="Normal"/>
  </r>
  <r>
    <x v="1"/>
    <x v="1"/>
    <s v="United States"/>
    <s v="Pompano Beach"/>
    <x v="2"/>
    <n v="33068"/>
    <x v="0"/>
    <x v="0"/>
    <x v="5"/>
    <x v="208"/>
    <n v="8"/>
    <n v="0.2"/>
    <n v="6.2160000000000002"/>
    <s v="Profit"/>
    <s v="Normal"/>
  </r>
  <r>
    <x v="1"/>
    <x v="1"/>
    <s v="United States"/>
    <s v="Pompano Beach"/>
    <x v="2"/>
    <n v="33068"/>
    <x v="0"/>
    <x v="2"/>
    <x v="11"/>
    <x v="477"/>
    <n v="3"/>
    <n v="0.2"/>
    <n v="0.74250000000000005"/>
    <s v="Profit"/>
    <s v="Normal"/>
  </r>
  <r>
    <x v="2"/>
    <x v="0"/>
    <s v="United States"/>
    <s v="New York City"/>
    <x v="15"/>
    <n v="10035"/>
    <x v="3"/>
    <x v="1"/>
    <x v="2"/>
    <x v="2261"/>
    <n v="4"/>
    <n v="0"/>
    <n v="29.6"/>
    <s v="Profit"/>
    <s v="Normal"/>
  </r>
  <r>
    <x v="1"/>
    <x v="0"/>
    <s v="United States"/>
    <s v="Lakeville"/>
    <x v="11"/>
    <n v="55044"/>
    <x v="2"/>
    <x v="1"/>
    <x v="6"/>
    <x v="1103"/>
    <n v="10"/>
    <n v="0"/>
    <n v="9.68"/>
    <s v="Profit"/>
    <s v="Normal"/>
  </r>
  <r>
    <x v="1"/>
    <x v="0"/>
    <s v="United States"/>
    <s v="Detroit"/>
    <x v="12"/>
    <n v="48234"/>
    <x v="2"/>
    <x v="2"/>
    <x v="7"/>
    <x v="2018"/>
    <n v="2"/>
    <n v="0"/>
    <n v="74.8142"/>
    <s v="Profit"/>
    <s v="Normal"/>
  </r>
  <r>
    <x v="1"/>
    <x v="1"/>
    <s v="United States"/>
    <s v="Philadelphia"/>
    <x v="9"/>
    <n v="19134"/>
    <x v="3"/>
    <x v="2"/>
    <x v="7"/>
    <x v="1792"/>
    <n v="2"/>
    <n v="0.4"/>
    <n v="-15.992000000000001"/>
    <s v="Loss"/>
    <s v="Normal"/>
  </r>
  <r>
    <x v="1"/>
    <x v="1"/>
    <s v="United States"/>
    <s v="Troy"/>
    <x v="24"/>
    <n v="45373"/>
    <x v="3"/>
    <x v="2"/>
    <x v="7"/>
    <x v="112"/>
    <n v="4"/>
    <n v="0.4"/>
    <n v="-15.5844"/>
    <s v="Loss"/>
    <s v="Normal"/>
  </r>
  <r>
    <x v="2"/>
    <x v="2"/>
    <s v="United States"/>
    <s v="Los Angeles"/>
    <x v="1"/>
    <n v="90036"/>
    <x v="1"/>
    <x v="0"/>
    <x v="1"/>
    <x v="2262"/>
    <n v="4"/>
    <n v="0.2"/>
    <n v="0"/>
    <s v="Loss"/>
    <s v="Normal"/>
  </r>
  <r>
    <x v="2"/>
    <x v="2"/>
    <s v="United States"/>
    <s v="Los Angeles"/>
    <x v="1"/>
    <n v="90036"/>
    <x v="1"/>
    <x v="1"/>
    <x v="13"/>
    <x v="2263"/>
    <n v="2"/>
    <n v="0"/>
    <n v="2.528"/>
    <s v="Profit"/>
    <s v="Normal"/>
  </r>
  <r>
    <x v="1"/>
    <x v="1"/>
    <s v="United States"/>
    <s v="Corpus Christi"/>
    <x v="5"/>
    <n v="78415"/>
    <x v="2"/>
    <x v="0"/>
    <x v="5"/>
    <x v="2264"/>
    <n v="5"/>
    <n v="0.6"/>
    <n v="-24.803000000000001"/>
    <s v="Loss"/>
    <s v="High Discount"/>
  </r>
  <r>
    <x v="1"/>
    <x v="1"/>
    <s v="United States"/>
    <s v="Corpus Christi"/>
    <x v="5"/>
    <n v="78415"/>
    <x v="2"/>
    <x v="1"/>
    <x v="6"/>
    <x v="2265"/>
    <n v="7"/>
    <n v="0.2"/>
    <n v="1.4406000000000001"/>
    <s v="Profit"/>
    <s v="Normal"/>
  </r>
  <r>
    <x v="1"/>
    <x v="1"/>
    <s v="United States"/>
    <s v="Corpus Christi"/>
    <x v="5"/>
    <n v="78415"/>
    <x v="2"/>
    <x v="0"/>
    <x v="5"/>
    <x v="786"/>
    <n v="5"/>
    <n v="0.6"/>
    <n v="-23.975999999999999"/>
    <s v="Loss"/>
    <s v="High Discount"/>
  </r>
  <r>
    <x v="2"/>
    <x v="1"/>
    <s v="United States"/>
    <s v="Omaha"/>
    <x v="8"/>
    <n v="68104"/>
    <x v="2"/>
    <x v="1"/>
    <x v="9"/>
    <x v="2266"/>
    <n v="2"/>
    <n v="0"/>
    <n v="7.5284000000000004"/>
    <s v="Profit"/>
    <s v="Normal"/>
  </r>
  <r>
    <x v="2"/>
    <x v="1"/>
    <s v="United States"/>
    <s v="Omaha"/>
    <x v="8"/>
    <n v="68104"/>
    <x v="2"/>
    <x v="1"/>
    <x v="9"/>
    <x v="2267"/>
    <n v="3"/>
    <n v="0"/>
    <n v="10.881"/>
    <s v="Profit"/>
    <s v="Normal"/>
  </r>
  <r>
    <x v="2"/>
    <x v="1"/>
    <s v="United States"/>
    <s v="Omaha"/>
    <x v="8"/>
    <n v="68104"/>
    <x v="2"/>
    <x v="1"/>
    <x v="10"/>
    <x v="90"/>
    <n v="1"/>
    <n v="0"/>
    <n v="3.1103999999999998"/>
    <s v="Profit"/>
    <s v="Normal"/>
  </r>
  <r>
    <x v="1"/>
    <x v="1"/>
    <s v="United States"/>
    <s v="Redondo Beach"/>
    <x v="1"/>
    <n v="90278"/>
    <x v="1"/>
    <x v="2"/>
    <x v="7"/>
    <x v="2268"/>
    <n v="14"/>
    <n v="0.2"/>
    <n v="94.0702"/>
    <s v="Profit"/>
    <s v="Normal"/>
  </r>
  <r>
    <x v="1"/>
    <x v="1"/>
    <s v="United States"/>
    <s v="Redondo Beach"/>
    <x v="1"/>
    <n v="90278"/>
    <x v="1"/>
    <x v="2"/>
    <x v="7"/>
    <x v="2269"/>
    <n v="4"/>
    <n v="0.2"/>
    <n v="38.357199999999999"/>
    <s v="Profit"/>
    <s v="Normal"/>
  </r>
  <r>
    <x v="1"/>
    <x v="1"/>
    <s v="United States"/>
    <s v="Redondo Beach"/>
    <x v="1"/>
    <n v="90278"/>
    <x v="1"/>
    <x v="1"/>
    <x v="8"/>
    <x v="2270"/>
    <n v="7"/>
    <n v="0.2"/>
    <n v="6.5568999999999997"/>
    <s v="Profit"/>
    <s v="Normal"/>
  </r>
  <r>
    <x v="1"/>
    <x v="1"/>
    <s v="United States"/>
    <s v="Redondo Beach"/>
    <x v="1"/>
    <n v="90278"/>
    <x v="1"/>
    <x v="0"/>
    <x v="0"/>
    <x v="2271"/>
    <n v="3"/>
    <n v="0.15"/>
    <n v="-18.146999999999998"/>
    <s v="Loss"/>
    <s v="Normal"/>
  </r>
  <r>
    <x v="1"/>
    <x v="0"/>
    <s v="United States"/>
    <s v="Little Rock"/>
    <x v="36"/>
    <n v="72209"/>
    <x v="0"/>
    <x v="1"/>
    <x v="6"/>
    <x v="518"/>
    <n v="4"/>
    <n v="0"/>
    <n v="4.1416000000000004"/>
    <s v="Profit"/>
    <s v="Normal"/>
  </r>
  <r>
    <x v="1"/>
    <x v="0"/>
    <s v="United States"/>
    <s v="Little Rock"/>
    <x v="36"/>
    <n v="72209"/>
    <x v="0"/>
    <x v="1"/>
    <x v="10"/>
    <x v="786"/>
    <n v="2"/>
    <n v="0"/>
    <n v="18.781199999999998"/>
    <s v="Profit"/>
    <s v="Normal"/>
  </r>
  <r>
    <x v="1"/>
    <x v="0"/>
    <s v="United States"/>
    <s v="Little Rock"/>
    <x v="36"/>
    <n v="72209"/>
    <x v="0"/>
    <x v="1"/>
    <x v="8"/>
    <x v="2272"/>
    <n v="5"/>
    <n v="0"/>
    <n v="70.007999999999996"/>
    <s v="Profit"/>
    <s v="Normal"/>
  </r>
  <r>
    <x v="2"/>
    <x v="1"/>
    <s v="United States"/>
    <s v="Miami"/>
    <x v="2"/>
    <n v="33180"/>
    <x v="0"/>
    <x v="2"/>
    <x v="7"/>
    <x v="2243"/>
    <n v="5"/>
    <n v="0.2"/>
    <n v="78.396000000000001"/>
    <s v="Profit"/>
    <s v="Normal"/>
  </r>
  <r>
    <x v="2"/>
    <x v="0"/>
    <s v="United States"/>
    <s v="Salem"/>
    <x v="21"/>
    <n v="97301"/>
    <x v="1"/>
    <x v="1"/>
    <x v="6"/>
    <x v="2273"/>
    <n v="1"/>
    <n v="0.2"/>
    <n v="1.7729999999999999"/>
    <s v="Profit"/>
    <s v="Normal"/>
  </r>
  <r>
    <x v="1"/>
    <x v="0"/>
    <s v="United States"/>
    <s v="Las Cruces"/>
    <x v="27"/>
    <n v="88001"/>
    <x v="1"/>
    <x v="0"/>
    <x v="5"/>
    <x v="1419"/>
    <n v="3"/>
    <n v="0"/>
    <n v="17.375399999999999"/>
    <s v="Profit"/>
    <s v="Normal"/>
  </r>
  <r>
    <x v="1"/>
    <x v="0"/>
    <s v="United States"/>
    <s v="San Francisco"/>
    <x v="1"/>
    <n v="94122"/>
    <x v="1"/>
    <x v="1"/>
    <x v="10"/>
    <x v="1371"/>
    <n v="3"/>
    <n v="0"/>
    <n v="5.7779999999999996"/>
    <s v="Profit"/>
    <s v="Normal"/>
  </r>
  <r>
    <x v="1"/>
    <x v="0"/>
    <s v="United States"/>
    <s v="San Francisco"/>
    <x v="1"/>
    <n v="94122"/>
    <x v="1"/>
    <x v="1"/>
    <x v="10"/>
    <x v="2274"/>
    <n v="6"/>
    <n v="0"/>
    <n v="11.555999999999999"/>
    <s v="Profit"/>
    <s v="Normal"/>
  </r>
  <r>
    <x v="1"/>
    <x v="0"/>
    <s v="United States"/>
    <s v="El Paso"/>
    <x v="5"/>
    <n v="79907"/>
    <x v="2"/>
    <x v="0"/>
    <x v="1"/>
    <x v="2275"/>
    <n v="2"/>
    <n v="0.3"/>
    <n v="-2.0364"/>
    <s v="Loss"/>
    <s v="Normal"/>
  </r>
  <r>
    <x v="0"/>
    <x v="0"/>
    <s v="United States"/>
    <s v="Seattle"/>
    <x v="4"/>
    <n v="98115"/>
    <x v="1"/>
    <x v="1"/>
    <x v="13"/>
    <x v="2276"/>
    <n v="2"/>
    <n v="0"/>
    <n v="0.47099999999999997"/>
    <s v="Profit"/>
    <s v="Normal"/>
  </r>
  <r>
    <x v="0"/>
    <x v="0"/>
    <s v="United States"/>
    <s v="Seattle"/>
    <x v="4"/>
    <n v="98115"/>
    <x v="1"/>
    <x v="1"/>
    <x v="10"/>
    <x v="91"/>
    <n v="2"/>
    <n v="0"/>
    <n v="6.2207999999999997"/>
    <s v="Profit"/>
    <s v="Normal"/>
  </r>
  <r>
    <x v="0"/>
    <x v="0"/>
    <s v="United States"/>
    <s v="Seattle"/>
    <x v="4"/>
    <n v="98115"/>
    <x v="1"/>
    <x v="0"/>
    <x v="0"/>
    <x v="2277"/>
    <n v="5"/>
    <n v="0"/>
    <n v="56.392000000000003"/>
    <s v="Profit"/>
    <s v="Normal"/>
  </r>
  <r>
    <x v="0"/>
    <x v="0"/>
    <s v="United States"/>
    <s v="Seattle"/>
    <x v="4"/>
    <n v="98115"/>
    <x v="1"/>
    <x v="0"/>
    <x v="1"/>
    <x v="2278"/>
    <n v="2"/>
    <n v="0.2"/>
    <n v="28.078399999999998"/>
    <s v="Profit"/>
    <s v="Normal"/>
  </r>
  <r>
    <x v="0"/>
    <x v="2"/>
    <s v="United States"/>
    <s v="Milwaukee"/>
    <x v="6"/>
    <n v="53209"/>
    <x v="2"/>
    <x v="1"/>
    <x v="10"/>
    <x v="2279"/>
    <n v="9"/>
    <n v="0"/>
    <n v="84.5154"/>
    <s v="Profit"/>
    <s v="Normal"/>
  </r>
  <r>
    <x v="0"/>
    <x v="2"/>
    <s v="United States"/>
    <s v="Milwaukee"/>
    <x v="6"/>
    <n v="53209"/>
    <x v="2"/>
    <x v="0"/>
    <x v="5"/>
    <x v="2280"/>
    <n v="6"/>
    <n v="0"/>
    <n v="76.087800000000001"/>
    <s v="Profit"/>
    <s v="Normal"/>
  </r>
  <r>
    <x v="0"/>
    <x v="2"/>
    <s v="United States"/>
    <s v="Milwaukee"/>
    <x v="6"/>
    <n v="53209"/>
    <x v="2"/>
    <x v="0"/>
    <x v="3"/>
    <x v="2281"/>
    <n v="3"/>
    <n v="0"/>
    <n v="36.398699999999998"/>
    <s v="Profit"/>
    <s v="Normal"/>
  </r>
  <r>
    <x v="0"/>
    <x v="2"/>
    <s v="United States"/>
    <s v="Milwaukee"/>
    <x v="6"/>
    <n v="53209"/>
    <x v="2"/>
    <x v="2"/>
    <x v="11"/>
    <x v="2282"/>
    <n v="4"/>
    <n v="0"/>
    <n v="229.99080000000001"/>
    <s v="Profit"/>
    <s v="Normal"/>
  </r>
  <r>
    <x v="0"/>
    <x v="2"/>
    <s v="United States"/>
    <s v="Milwaukee"/>
    <x v="6"/>
    <n v="53209"/>
    <x v="2"/>
    <x v="0"/>
    <x v="3"/>
    <x v="2283"/>
    <n v="3"/>
    <n v="0"/>
    <n v="111.1035"/>
    <s v="Profit"/>
    <s v="Normal"/>
  </r>
  <r>
    <x v="1"/>
    <x v="2"/>
    <s v="United States"/>
    <s v="Franklin"/>
    <x v="31"/>
    <n v="2038"/>
    <x v="3"/>
    <x v="1"/>
    <x v="8"/>
    <x v="2284"/>
    <n v="5"/>
    <n v="0"/>
    <n v="51.57"/>
    <s v="Profit"/>
    <s v="Normal"/>
  </r>
  <r>
    <x v="1"/>
    <x v="2"/>
    <s v="United States"/>
    <s v="Franklin"/>
    <x v="31"/>
    <n v="2038"/>
    <x v="3"/>
    <x v="0"/>
    <x v="1"/>
    <x v="2285"/>
    <n v="1"/>
    <n v="0"/>
    <n v="15.185"/>
    <s v="Profit"/>
    <s v="Normal"/>
  </r>
  <r>
    <x v="1"/>
    <x v="2"/>
    <s v="United States"/>
    <s v="Franklin"/>
    <x v="31"/>
    <n v="2038"/>
    <x v="3"/>
    <x v="0"/>
    <x v="5"/>
    <x v="2217"/>
    <n v="2"/>
    <n v="0"/>
    <n v="27.359200000000001"/>
    <s v="Profit"/>
    <s v="Normal"/>
  </r>
  <r>
    <x v="1"/>
    <x v="2"/>
    <s v="United States"/>
    <s v="Franklin"/>
    <x v="31"/>
    <n v="2038"/>
    <x v="3"/>
    <x v="1"/>
    <x v="4"/>
    <x v="2286"/>
    <n v="6"/>
    <n v="0"/>
    <n v="315.74040000000002"/>
    <s v="Profit"/>
    <s v="Normal"/>
  </r>
  <r>
    <x v="2"/>
    <x v="0"/>
    <s v="United States"/>
    <s v="Encinitas"/>
    <x v="1"/>
    <n v="92024"/>
    <x v="1"/>
    <x v="1"/>
    <x v="8"/>
    <x v="944"/>
    <n v="5"/>
    <n v="0.2"/>
    <n v="2.3519999999999999"/>
    <s v="Profit"/>
    <s v="Normal"/>
  </r>
  <r>
    <x v="2"/>
    <x v="0"/>
    <s v="United States"/>
    <s v="Encinitas"/>
    <x v="1"/>
    <n v="92024"/>
    <x v="1"/>
    <x v="0"/>
    <x v="3"/>
    <x v="2287"/>
    <n v="3"/>
    <n v="0.2"/>
    <n v="7.4694000000000003"/>
    <s v="Profit"/>
    <s v="Normal"/>
  </r>
  <r>
    <x v="1"/>
    <x v="0"/>
    <s v="United States"/>
    <s v="Anaheim"/>
    <x v="1"/>
    <n v="92804"/>
    <x v="1"/>
    <x v="2"/>
    <x v="7"/>
    <x v="214"/>
    <n v="3"/>
    <n v="0.2"/>
    <n v="22.6782"/>
    <s v="Profit"/>
    <s v="Normal"/>
  </r>
  <r>
    <x v="2"/>
    <x v="0"/>
    <s v="United States"/>
    <s v="Arlington"/>
    <x v="5"/>
    <n v="76017"/>
    <x v="2"/>
    <x v="1"/>
    <x v="6"/>
    <x v="433"/>
    <n v="2"/>
    <n v="0.2"/>
    <n v="0.55800000000000005"/>
    <s v="Profit"/>
    <s v="Normal"/>
  </r>
  <r>
    <x v="2"/>
    <x v="0"/>
    <s v="United States"/>
    <s v="Arlington"/>
    <x v="5"/>
    <n v="76017"/>
    <x v="2"/>
    <x v="1"/>
    <x v="4"/>
    <x v="2288"/>
    <n v="2"/>
    <n v="0.2"/>
    <n v="-2.9740000000000002"/>
    <s v="Loss"/>
    <s v="Normal"/>
  </r>
  <r>
    <x v="1"/>
    <x v="2"/>
    <s v="United States"/>
    <s v="Houston"/>
    <x v="5"/>
    <n v="77041"/>
    <x v="2"/>
    <x v="1"/>
    <x v="10"/>
    <x v="2289"/>
    <n v="8"/>
    <n v="0.2"/>
    <n v="10.56"/>
    <s v="Profit"/>
    <s v="Normal"/>
  </r>
  <r>
    <x v="1"/>
    <x v="2"/>
    <s v="United States"/>
    <s v="Houston"/>
    <x v="5"/>
    <n v="77041"/>
    <x v="2"/>
    <x v="0"/>
    <x v="0"/>
    <x v="2290"/>
    <n v="2"/>
    <n v="0.32"/>
    <n v="-97.231200000000001"/>
    <s v="Loss"/>
    <s v="Normal"/>
  </r>
  <r>
    <x v="1"/>
    <x v="2"/>
    <s v="United States"/>
    <s v="Houston"/>
    <x v="5"/>
    <n v="77041"/>
    <x v="2"/>
    <x v="1"/>
    <x v="8"/>
    <x v="625"/>
    <n v="2"/>
    <n v="0.8"/>
    <n v="-4.3583999999999996"/>
    <s v="Loss"/>
    <s v="High Discount"/>
  </r>
  <r>
    <x v="1"/>
    <x v="2"/>
    <s v="United States"/>
    <s v="Houston"/>
    <x v="5"/>
    <n v="77041"/>
    <x v="2"/>
    <x v="1"/>
    <x v="12"/>
    <x v="30"/>
    <n v="2"/>
    <n v="0.2"/>
    <n v="1.1015999999999999"/>
    <s v="Profit"/>
    <s v="Normal"/>
  </r>
  <r>
    <x v="2"/>
    <x v="0"/>
    <s v="United States"/>
    <s v="Lancaster"/>
    <x v="24"/>
    <n v="43130"/>
    <x v="3"/>
    <x v="1"/>
    <x v="10"/>
    <x v="2291"/>
    <n v="6"/>
    <n v="0.2"/>
    <n v="37.9176"/>
    <s v="Profit"/>
    <s v="Normal"/>
  </r>
  <r>
    <x v="2"/>
    <x v="0"/>
    <s v="United States"/>
    <s v="Lancaster"/>
    <x v="24"/>
    <n v="43130"/>
    <x v="3"/>
    <x v="1"/>
    <x v="4"/>
    <x v="2292"/>
    <n v="5"/>
    <n v="0.2"/>
    <n v="6.2910000000000004"/>
    <s v="Profit"/>
    <s v="Normal"/>
  </r>
  <r>
    <x v="2"/>
    <x v="0"/>
    <s v="United States"/>
    <s v="Lancaster"/>
    <x v="24"/>
    <n v="43130"/>
    <x v="3"/>
    <x v="1"/>
    <x v="10"/>
    <x v="128"/>
    <n v="2"/>
    <n v="0.2"/>
    <n v="29.364000000000001"/>
    <s v="Profit"/>
    <s v="Normal"/>
  </r>
  <r>
    <x v="1"/>
    <x v="0"/>
    <s v="United States"/>
    <s v="Portland"/>
    <x v="21"/>
    <n v="97206"/>
    <x v="1"/>
    <x v="1"/>
    <x v="4"/>
    <x v="2293"/>
    <n v="5"/>
    <n v="0.2"/>
    <n v="-94.332999999999998"/>
    <s v="Loss"/>
    <s v="Normal"/>
  </r>
  <r>
    <x v="1"/>
    <x v="0"/>
    <s v="United States"/>
    <s v="Portland"/>
    <x v="21"/>
    <n v="97206"/>
    <x v="1"/>
    <x v="2"/>
    <x v="7"/>
    <x v="2294"/>
    <n v="3"/>
    <n v="0.2"/>
    <n v="54.5916"/>
    <s v="Profit"/>
    <s v="Normal"/>
  </r>
  <r>
    <x v="0"/>
    <x v="1"/>
    <s v="United States"/>
    <s v="Hoover"/>
    <x v="19"/>
    <n v="35244"/>
    <x v="0"/>
    <x v="1"/>
    <x v="6"/>
    <x v="2295"/>
    <n v="7"/>
    <n v="0"/>
    <n v="4.1768999999999998"/>
    <s v="Profit"/>
    <s v="Normal"/>
  </r>
  <r>
    <x v="0"/>
    <x v="1"/>
    <s v="United States"/>
    <s v="Hoover"/>
    <x v="19"/>
    <n v="35244"/>
    <x v="0"/>
    <x v="1"/>
    <x v="8"/>
    <x v="181"/>
    <n v="2"/>
    <n v="0"/>
    <n v="3.4367999999999999"/>
    <s v="Profit"/>
    <s v="Normal"/>
  </r>
  <r>
    <x v="1"/>
    <x v="0"/>
    <s v="United States"/>
    <s v="Los Angeles"/>
    <x v="1"/>
    <n v="90036"/>
    <x v="1"/>
    <x v="1"/>
    <x v="9"/>
    <x v="2296"/>
    <n v="1"/>
    <n v="0"/>
    <n v="2.8313999999999999"/>
    <s v="Profit"/>
    <s v="Normal"/>
  </r>
  <r>
    <x v="1"/>
    <x v="0"/>
    <s v="United States"/>
    <s v="Los Angeles"/>
    <x v="1"/>
    <n v="90036"/>
    <x v="1"/>
    <x v="1"/>
    <x v="10"/>
    <x v="537"/>
    <n v="3"/>
    <n v="0"/>
    <n v="9.3312000000000008"/>
    <s v="Profit"/>
    <s v="Normal"/>
  </r>
  <r>
    <x v="1"/>
    <x v="0"/>
    <s v="United States"/>
    <s v="Los Angeles"/>
    <x v="1"/>
    <n v="90036"/>
    <x v="1"/>
    <x v="1"/>
    <x v="8"/>
    <x v="2077"/>
    <n v="5"/>
    <n v="0.2"/>
    <n v="39.520000000000003"/>
    <s v="Profit"/>
    <s v="Normal"/>
  </r>
  <r>
    <x v="2"/>
    <x v="0"/>
    <s v="United States"/>
    <s v="Tallahassee"/>
    <x v="2"/>
    <n v="32303"/>
    <x v="0"/>
    <x v="2"/>
    <x v="15"/>
    <x v="1188"/>
    <n v="2"/>
    <n v="0.5"/>
    <n v="-27.827999999999999"/>
    <s v="Loss"/>
    <s v="Normal"/>
  </r>
  <r>
    <x v="0"/>
    <x v="1"/>
    <s v="United States"/>
    <s v="New York City"/>
    <x v="15"/>
    <n v="10009"/>
    <x v="3"/>
    <x v="1"/>
    <x v="4"/>
    <x v="2297"/>
    <n v="1"/>
    <n v="0"/>
    <n v="31.285799999999998"/>
    <s v="Profit"/>
    <s v="Normal"/>
  </r>
  <r>
    <x v="1"/>
    <x v="2"/>
    <s v="United States"/>
    <s v="Chesapeake"/>
    <x v="17"/>
    <n v="23320"/>
    <x v="0"/>
    <x v="0"/>
    <x v="1"/>
    <x v="2298"/>
    <n v="4"/>
    <n v="0"/>
    <n v="284.98"/>
    <s v="Profit"/>
    <s v="Normal"/>
  </r>
  <r>
    <x v="0"/>
    <x v="0"/>
    <s v="United States"/>
    <s v="Fayetteville"/>
    <x v="3"/>
    <n v="28314"/>
    <x v="0"/>
    <x v="1"/>
    <x v="10"/>
    <x v="2299"/>
    <n v="7"/>
    <n v="0.2"/>
    <n v="83.209699999999998"/>
    <s v="Profit"/>
    <s v="Normal"/>
  </r>
  <r>
    <x v="1"/>
    <x v="0"/>
    <s v="United States"/>
    <s v="Huntsville"/>
    <x v="5"/>
    <n v="77340"/>
    <x v="2"/>
    <x v="1"/>
    <x v="4"/>
    <x v="2300"/>
    <n v="2"/>
    <n v="0.2"/>
    <n v="-32.338799999999999"/>
    <s v="Loss"/>
    <s v="Normal"/>
  </r>
  <r>
    <x v="1"/>
    <x v="0"/>
    <s v="United States"/>
    <s v="Philadelphia"/>
    <x v="9"/>
    <n v="19140"/>
    <x v="3"/>
    <x v="2"/>
    <x v="11"/>
    <x v="2301"/>
    <n v="3"/>
    <n v="0.2"/>
    <n v="-0.9012"/>
    <s v="Loss"/>
    <s v="Normal"/>
  </r>
  <r>
    <x v="1"/>
    <x v="1"/>
    <s v="United States"/>
    <s v="Woodstock"/>
    <x v="10"/>
    <n v="60098"/>
    <x v="2"/>
    <x v="0"/>
    <x v="1"/>
    <x v="2302"/>
    <n v="8"/>
    <n v="0.3"/>
    <n v="-12.0784"/>
    <s v="Loss"/>
    <s v="Normal"/>
  </r>
  <r>
    <x v="2"/>
    <x v="0"/>
    <s v="United States"/>
    <s v="Everett"/>
    <x v="31"/>
    <n v="2149"/>
    <x v="3"/>
    <x v="1"/>
    <x v="6"/>
    <x v="711"/>
    <n v="3"/>
    <n v="0"/>
    <n v="14.263199999999999"/>
    <s v="Profit"/>
    <s v="Normal"/>
  </r>
  <r>
    <x v="1"/>
    <x v="2"/>
    <s v="United States"/>
    <s v="Chicago"/>
    <x v="10"/>
    <n v="60653"/>
    <x v="2"/>
    <x v="1"/>
    <x v="8"/>
    <x v="2303"/>
    <n v="3"/>
    <n v="0.8"/>
    <n v="-1143.8910000000001"/>
    <s v="Loss"/>
    <s v="High Discount"/>
  </r>
  <r>
    <x v="1"/>
    <x v="1"/>
    <s v="United States"/>
    <s v="Roswell"/>
    <x v="32"/>
    <n v="30076"/>
    <x v="0"/>
    <x v="0"/>
    <x v="5"/>
    <x v="2304"/>
    <n v="6"/>
    <n v="0"/>
    <n v="15.7584"/>
    <s v="Profit"/>
    <s v="Normal"/>
  </r>
  <r>
    <x v="1"/>
    <x v="1"/>
    <s v="United States"/>
    <s v="Roswell"/>
    <x v="32"/>
    <n v="30076"/>
    <x v="0"/>
    <x v="1"/>
    <x v="8"/>
    <x v="2305"/>
    <n v="3"/>
    <n v="0"/>
    <n v="1264.7559000000001"/>
    <s v="Profit"/>
    <s v="Normal"/>
  </r>
  <r>
    <x v="1"/>
    <x v="1"/>
    <s v="United States"/>
    <s v="Palm Coast"/>
    <x v="2"/>
    <n v="32137"/>
    <x v="0"/>
    <x v="1"/>
    <x v="8"/>
    <x v="2306"/>
    <n v="6"/>
    <n v="0.7"/>
    <n v="-5.6993999999999998"/>
    <s v="Loss"/>
    <s v="High Discount"/>
  </r>
  <r>
    <x v="2"/>
    <x v="1"/>
    <s v="United States"/>
    <s v="Philadelphia"/>
    <x v="9"/>
    <n v="19120"/>
    <x v="3"/>
    <x v="1"/>
    <x v="4"/>
    <x v="1445"/>
    <n v="1"/>
    <n v="0.2"/>
    <n v="-12.956799999999999"/>
    <s v="Loss"/>
    <s v="Normal"/>
  </r>
  <r>
    <x v="1"/>
    <x v="2"/>
    <s v="United States"/>
    <s v="Columbus"/>
    <x v="14"/>
    <n v="47201"/>
    <x v="2"/>
    <x v="1"/>
    <x v="10"/>
    <x v="2307"/>
    <n v="4"/>
    <n v="0"/>
    <n v="13.235200000000001"/>
    <s v="Profit"/>
    <s v="Normal"/>
  </r>
  <r>
    <x v="0"/>
    <x v="0"/>
    <s v="United States"/>
    <s v="Oceanside"/>
    <x v="15"/>
    <n v="11572"/>
    <x v="3"/>
    <x v="0"/>
    <x v="5"/>
    <x v="1852"/>
    <n v="1"/>
    <n v="0"/>
    <n v="6.8907999999999996"/>
    <s v="Profit"/>
    <s v="Normal"/>
  </r>
  <r>
    <x v="0"/>
    <x v="0"/>
    <s v="United States"/>
    <s v="Oceanside"/>
    <x v="15"/>
    <n v="11572"/>
    <x v="3"/>
    <x v="0"/>
    <x v="5"/>
    <x v="2308"/>
    <n v="4"/>
    <n v="0"/>
    <n v="6.9088000000000003"/>
    <s v="Profit"/>
    <s v="Normal"/>
  </r>
  <r>
    <x v="3"/>
    <x v="1"/>
    <s v="United States"/>
    <s v="Franklin"/>
    <x v="31"/>
    <n v="2038"/>
    <x v="3"/>
    <x v="1"/>
    <x v="4"/>
    <x v="2309"/>
    <n v="3"/>
    <n v="0"/>
    <n v="10.4754"/>
    <s v="Profit"/>
    <s v="Normal"/>
  </r>
  <r>
    <x v="1"/>
    <x v="0"/>
    <s v="United States"/>
    <s v="Sioux Falls"/>
    <x v="44"/>
    <n v="57103"/>
    <x v="2"/>
    <x v="1"/>
    <x v="2"/>
    <x v="2310"/>
    <n v="7"/>
    <n v="0"/>
    <n v="9.5081000000000007"/>
    <s v="Profit"/>
    <s v="Normal"/>
  </r>
  <r>
    <x v="2"/>
    <x v="1"/>
    <s v="United States"/>
    <s v="San Diego"/>
    <x v="1"/>
    <n v="92037"/>
    <x v="1"/>
    <x v="0"/>
    <x v="1"/>
    <x v="2311"/>
    <n v="4"/>
    <n v="0.2"/>
    <n v="100.196"/>
    <s v="Profit"/>
    <s v="Normal"/>
  </r>
  <r>
    <x v="0"/>
    <x v="0"/>
    <s v="United States"/>
    <s v="Fayetteville"/>
    <x v="3"/>
    <n v="28314"/>
    <x v="0"/>
    <x v="0"/>
    <x v="1"/>
    <x v="2241"/>
    <n v="2"/>
    <n v="0.2"/>
    <n v="22.529599999999999"/>
    <s v="Profit"/>
    <s v="Normal"/>
  </r>
  <r>
    <x v="1"/>
    <x v="0"/>
    <s v="United States"/>
    <s v="Atlanta"/>
    <x v="32"/>
    <n v="30318"/>
    <x v="0"/>
    <x v="2"/>
    <x v="11"/>
    <x v="760"/>
    <n v="4"/>
    <n v="0"/>
    <n v="4.0679999999999996"/>
    <s v="Profit"/>
    <s v="Normal"/>
  </r>
  <r>
    <x v="1"/>
    <x v="0"/>
    <s v="United States"/>
    <s v="Atlanta"/>
    <x v="32"/>
    <n v="30318"/>
    <x v="0"/>
    <x v="2"/>
    <x v="7"/>
    <x v="2216"/>
    <n v="3"/>
    <n v="0"/>
    <n v="98.272199999999998"/>
    <s v="Profit"/>
    <s v="Normal"/>
  </r>
  <r>
    <x v="1"/>
    <x v="0"/>
    <s v="United States"/>
    <s v="Atlanta"/>
    <x v="32"/>
    <n v="30318"/>
    <x v="0"/>
    <x v="0"/>
    <x v="0"/>
    <x v="2312"/>
    <n v="9"/>
    <n v="0"/>
    <n v="374.62860000000001"/>
    <s v="Profit"/>
    <s v="Normal"/>
  </r>
  <r>
    <x v="1"/>
    <x v="0"/>
    <s v="United States"/>
    <s v="Atlanta"/>
    <x v="32"/>
    <n v="30318"/>
    <x v="0"/>
    <x v="1"/>
    <x v="10"/>
    <x v="2313"/>
    <n v="7"/>
    <n v="0"/>
    <n v="140.59569999999999"/>
    <s v="Profit"/>
    <s v="Normal"/>
  </r>
  <r>
    <x v="1"/>
    <x v="0"/>
    <s v="United States"/>
    <s v="Orlando"/>
    <x v="2"/>
    <n v="32839"/>
    <x v="0"/>
    <x v="1"/>
    <x v="10"/>
    <x v="557"/>
    <n v="4"/>
    <n v="0.2"/>
    <n v="7.2576000000000001"/>
    <s v="Profit"/>
    <s v="Normal"/>
  </r>
  <r>
    <x v="3"/>
    <x v="0"/>
    <s v="United States"/>
    <s v="San Francisco"/>
    <x v="1"/>
    <n v="94122"/>
    <x v="1"/>
    <x v="1"/>
    <x v="4"/>
    <x v="966"/>
    <n v="3"/>
    <n v="0"/>
    <n v="8.4887999999999995"/>
    <s v="Profit"/>
    <s v="Normal"/>
  </r>
  <r>
    <x v="3"/>
    <x v="0"/>
    <s v="United States"/>
    <s v="San Francisco"/>
    <x v="1"/>
    <n v="94122"/>
    <x v="1"/>
    <x v="1"/>
    <x v="9"/>
    <x v="2314"/>
    <n v="7"/>
    <n v="0"/>
    <n v="22.6233"/>
    <s v="Profit"/>
    <s v="Normal"/>
  </r>
  <r>
    <x v="3"/>
    <x v="0"/>
    <s v="United States"/>
    <s v="San Francisco"/>
    <x v="1"/>
    <n v="94122"/>
    <x v="1"/>
    <x v="1"/>
    <x v="6"/>
    <x v="423"/>
    <n v="3"/>
    <n v="0"/>
    <n v="15.475199999999999"/>
    <s v="Profit"/>
    <s v="Normal"/>
  </r>
  <r>
    <x v="3"/>
    <x v="0"/>
    <s v="United States"/>
    <s v="San Francisco"/>
    <x v="1"/>
    <n v="94122"/>
    <x v="1"/>
    <x v="1"/>
    <x v="14"/>
    <x v="1043"/>
    <n v="4"/>
    <n v="0"/>
    <n v="9.2568000000000001"/>
    <s v="Profit"/>
    <s v="Normal"/>
  </r>
  <r>
    <x v="0"/>
    <x v="0"/>
    <s v="United States"/>
    <s v="Toledo"/>
    <x v="24"/>
    <n v="43615"/>
    <x v="3"/>
    <x v="1"/>
    <x v="14"/>
    <x v="2315"/>
    <n v="5"/>
    <n v="0.2"/>
    <n v="-3.3119999999999998"/>
    <s v="Loss"/>
    <s v="Normal"/>
  </r>
  <r>
    <x v="0"/>
    <x v="0"/>
    <s v="United States"/>
    <s v="Toledo"/>
    <x v="24"/>
    <n v="43615"/>
    <x v="3"/>
    <x v="1"/>
    <x v="4"/>
    <x v="2316"/>
    <n v="3"/>
    <n v="0.2"/>
    <n v="-2.4359999999999999"/>
    <s v="Loss"/>
    <s v="Normal"/>
  </r>
  <r>
    <x v="1"/>
    <x v="0"/>
    <s v="United States"/>
    <s v="Saint Petersburg"/>
    <x v="2"/>
    <n v="33710"/>
    <x v="0"/>
    <x v="0"/>
    <x v="5"/>
    <x v="1217"/>
    <n v="2"/>
    <n v="0.2"/>
    <n v="1.0680000000000001"/>
    <s v="Profit"/>
    <s v="Normal"/>
  </r>
  <r>
    <x v="1"/>
    <x v="1"/>
    <s v="United States"/>
    <s v="Tucson"/>
    <x v="16"/>
    <n v="85705"/>
    <x v="1"/>
    <x v="1"/>
    <x v="10"/>
    <x v="1339"/>
    <n v="3"/>
    <n v="0.2"/>
    <n v="23.234999999999999"/>
    <s v="Profit"/>
    <s v="Normal"/>
  </r>
  <r>
    <x v="1"/>
    <x v="1"/>
    <s v="United States"/>
    <s v="Tucson"/>
    <x v="16"/>
    <n v="85705"/>
    <x v="1"/>
    <x v="0"/>
    <x v="1"/>
    <x v="2317"/>
    <n v="3"/>
    <n v="0.2"/>
    <n v="-35.364600000000003"/>
    <s v="Loss"/>
    <s v="Normal"/>
  </r>
  <r>
    <x v="1"/>
    <x v="0"/>
    <s v="United States"/>
    <s v="Los Angeles"/>
    <x v="1"/>
    <n v="90036"/>
    <x v="1"/>
    <x v="1"/>
    <x v="6"/>
    <x v="2318"/>
    <n v="1"/>
    <n v="0"/>
    <n v="1.7465999999999999"/>
    <s v="Profit"/>
    <s v="Normal"/>
  </r>
  <r>
    <x v="1"/>
    <x v="0"/>
    <s v="United States"/>
    <s v="San Diego"/>
    <x v="1"/>
    <n v="92105"/>
    <x v="1"/>
    <x v="1"/>
    <x v="4"/>
    <x v="2319"/>
    <n v="8"/>
    <n v="0"/>
    <n v="24.3384"/>
    <s v="Profit"/>
    <s v="Normal"/>
  </r>
  <r>
    <x v="2"/>
    <x v="0"/>
    <s v="United States"/>
    <s v="New York City"/>
    <x v="15"/>
    <n v="10035"/>
    <x v="3"/>
    <x v="1"/>
    <x v="13"/>
    <x v="2320"/>
    <n v="3"/>
    <n v="0"/>
    <n v="2.9546999999999999"/>
    <s v="Profit"/>
    <s v="Normal"/>
  </r>
  <r>
    <x v="0"/>
    <x v="0"/>
    <s v="United States"/>
    <s v="San Diego"/>
    <x v="1"/>
    <n v="92037"/>
    <x v="1"/>
    <x v="0"/>
    <x v="1"/>
    <x v="2321"/>
    <n v="2"/>
    <n v="0.2"/>
    <n v="-5.7587999999999999"/>
    <s v="Loss"/>
    <s v="Normal"/>
  </r>
  <r>
    <x v="0"/>
    <x v="0"/>
    <s v="United States"/>
    <s v="San Diego"/>
    <x v="1"/>
    <n v="92037"/>
    <x v="1"/>
    <x v="0"/>
    <x v="1"/>
    <x v="2322"/>
    <n v="7"/>
    <n v="0.2"/>
    <n v="76.011600000000001"/>
    <s v="Profit"/>
    <s v="Normal"/>
  </r>
  <r>
    <x v="1"/>
    <x v="2"/>
    <s v="United States"/>
    <s v="Westfield"/>
    <x v="30"/>
    <n v="7090"/>
    <x v="3"/>
    <x v="1"/>
    <x v="12"/>
    <x v="2323"/>
    <n v="2"/>
    <n v="0"/>
    <n v="24.599799999999998"/>
    <s v="Profit"/>
    <s v="Normal"/>
  </r>
  <r>
    <x v="1"/>
    <x v="2"/>
    <s v="United States"/>
    <s v="Westfield"/>
    <x v="30"/>
    <n v="7090"/>
    <x v="3"/>
    <x v="1"/>
    <x v="6"/>
    <x v="2324"/>
    <n v="2"/>
    <n v="0"/>
    <n v="1.3513999999999999"/>
    <s v="Profit"/>
    <s v="Normal"/>
  </r>
  <r>
    <x v="1"/>
    <x v="2"/>
    <s v="United States"/>
    <s v="Westfield"/>
    <x v="30"/>
    <n v="7090"/>
    <x v="3"/>
    <x v="2"/>
    <x v="11"/>
    <x v="2325"/>
    <n v="3"/>
    <n v="0"/>
    <n v="91.789199999999994"/>
    <s v="Profit"/>
    <s v="Normal"/>
  </r>
  <r>
    <x v="0"/>
    <x v="2"/>
    <s v="United States"/>
    <s v="Orange"/>
    <x v="30"/>
    <n v="7050"/>
    <x v="3"/>
    <x v="1"/>
    <x v="8"/>
    <x v="2326"/>
    <n v="6"/>
    <n v="0"/>
    <n v="12.72"/>
    <s v="Profit"/>
    <s v="Normal"/>
  </r>
  <r>
    <x v="0"/>
    <x v="2"/>
    <s v="United States"/>
    <s v="Orange"/>
    <x v="30"/>
    <n v="7050"/>
    <x v="3"/>
    <x v="1"/>
    <x v="14"/>
    <x v="1048"/>
    <n v="3"/>
    <n v="0"/>
    <n v="8.0997000000000003"/>
    <s v="Profit"/>
    <s v="Normal"/>
  </r>
  <r>
    <x v="1"/>
    <x v="0"/>
    <s v="United States"/>
    <s v="Woodstock"/>
    <x v="10"/>
    <n v="60098"/>
    <x v="2"/>
    <x v="1"/>
    <x v="8"/>
    <x v="2327"/>
    <n v="5"/>
    <n v="0.8"/>
    <n v="-13.717499999999999"/>
    <s v="Loss"/>
    <s v="High Discount"/>
  </r>
  <r>
    <x v="0"/>
    <x v="0"/>
    <s v="United States"/>
    <s v="San Francisco"/>
    <x v="1"/>
    <n v="94110"/>
    <x v="1"/>
    <x v="0"/>
    <x v="5"/>
    <x v="2328"/>
    <n v="4"/>
    <n v="0"/>
    <n v="2.2271999999999998"/>
    <s v="Profit"/>
    <s v="Normal"/>
  </r>
  <r>
    <x v="1"/>
    <x v="0"/>
    <s v="United States"/>
    <s v="San Francisco"/>
    <x v="1"/>
    <n v="94122"/>
    <x v="1"/>
    <x v="1"/>
    <x v="8"/>
    <x v="732"/>
    <n v="2"/>
    <n v="0.2"/>
    <n v="5.8914"/>
    <s v="Profit"/>
    <s v="Normal"/>
  </r>
  <r>
    <x v="1"/>
    <x v="0"/>
    <s v="United States"/>
    <s v="Tempe"/>
    <x v="16"/>
    <n v="85281"/>
    <x v="1"/>
    <x v="0"/>
    <x v="1"/>
    <x v="2329"/>
    <n v="5"/>
    <n v="0.2"/>
    <n v="-34.640999999999998"/>
    <s v="Loss"/>
    <s v="Normal"/>
  </r>
  <r>
    <x v="2"/>
    <x v="0"/>
    <s v="United States"/>
    <s v="Los Angeles"/>
    <x v="1"/>
    <n v="90008"/>
    <x v="1"/>
    <x v="1"/>
    <x v="6"/>
    <x v="153"/>
    <n v="3"/>
    <n v="0"/>
    <n v="1.7901"/>
    <s v="Profit"/>
    <s v="Normal"/>
  </r>
  <r>
    <x v="2"/>
    <x v="0"/>
    <s v="United States"/>
    <s v="Los Angeles"/>
    <x v="1"/>
    <n v="90008"/>
    <x v="1"/>
    <x v="1"/>
    <x v="10"/>
    <x v="91"/>
    <n v="2"/>
    <n v="0"/>
    <n v="6.2207999999999997"/>
    <s v="Profit"/>
    <s v="Normal"/>
  </r>
  <r>
    <x v="2"/>
    <x v="0"/>
    <s v="United States"/>
    <s v="Los Angeles"/>
    <x v="1"/>
    <n v="90008"/>
    <x v="1"/>
    <x v="1"/>
    <x v="10"/>
    <x v="56"/>
    <n v="5"/>
    <n v="0"/>
    <n v="15.552"/>
    <s v="Profit"/>
    <s v="Normal"/>
  </r>
  <r>
    <x v="1"/>
    <x v="1"/>
    <s v="United States"/>
    <s v="Seattle"/>
    <x v="4"/>
    <n v="98105"/>
    <x v="1"/>
    <x v="1"/>
    <x v="10"/>
    <x v="2330"/>
    <n v="5"/>
    <n v="0"/>
    <n v="10.7325"/>
    <s v="Profit"/>
    <s v="Normal"/>
  </r>
  <r>
    <x v="0"/>
    <x v="0"/>
    <s v="United States"/>
    <s v="Lake Charles"/>
    <x v="28"/>
    <n v="70601"/>
    <x v="0"/>
    <x v="0"/>
    <x v="1"/>
    <x v="2331"/>
    <n v="2"/>
    <n v="0"/>
    <n v="12.99"/>
    <s v="Profit"/>
    <s v="Normal"/>
  </r>
  <r>
    <x v="0"/>
    <x v="0"/>
    <s v="United States"/>
    <s v="Lake Charles"/>
    <x v="28"/>
    <n v="70601"/>
    <x v="0"/>
    <x v="1"/>
    <x v="8"/>
    <x v="1444"/>
    <n v="3"/>
    <n v="0"/>
    <n v="8.6112000000000002"/>
    <s v="Profit"/>
    <s v="Normal"/>
  </r>
  <r>
    <x v="1"/>
    <x v="1"/>
    <s v="United States"/>
    <s v="Rochester"/>
    <x v="15"/>
    <n v="14609"/>
    <x v="3"/>
    <x v="1"/>
    <x v="10"/>
    <x v="1049"/>
    <n v="2"/>
    <n v="0"/>
    <n v="5.6643999999999997"/>
    <s v="Profit"/>
    <s v="Normal"/>
  </r>
  <r>
    <x v="1"/>
    <x v="1"/>
    <s v="United States"/>
    <s v="Rochester"/>
    <x v="15"/>
    <n v="14609"/>
    <x v="3"/>
    <x v="1"/>
    <x v="10"/>
    <x v="1579"/>
    <n v="5"/>
    <n v="0"/>
    <n v="11.88"/>
    <s v="Profit"/>
    <s v="Normal"/>
  </r>
  <r>
    <x v="1"/>
    <x v="1"/>
    <s v="United States"/>
    <s v="Rochester"/>
    <x v="15"/>
    <n v="14609"/>
    <x v="3"/>
    <x v="0"/>
    <x v="5"/>
    <x v="2332"/>
    <n v="11"/>
    <n v="0"/>
    <n v="29.0136"/>
    <s v="Profit"/>
    <s v="Normal"/>
  </r>
  <r>
    <x v="1"/>
    <x v="1"/>
    <s v="United States"/>
    <s v="Rochester"/>
    <x v="15"/>
    <n v="14609"/>
    <x v="3"/>
    <x v="2"/>
    <x v="7"/>
    <x v="1197"/>
    <n v="3"/>
    <n v="0"/>
    <n v="10.0464"/>
    <s v="Profit"/>
    <s v="Normal"/>
  </r>
  <r>
    <x v="1"/>
    <x v="0"/>
    <s v="United States"/>
    <s v="Long Beach"/>
    <x v="15"/>
    <n v="11561"/>
    <x v="3"/>
    <x v="1"/>
    <x v="6"/>
    <x v="2333"/>
    <n v="5"/>
    <n v="0"/>
    <n v="20.853000000000002"/>
    <s v="Profit"/>
    <s v="Normal"/>
  </r>
  <r>
    <x v="1"/>
    <x v="1"/>
    <s v="United States"/>
    <s v="Charlotte"/>
    <x v="3"/>
    <n v="28205"/>
    <x v="0"/>
    <x v="2"/>
    <x v="16"/>
    <x v="2334"/>
    <n v="4"/>
    <n v="0.2"/>
    <n v="119.996"/>
    <s v="Profit"/>
    <s v="Normal"/>
  </r>
  <r>
    <x v="1"/>
    <x v="0"/>
    <s v="United States"/>
    <s v="Houston"/>
    <x v="5"/>
    <n v="77036"/>
    <x v="2"/>
    <x v="0"/>
    <x v="1"/>
    <x v="2335"/>
    <n v="2"/>
    <n v="0.3"/>
    <n v="-5.8346"/>
    <s v="Loss"/>
    <s v="Normal"/>
  </r>
  <r>
    <x v="1"/>
    <x v="0"/>
    <s v="United States"/>
    <s v="New York City"/>
    <x v="15"/>
    <n v="10035"/>
    <x v="3"/>
    <x v="2"/>
    <x v="16"/>
    <x v="1973"/>
    <n v="2"/>
    <n v="0.2"/>
    <n v="59.997999999999998"/>
    <s v="Profit"/>
    <s v="Normal"/>
  </r>
  <r>
    <x v="1"/>
    <x v="0"/>
    <s v="United States"/>
    <s v="New York City"/>
    <x v="15"/>
    <n v="10035"/>
    <x v="3"/>
    <x v="1"/>
    <x v="2"/>
    <x v="2336"/>
    <n v="4"/>
    <n v="0"/>
    <n v="6.048"/>
    <s v="Profit"/>
    <s v="Normal"/>
  </r>
  <r>
    <x v="1"/>
    <x v="2"/>
    <s v="United States"/>
    <s v="Columbus"/>
    <x v="32"/>
    <n v="31907"/>
    <x v="0"/>
    <x v="1"/>
    <x v="10"/>
    <x v="2337"/>
    <n v="7"/>
    <n v="0"/>
    <n v="84.943600000000004"/>
    <s v="Profit"/>
    <s v="Normal"/>
  </r>
  <r>
    <x v="1"/>
    <x v="0"/>
    <s v="United States"/>
    <s v="Chicago"/>
    <x v="10"/>
    <n v="60610"/>
    <x v="2"/>
    <x v="1"/>
    <x v="10"/>
    <x v="1062"/>
    <n v="5"/>
    <n v="0.2"/>
    <n v="8.3810000000000002"/>
    <s v="Profit"/>
    <s v="Normal"/>
  </r>
  <r>
    <x v="1"/>
    <x v="1"/>
    <s v="United States"/>
    <s v="Highland Park"/>
    <x v="10"/>
    <n v="60035"/>
    <x v="2"/>
    <x v="1"/>
    <x v="10"/>
    <x v="2338"/>
    <n v="7"/>
    <n v="0.2"/>
    <n v="12.175800000000001"/>
    <s v="Profit"/>
    <s v="Normal"/>
  </r>
  <r>
    <x v="1"/>
    <x v="1"/>
    <s v="United States"/>
    <s v="Highland Park"/>
    <x v="10"/>
    <n v="60035"/>
    <x v="2"/>
    <x v="0"/>
    <x v="1"/>
    <x v="2339"/>
    <n v="3"/>
    <n v="0.3"/>
    <n v="-7.7093999999999996"/>
    <s v="Loss"/>
    <s v="Normal"/>
  </r>
  <r>
    <x v="1"/>
    <x v="2"/>
    <s v="United States"/>
    <s v="Seattle"/>
    <x v="4"/>
    <n v="98115"/>
    <x v="1"/>
    <x v="1"/>
    <x v="4"/>
    <x v="2340"/>
    <n v="2"/>
    <n v="0"/>
    <n v="80.631200000000007"/>
    <s v="Profit"/>
    <s v="Normal"/>
  </r>
  <r>
    <x v="1"/>
    <x v="0"/>
    <s v="United States"/>
    <s v="Eagan"/>
    <x v="11"/>
    <n v="55122"/>
    <x v="2"/>
    <x v="1"/>
    <x v="10"/>
    <x v="18"/>
    <n v="2"/>
    <n v="0"/>
    <n v="3.8519999999999999"/>
    <s v="Profit"/>
    <s v="Normal"/>
  </r>
  <r>
    <x v="1"/>
    <x v="0"/>
    <s v="United States"/>
    <s v="Eagan"/>
    <x v="11"/>
    <n v="55122"/>
    <x v="2"/>
    <x v="1"/>
    <x v="4"/>
    <x v="2341"/>
    <n v="5"/>
    <n v="0"/>
    <n v="14.148"/>
    <s v="Profit"/>
    <s v="Normal"/>
  </r>
  <r>
    <x v="1"/>
    <x v="0"/>
    <s v="United States"/>
    <s v="Eagan"/>
    <x v="11"/>
    <n v="55122"/>
    <x v="2"/>
    <x v="1"/>
    <x v="2"/>
    <x v="1801"/>
    <n v="3"/>
    <n v="0"/>
    <n v="6.8723999999999998"/>
    <s v="Profit"/>
    <s v="Normal"/>
  </r>
  <r>
    <x v="1"/>
    <x v="0"/>
    <s v="United States"/>
    <s v="Seattle"/>
    <x v="4"/>
    <n v="98103"/>
    <x v="1"/>
    <x v="1"/>
    <x v="13"/>
    <x v="2156"/>
    <n v="3"/>
    <n v="0"/>
    <n v="0.22439999999999999"/>
    <s v="Profit"/>
    <s v="Normal"/>
  </r>
  <r>
    <x v="1"/>
    <x v="0"/>
    <s v="United States"/>
    <s v="Coral Springs"/>
    <x v="2"/>
    <n v="33065"/>
    <x v="0"/>
    <x v="1"/>
    <x v="9"/>
    <x v="2342"/>
    <n v="4"/>
    <n v="0.2"/>
    <n v="24.196000000000002"/>
    <s v="Profit"/>
    <s v="Normal"/>
  </r>
  <r>
    <x v="1"/>
    <x v="0"/>
    <s v="United States"/>
    <s v="Hempstead"/>
    <x v="15"/>
    <n v="11550"/>
    <x v="3"/>
    <x v="1"/>
    <x v="12"/>
    <x v="1399"/>
    <n v="5"/>
    <n v="0"/>
    <n v="19.457999999999998"/>
    <s v="Profit"/>
    <s v="Normal"/>
  </r>
  <r>
    <x v="1"/>
    <x v="0"/>
    <s v="United States"/>
    <s v="Hempstead"/>
    <x v="15"/>
    <n v="11550"/>
    <x v="3"/>
    <x v="1"/>
    <x v="6"/>
    <x v="762"/>
    <n v="4"/>
    <n v="0"/>
    <n v="10.5"/>
    <s v="Profit"/>
    <s v="Normal"/>
  </r>
  <r>
    <x v="1"/>
    <x v="0"/>
    <s v="United States"/>
    <s v="Hempstead"/>
    <x v="15"/>
    <n v="11550"/>
    <x v="3"/>
    <x v="1"/>
    <x v="8"/>
    <x v="2343"/>
    <n v="3"/>
    <n v="0.2"/>
    <n v="14.3376"/>
    <s v="Profit"/>
    <s v="Normal"/>
  </r>
  <r>
    <x v="0"/>
    <x v="0"/>
    <s v="United States"/>
    <s v="Noblesville"/>
    <x v="14"/>
    <n v="46060"/>
    <x v="2"/>
    <x v="2"/>
    <x v="7"/>
    <x v="2344"/>
    <n v="3"/>
    <n v="0"/>
    <n v="35.287199999999999"/>
    <s v="Profit"/>
    <s v="Normal"/>
  </r>
  <r>
    <x v="0"/>
    <x v="0"/>
    <s v="United States"/>
    <s v="Noblesville"/>
    <x v="14"/>
    <n v="46060"/>
    <x v="2"/>
    <x v="1"/>
    <x v="8"/>
    <x v="2345"/>
    <n v="2"/>
    <n v="0"/>
    <n v="5.6520000000000001"/>
    <s v="Profit"/>
    <s v="Normal"/>
  </r>
  <r>
    <x v="0"/>
    <x v="0"/>
    <s v="United States"/>
    <s v="Noblesville"/>
    <x v="14"/>
    <n v="46060"/>
    <x v="2"/>
    <x v="2"/>
    <x v="7"/>
    <x v="1259"/>
    <n v="4"/>
    <n v="0"/>
    <n v="71.269199999999998"/>
    <s v="Profit"/>
    <s v="Normal"/>
  </r>
  <r>
    <x v="2"/>
    <x v="0"/>
    <s v="United States"/>
    <s v="Dallas"/>
    <x v="5"/>
    <n v="75220"/>
    <x v="2"/>
    <x v="1"/>
    <x v="6"/>
    <x v="2346"/>
    <n v="1"/>
    <n v="0.2"/>
    <n v="0.372"/>
    <s v="Profit"/>
    <s v="Normal"/>
  </r>
  <r>
    <x v="3"/>
    <x v="1"/>
    <s v="United States"/>
    <s v="Philadelphia"/>
    <x v="9"/>
    <n v="19140"/>
    <x v="3"/>
    <x v="1"/>
    <x v="13"/>
    <x v="2347"/>
    <n v="5"/>
    <n v="0.2"/>
    <n v="2.37"/>
    <s v="Profit"/>
    <s v="Normal"/>
  </r>
  <r>
    <x v="3"/>
    <x v="1"/>
    <s v="United States"/>
    <s v="Philadelphia"/>
    <x v="9"/>
    <n v="19140"/>
    <x v="3"/>
    <x v="0"/>
    <x v="5"/>
    <x v="322"/>
    <n v="2"/>
    <n v="0.2"/>
    <n v="3.9512"/>
    <s v="Profit"/>
    <s v="Normal"/>
  </r>
  <r>
    <x v="3"/>
    <x v="1"/>
    <s v="United States"/>
    <s v="Philadelphia"/>
    <x v="9"/>
    <n v="19140"/>
    <x v="3"/>
    <x v="0"/>
    <x v="5"/>
    <x v="2348"/>
    <n v="7"/>
    <n v="0.2"/>
    <n v="12.3284"/>
    <s v="Profit"/>
    <s v="Normal"/>
  </r>
  <r>
    <x v="3"/>
    <x v="0"/>
    <s v="United States"/>
    <s v="San Francisco"/>
    <x v="1"/>
    <n v="94109"/>
    <x v="1"/>
    <x v="1"/>
    <x v="4"/>
    <x v="2349"/>
    <n v="2"/>
    <n v="0"/>
    <n v="6.4649999999999999"/>
    <s v="Profit"/>
    <s v="Normal"/>
  </r>
  <r>
    <x v="0"/>
    <x v="2"/>
    <s v="United States"/>
    <s v="Austin"/>
    <x v="5"/>
    <n v="78745"/>
    <x v="2"/>
    <x v="1"/>
    <x v="8"/>
    <x v="2350"/>
    <n v="3"/>
    <n v="0.8"/>
    <n v="-5.8230000000000004"/>
    <s v="Loss"/>
    <s v="High Discount"/>
  </r>
  <r>
    <x v="1"/>
    <x v="1"/>
    <s v="United States"/>
    <s v="Detroit"/>
    <x v="12"/>
    <n v="48234"/>
    <x v="2"/>
    <x v="1"/>
    <x v="13"/>
    <x v="2351"/>
    <n v="1"/>
    <n v="0"/>
    <n v="3.04"/>
    <s v="Profit"/>
    <s v="Normal"/>
  </r>
  <r>
    <x v="2"/>
    <x v="0"/>
    <s v="United States"/>
    <s v="Watertown"/>
    <x v="15"/>
    <n v="13601"/>
    <x v="3"/>
    <x v="1"/>
    <x v="9"/>
    <x v="189"/>
    <n v="1"/>
    <n v="0"/>
    <n v="8.9550000000000001"/>
    <s v="Profit"/>
    <s v="Normal"/>
  </r>
  <r>
    <x v="2"/>
    <x v="0"/>
    <s v="United States"/>
    <s v="Watertown"/>
    <x v="15"/>
    <n v="13601"/>
    <x v="3"/>
    <x v="0"/>
    <x v="5"/>
    <x v="2352"/>
    <n v="1"/>
    <n v="0"/>
    <n v="4.9497"/>
    <s v="Profit"/>
    <s v="Normal"/>
  </r>
  <r>
    <x v="0"/>
    <x v="0"/>
    <s v="United States"/>
    <s v="Columbus"/>
    <x v="32"/>
    <n v="31907"/>
    <x v="0"/>
    <x v="0"/>
    <x v="5"/>
    <x v="605"/>
    <n v="3"/>
    <n v="0"/>
    <n v="7.9127999999999998"/>
    <s v="Profit"/>
    <s v="Normal"/>
  </r>
  <r>
    <x v="1"/>
    <x v="0"/>
    <s v="United States"/>
    <s v="Apple Valley"/>
    <x v="11"/>
    <n v="55124"/>
    <x v="2"/>
    <x v="1"/>
    <x v="6"/>
    <x v="874"/>
    <n v="3"/>
    <n v="0"/>
    <n v="2.5055999999999998"/>
    <s v="Profit"/>
    <s v="Normal"/>
  </r>
  <r>
    <x v="1"/>
    <x v="2"/>
    <s v="United States"/>
    <s v="Burlington"/>
    <x v="3"/>
    <n v="27217"/>
    <x v="0"/>
    <x v="1"/>
    <x v="8"/>
    <x v="2353"/>
    <n v="4"/>
    <n v="0.7"/>
    <n v="-1306.5504000000001"/>
    <s v="Loss"/>
    <s v="High Discount"/>
  </r>
  <r>
    <x v="1"/>
    <x v="2"/>
    <s v="United States"/>
    <s v="Saginaw"/>
    <x v="12"/>
    <n v="48601"/>
    <x v="2"/>
    <x v="0"/>
    <x v="5"/>
    <x v="2354"/>
    <n v="4"/>
    <n v="0"/>
    <n v="8.2992000000000008"/>
    <s v="Profit"/>
    <s v="Normal"/>
  </r>
  <r>
    <x v="3"/>
    <x v="0"/>
    <s v="United States"/>
    <s v="San Francisco"/>
    <x v="1"/>
    <n v="94109"/>
    <x v="1"/>
    <x v="1"/>
    <x v="8"/>
    <x v="2124"/>
    <n v="2"/>
    <n v="0.2"/>
    <n v="2.2302"/>
    <s v="Profit"/>
    <s v="Normal"/>
  </r>
  <r>
    <x v="3"/>
    <x v="0"/>
    <s v="United States"/>
    <s v="San Francisco"/>
    <x v="1"/>
    <n v="94109"/>
    <x v="1"/>
    <x v="1"/>
    <x v="8"/>
    <x v="6"/>
    <n v="2"/>
    <n v="0.2"/>
    <n v="2.73"/>
    <s v="Profit"/>
    <s v="Normal"/>
  </r>
  <r>
    <x v="3"/>
    <x v="0"/>
    <s v="United States"/>
    <s v="San Francisco"/>
    <x v="1"/>
    <n v="94109"/>
    <x v="1"/>
    <x v="0"/>
    <x v="1"/>
    <x v="2355"/>
    <n v="1"/>
    <n v="0.2"/>
    <n v="10.8588"/>
    <s v="Profit"/>
    <s v="Normal"/>
  </r>
  <r>
    <x v="1"/>
    <x v="0"/>
    <s v="United States"/>
    <s v="Seattle"/>
    <x v="4"/>
    <n v="98105"/>
    <x v="1"/>
    <x v="2"/>
    <x v="7"/>
    <x v="2356"/>
    <n v="1"/>
    <n v="0.2"/>
    <n v="13.7193"/>
    <s v="Profit"/>
    <s v="Normal"/>
  </r>
  <r>
    <x v="1"/>
    <x v="0"/>
    <s v="United States"/>
    <s v="Seattle"/>
    <x v="4"/>
    <n v="98105"/>
    <x v="1"/>
    <x v="2"/>
    <x v="7"/>
    <x v="2087"/>
    <n v="3"/>
    <n v="0.2"/>
    <n v="26.9985"/>
    <s v="Profit"/>
    <s v="Normal"/>
  </r>
  <r>
    <x v="1"/>
    <x v="0"/>
    <s v="United States"/>
    <s v="Seattle"/>
    <x v="4"/>
    <n v="98105"/>
    <x v="1"/>
    <x v="1"/>
    <x v="12"/>
    <x v="2357"/>
    <n v="1"/>
    <n v="0"/>
    <n v="16.150500000000001"/>
    <s v="Profit"/>
    <s v="Normal"/>
  </r>
  <r>
    <x v="1"/>
    <x v="0"/>
    <s v="United States"/>
    <s v="Seattle"/>
    <x v="4"/>
    <n v="98105"/>
    <x v="1"/>
    <x v="1"/>
    <x v="8"/>
    <x v="2358"/>
    <n v="7"/>
    <n v="0.2"/>
    <n v="15.342599999999999"/>
    <s v="Profit"/>
    <s v="Normal"/>
  </r>
  <r>
    <x v="1"/>
    <x v="0"/>
    <s v="United States"/>
    <s v="Seattle"/>
    <x v="4"/>
    <n v="98105"/>
    <x v="1"/>
    <x v="1"/>
    <x v="10"/>
    <x v="2359"/>
    <n v="7"/>
    <n v="0"/>
    <n v="116.5976"/>
    <s v="Profit"/>
    <s v="Normal"/>
  </r>
  <r>
    <x v="1"/>
    <x v="0"/>
    <s v="United States"/>
    <s v="Seattle"/>
    <x v="4"/>
    <n v="98105"/>
    <x v="1"/>
    <x v="1"/>
    <x v="10"/>
    <x v="2360"/>
    <n v="5"/>
    <n v="0"/>
    <n v="89.159000000000006"/>
    <s v="Profit"/>
    <s v="Normal"/>
  </r>
  <r>
    <x v="1"/>
    <x v="0"/>
    <s v="United States"/>
    <s v="Seattle"/>
    <x v="4"/>
    <n v="98105"/>
    <x v="1"/>
    <x v="1"/>
    <x v="8"/>
    <x v="672"/>
    <n v="3"/>
    <n v="0.2"/>
    <n v="19.4376"/>
    <s v="Profit"/>
    <s v="Normal"/>
  </r>
  <r>
    <x v="1"/>
    <x v="1"/>
    <s v="United States"/>
    <s v="Milwaukee"/>
    <x v="6"/>
    <n v="53209"/>
    <x v="2"/>
    <x v="0"/>
    <x v="1"/>
    <x v="2361"/>
    <n v="1"/>
    <n v="0"/>
    <n v="14.558400000000001"/>
    <s v="Profit"/>
    <s v="Normal"/>
  </r>
  <r>
    <x v="1"/>
    <x v="1"/>
    <s v="United States"/>
    <s v="Milwaukee"/>
    <x v="6"/>
    <n v="53209"/>
    <x v="2"/>
    <x v="0"/>
    <x v="1"/>
    <x v="2362"/>
    <n v="7"/>
    <n v="0"/>
    <n v="427.43680000000001"/>
    <s v="Profit"/>
    <s v="Normal"/>
  </r>
  <r>
    <x v="1"/>
    <x v="1"/>
    <s v="United States"/>
    <s v="Milwaukee"/>
    <x v="6"/>
    <n v="53209"/>
    <x v="2"/>
    <x v="0"/>
    <x v="1"/>
    <x v="2363"/>
    <n v="3"/>
    <n v="0"/>
    <n v="40.5867"/>
    <s v="Profit"/>
    <s v="Normal"/>
  </r>
  <r>
    <x v="1"/>
    <x v="0"/>
    <s v="United States"/>
    <s v="Los Angeles"/>
    <x v="1"/>
    <n v="90049"/>
    <x v="1"/>
    <x v="1"/>
    <x v="4"/>
    <x v="2364"/>
    <n v="9"/>
    <n v="0"/>
    <n v="76.252499999999998"/>
    <s v="Profit"/>
    <s v="Normal"/>
  </r>
  <r>
    <x v="1"/>
    <x v="0"/>
    <s v="United States"/>
    <s v="Los Angeles"/>
    <x v="1"/>
    <n v="90049"/>
    <x v="1"/>
    <x v="0"/>
    <x v="5"/>
    <x v="2365"/>
    <n v="1"/>
    <n v="0"/>
    <n v="7.1059999999999999"/>
    <s v="Profit"/>
    <s v="Normal"/>
  </r>
  <r>
    <x v="2"/>
    <x v="0"/>
    <s v="United States"/>
    <s v="San Francisco"/>
    <x v="1"/>
    <n v="94122"/>
    <x v="1"/>
    <x v="0"/>
    <x v="5"/>
    <x v="2366"/>
    <n v="7"/>
    <n v="0"/>
    <n v="16.464700000000001"/>
    <s v="Profit"/>
    <s v="Normal"/>
  </r>
  <r>
    <x v="1"/>
    <x v="2"/>
    <s v="United States"/>
    <s v="San Diego"/>
    <x v="1"/>
    <n v="92024"/>
    <x v="1"/>
    <x v="0"/>
    <x v="5"/>
    <x v="607"/>
    <n v="3"/>
    <n v="0"/>
    <n v="11.025"/>
    <s v="Profit"/>
    <s v="Normal"/>
  </r>
  <r>
    <x v="1"/>
    <x v="2"/>
    <s v="United States"/>
    <s v="San Diego"/>
    <x v="1"/>
    <n v="92024"/>
    <x v="1"/>
    <x v="1"/>
    <x v="8"/>
    <x v="643"/>
    <n v="14"/>
    <n v="0.2"/>
    <n v="22.736000000000001"/>
    <s v="Profit"/>
    <s v="Normal"/>
  </r>
  <r>
    <x v="1"/>
    <x v="2"/>
    <s v="United States"/>
    <s v="San Diego"/>
    <x v="1"/>
    <n v="92024"/>
    <x v="1"/>
    <x v="1"/>
    <x v="12"/>
    <x v="2367"/>
    <n v="5"/>
    <n v="0"/>
    <n v="20.539000000000001"/>
    <s v="Profit"/>
    <s v="Normal"/>
  </r>
  <r>
    <x v="3"/>
    <x v="2"/>
    <s v="United States"/>
    <s v="Glendale"/>
    <x v="16"/>
    <n v="85301"/>
    <x v="1"/>
    <x v="2"/>
    <x v="11"/>
    <x v="2368"/>
    <n v="4"/>
    <n v="0.2"/>
    <n v="13"/>
    <s v="Profit"/>
    <s v="Normal"/>
  </r>
  <r>
    <x v="3"/>
    <x v="2"/>
    <s v="United States"/>
    <s v="Glendale"/>
    <x v="16"/>
    <n v="85301"/>
    <x v="1"/>
    <x v="1"/>
    <x v="10"/>
    <x v="1062"/>
    <n v="5"/>
    <n v="0.2"/>
    <n v="8.3810000000000002"/>
    <s v="Profit"/>
    <s v="Normal"/>
  </r>
  <r>
    <x v="3"/>
    <x v="2"/>
    <s v="United States"/>
    <s v="Glendale"/>
    <x v="16"/>
    <n v="85301"/>
    <x v="1"/>
    <x v="0"/>
    <x v="1"/>
    <x v="2369"/>
    <n v="2"/>
    <n v="0.2"/>
    <n v="9.9651999999999994"/>
    <s v="Profit"/>
    <s v="Normal"/>
  </r>
  <r>
    <x v="3"/>
    <x v="2"/>
    <s v="United States"/>
    <s v="Glendale"/>
    <x v="16"/>
    <n v="85301"/>
    <x v="1"/>
    <x v="0"/>
    <x v="5"/>
    <x v="391"/>
    <n v="2"/>
    <n v="0.2"/>
    <n v="-5.6783999999999999"/>
    <s v="Loss"/>
    <s v="Normal"/>
  </r>
  <r>
    <x v="3"/>
    <x v="2"/>
    <s v="United States"/>
    <s v="Glendale"/>
    <x v="16"/>
    <n v="85301"/>
    <x v="1"/>
    <x v="2"/>
    <x v="7"/>
    <x v="1054"/>
    <n v="2"/>
    <n v="0.2"/>
    <n v="0.69299999999999995"/>
    <s v="Profit"/>
    <s v="Normal"/>
  </r>
  <r>
    <x v="3"/>
    <x v="2"/>
    <s v="United States"/>
    <s v="Glendale"/>
    <x v="16"/>
    <n v="85301"/>
    <x v="1"/>
    <x v="2"/>
    <x v="7"/>
    <x v="2370"/>
    <n v="2"/>
    <n v="0.2"/>
    <n v="50.398800000000001"/>
    <s v="Profit"/>
    <s v="Normal"/>
  </r>
  <r>
    <x v="1"/>
    <x v="1"/>
    <s v="United States"/>
    <s v="New York City"/>
    <x v="15"/>
    <n v="10035"/>
    <x v="3"/>
    <x v="2"/>
    <x v="7"/>
    <x v="1346"/>
    <n v="1"/>
    <n v="0"/>
    <n v="11.597099999999999"/>
    <s v="Profit"/>
    <s v="Normal"/>
  </r>
  <r>
    <x v="1"/>
    <x v="2"/>
    <s v="United States"/>
    <s v="Watertown"/>
    <x v="15"/>
    <n v="13601"/>
    <x v="3"/>
    <x v="0"/>
    <x v="1"/>
    <x v="2371"/>
    <n v="3"/>
    <n v="0.1"/>
    <n v="31.940999999999999"/>
    <s v="Profit"/>
    <s v="Normal"/>
  </r>
  <r>
    <x v="1"/>
    <x v="0"/>
    <s v="United States"/>
    <s v="Springfield"/>
    <x v="24"/>
    <n v="45503"/>
    <x v="3"/>
    <x v="1"/>
    <x v="8"/>
    <x v="2372"/>
    <n v="1"/>
    <n v="0.7"/>
    <n v="-1.9275"/>
    <s v="Loss"/>
    <s v="High Discount"/>
  </r>
  <r>
    <x v="1"/>
    <x v="0"/>
    <s v="United States"/>
    <s v="Los Angeles"/>
    <x v="1"/>
    <n v="90032"/>
    <x v="1"/>
    <x v="1"/>
    <x v="8"/>
    <x v="950"/>
    <n v="4"/>
    <n v="0.2"/>
    <n v="7.2267999999999999"/>
    <s v="Profit"/>
    <s v="Normal"/>
  </r>
  <r>
    <x v="1"/>
    <x v="0"/>
    <s v="United States"/>
    <s v="Los Angeles"/>
    <x v="1"/>
    <n v="90032"/>
    <x v="1"/>
    <x v="1"/>
    <x v="13"/>
    <x v="1931"/>
    <n v="4"/>
    <n v="0"/>
    <n v="21.5824"/>
    <s v="Profit"/>
    <s v="Normal"/>
  </r>
  <r>
    <x v="1"/>
    <x v="2"/>
    <s v="United States"/>
    <s v="Seattle"/>
    <x v="4"/>
    <n v="98115"/>
    <x v="1"/>
    <x v="1"/>
    <x v="10"/>
    <x v="2373"/>
    <n v="3"/>
    <n v="0"/>
    <n v="9.3564000000000007"/>
    <s v="Profit"/>
    <s v="Normal"/>
  </r>
  <r>
    <x v="1"/>
    <x v="2"/>
    <s v="United States"/>
    <s v="Seattle"/>
    <x v="4"/>
    <n v="98115"/>
    <x v="1"/>
    <x v="1"/>
    <x v="2"/>
    <x v="2374"/>
    <n v="8"/>
    <n v="0"/>
    <n v="19.247199999999999"/>
    <s v="Profit"/>
    <s v="Normal"/>
  </r>
  <r>
    <x v="0"/>
    <x v="1"/>
    <s v="United States"/>
    <s v="Oceanside"/>
    <x v="1"/>
    <n v="92054"/>
    <x v="1"/>
    <x v="0"/>
    <x v="1"/>
    <x v="2375"/>
    <n v="2"/>
    <n v="0.2"/>
    <n v="9.1763999999999992"/>
    <s v="Profit"/>
    <s v="Normal"/>
  </r>
  <r>
    <x v="0"/>
    <x v="1"/>
    <s v="United States"/>
    <s v="Oceanside"/>
    <x v="1"/>
    <n v="92054"/>
    <x v="1"/>
    <x v="0"/>
    <x v="1"/>
    <x v="2376"/>
    <n v="2"/>
    <n v="0.2"/>
    <n v="6.0739999999999998"/>
    <s v="Profit"/>
    <s v="Normal"/>
  </r>
  <r>
    <x v="0"/>
    <x v="1"/>
    <s v="United States"/>
    <s v="Oceanside"/>
    <x v="1"/>
    <n v="92054"/>
    <x v="1"/>
    <x v="1"/>
    <x v="8"/>
    <x v="1867"/>
    <n v="5"/>
    <n v="0.2"/>
    <n v="8.2080000000000002"/>
    <s v="Profit"/>
    <s v="Normal"/>
  </r>
  <r>
    <x v="0"/>
    <x v="1"/>
    <s v="United States"/>
    <s v="Oceanside"/>
    <x v="1"/>
    <n v="92054"/>
    <x v="1"/>
    <x v="0"/>
    <x v="5"/>
    <x v="1623"/>
    <n v="2"/>
    <n v="0"/>
    <n v="7.5839999999999996"/>
    <s v="Profit"/>
    <s v="Normal"/>
  </r>
  <r>
    <x v="1"/>
    <x v="0"/>
    <s v="United States"/>
    <s v="Skokie"/>
    <x v="10"/>
    <n v="60076"/>
    <x v="2"/>
    <x v="0"/>
    <x v="5"/>
    <x v="2377"/>
    <n v="6"/>
    <n v="0.6"/>
    <n v="-19.7712"/>
    <s v="Loss"/>
    <s v="High Discount"/>
  </r>
  <r>
    <x v="1"/>
    <x v="0"/>
    <s v="United States"/>
    <s v="Skokie"/>
    <x v="10"/>
    <n v="60076"/>
    <x v="2"/>
    <x v="1"/>
    <x v="4"/>
    <x v="2378"/>
    <n v="4"/>
    <n v="0.2"/>
    <n v="3.0015999999999998"/>
    <s v="Profit"/>
    <s v="Normal"/>
  </r>
  <r>
    <x v="0"/>
    <x v="0"/>
    <s v="United States"/>
    <s v="Fayetteville"/>
    <x v="3"/>
    <n v="28314"/>
    <x v="0"/>
    <x v="1"/>
    <x v="9"/>
    <x v="2379"/>
    <n v="3"/>
    <n v="0.2"/>
    <n v="43.7136"/>
    <s v="Profit"/>
    <s v="Normal"/>
  </r>
  <r>
    <x v="0"/>
    <x v="0"/>
    <s v="United States"/>
    <s v="Fayetteville"/>
    <x v="3"/>
    <n v="28314"/>
    <x v="0"/>
    <x v="1"/>
    <x v="10"/>
    <x v="276"/>
    <n v="6"/>
    <n v="0.2"/>
    <n v="10.8864"/>
    <s v="Profit"/>
    <s v="Normal"/>
  </r>
  <r>
    <x v="0"/>
    <x v="0"/>
    <s v="United States"/>
    <s v="Fayetteville"/>
    <x v="3"/>
    <n v="28314"/>
    <x v="0"/>
    <x v="1"/>
    <x v="8"/>
    <x v="1333"/>
    <n v="8"/>
    <n v="0.7"/>
    <n v="-10.617599999999999"/>
    <s v="Loss"/>
    <s v="High Discount"/>
  </r>
  <r>
    <x v="0"/>
    <x v="0"/>
    <s v="United States"/>
    <s v="Fayetteville"/>
    <x v="3"/>
    <n v="28314"/>
    <x v="0"/>
    <x v="0"/>
    <x v="5"/>
    <x v="2380"/>
    <n v="2"/>
    <n v="0.2"/>
    <n v="6.3612000000000002"/>
    <s v="Profit"/>
    <s v="Normal"/>
  </r>
  <r>
    <x v="0"/>
    <x v="0"/>
    <s v="United States"/>
    <s v="Fayetteville"/>
    <x v="3"/>
    <n v="28314"/>
    <x v="0"/>
    <x v="1"/>
    <x v="4"/>
    <x v="1764"/>
    <n v="4"/>
    <n v="0.2"/>
    <n v="-51.827199999999998"/>
    <s v="Loss"/>
    <s v="Normal"/>
  </r>
  <r>
    <x v="1"/>
    <x v="0"/>
    <s v="United States"/>
    <s v="Tulsa"/>
    <x v="26"/>
    <n v="74133"/>
    <x v="2"/>
    <x v="1"/>
    <x v="8"/>
    <x v="2381"/>
    <n v="5"/>
    <n v="0"/>
    <n v="5.1840000000000002"/>
    <s v="Profit"/>
    <s v="Normal"/>
  </r>
  <r>
    <x v="1"/>
    <x v="0"/>
    <s v="United States"/>
    <s v="Allen"/>
    <x v="5"/>
    <n v="75002"/>
    <x v="2"/>
    <x v="0"/>
    <x v="3"/>
    <x v="1289"/>
    <n v="2"/>
    <n v="0.3"/>
    <n v="-31.372199999999999"/>
    <s v="Loss"/>
    <s v="Normal"/>
  </r>
  <r>
    <x v="1"/>
    <x v="0"/>
    <s v="United States"/>
    <s v="Allen"/>
    <x v="5"/>
    <n v="75002"/>
    <x v="2"/>
    <x v="1"/>
    <x v="10"/>
    <x v="795"/>
    <n v="4"/>
    <n v="0.2"/>
    <n v="5.3784000000000001"/>
    <s v="Profit"/>
    <s v="Normal"/>
  </r>
  <r>
    <x v="3"/>
    <x v="1"/>
    <s v="United States"/>
    <s v="Philadelphia"/>
    <x v="9"/>
    <n v="19143"/>
    <x v="3"/>
    <x v="0"/>
    <x v="1"/>
    <x v="2382"/>
    <n v="7"/>
    <n v="0.3"/>
    <n v="-2.6936"/>
    <s v="Loss"/>
    <s v="Normal"/>
  </r>
  <r>
    <x v="0"/>
    <x v="0"/>
    <s v="United States"/>
    <s v="Rochester"/>
    <x v="15"/>
    <n v="14609"/>
    <x v="3"/>
    <x v="1"/>
    <x v="4"/>
    <x v="2383"/>
    <n v="2"/>
    <n v="0"/>
    <n v="5.8708"/>
    <s v="Profit"/>
    <s v="Normal"/>
  </r>
  <r>
    <x v="0"/>
    <x v="0"/>
    <s v="United States"/>
    <s v="Mount Pleasant"/>
    <x v="20"/>
    <n v="29464"/>
    <x v="0"/>
    <x v="0"/>
    <x v="1"/>
    <x v="2384"/>
    <n v="6"/>
    <n v="0"/>
    <n v="87.350399999999993"/>
    <s v="Profit"/>
    <s v="Normal"/>
  </r>
  <r>
    <x v="1"/>
    <x v="0"/>
    <s v="United States"/>
    <s v="Philadelphia"/>
    <x v="9"/>
    <n v="19134"/>
    <x v="3"/>
    <x v="1"/>
    <x v="10"/>
    <x v="557"/>
    <n v="4"/>
    <n v="0.2"/>
    <n v="7.2576000000000001"/>
    <s v="Profit"/>
    <s v="Normal"/>
  </r>
  <r>
    <x v="1"/>
    <x v="0"/>
    <s v="United States"/>
    <s v="Philadelphia"/>
    <x v="9"/>
    <n v="19134"/>
    <x v="3"/>
    <x v="0"/>
    <x v="5"/>
    <x v="2385"/>
    <n v="2"/>
    <n v="0.2"/>
    <n v="4.3296000000000001"/>
    <s v="Profit"/>
    <s v="Normal"/>
  </r>
  <r>
    <x v="1"/>
    <x v="0"/>
    <s v="United States"/>
    <s v="Seattle"/>
    <x v="4"/>
    <n v="98115"/>
    <x v="1"/>
    <x v="0"/>
    <x v="1"/>
    <x v="2386"/>
    <n v="4"/>
    <n v="0.2"/>
    <n v="13.8528"/>
    <s v="Profit"/>
    <s v="Normal"/>
  </r>
  <r>
    <x v="1"/>
    <x v="0"/>
    <s v="United States"/>
    <s v="Seattle"/>
    <x v="4"/>
    <n v="98115"/>
    <x v="1"/>
    <x v="1"/>
    <x v="8"/>
    <x v="2387"/>
    <n v="4"/>
    <n v="0.2"/>
    <n v="3.8016000000000001"/>
    <s v="Profit"/>
    <s v="Normal"/>
  </r>
  <r>
    <x v="0"/>
    <x v="0"/>
    <s v="United States"/>
    <s v="Springfield"/>
    <x v="21"/>
    <n v="97477"/>
    <x v="1"/>
    <x v="1"/>
    <x v="4"/>
    <x v="351"/>
    <n v="3"/>
    <n v="0.2"/>
    <n v="4.6745999999999999"/>
    <s v="Profit"/>
    <s v="Normal"/>
  </r>
  <r>
    <x v="0"/>
    <x v="0"/>
    <s v="United States"/>
    <s v="Springfield"/>
    <x v="21"/>
    <n v="97477"/>
    <x v="1"/>
    <x v="0"/>
    <x v="3"/>
    <x v="2388"/>
    <n v="1"/>
    <n v="0.5"/>
    <n v="-170.8038"/>
    <s v="Loss"/>
    <s v="Normal"/>
  </r>
  <r>
    <x v="1"/>
    <x v="2"/>
    <s v="United States"/>
    <s v="Columbus"/>
    <x v="32"/>
    <n v="31907"/>
    <x v="0"/>
    <x v="0"/>
    <x v="5"/>
    <x v="1589"/>
    <n v="4"/>
    <n v="0"/>
    <n v="6.24"/>
    <s v="Profit"/>
    <s v="Normal"/>
  </r>
  <r>
    <x v="1"/>
    <x v="2"/>
    <s v="United States"/>
    <s v="Columbus"/>
    <x v="32"/>
    <n v="31907"/>
    <x v="0"/>
    <x v="1"/>
    <x v="10"/>
    <x v="2389"/>
    <n v="2"/>
    <n v="0"/>
    <n v="9.2927999999999997"/>
    <s v="Profit"/>
    <s v="Normal"/>
  </r>
  <r>
    <x v="1"/>
    <x v="2"/>
    <s v="United States"/>
    <s v="Columbus"/>
    <x v="32"/>
    <n v="31907"/>
    <x v="0"/>
    <x v="1"/>
    <x v="4"/>
    <x v="2390"/>
    <n v="9"/>
    <n v="0"/>
    <n v="152.11799999999999"/>
    <s v="Profit"/>
    <s v="Normal"/>
  </r>
  <r>
    <x v="0"/>
    <x v="1"/>
    <s v="United States"/>
    <s v="Los Angeles"/>
    <x v="1"/>
    <n v="90032"/>
    <x v="1"/>
    <x v="2"/>
    <x v="11"/>
    <x v="2391"/>
    <n v="1"/>
    <n v="0"/>
    <n v="0.77939999999999998"/>
    <s v="Profit"/>
    <s v="Normal"/>
  </r>
  <r>
    <x v="0"/>
    <x v="1"/>
    <s v="United States"/>
    <s v="Los Angeles"/>
    <x v="1"/>
    <n v="90032"/>
    <x v="1"/>
    <x v="1"/>
    <x v="8"/>
    <x v="2392"/>
    <n v="4"/>
    <n v="0.2"/>
    <n v="6.4960000000000004"/>
    <s v="Profit"/>
    <s v="Normal"/>
  </r>
  <r>
    <x v="0"/>
    <x v="1"/>
    <s v="United States"/>
    <s v="Los Angeles"/>
    <x v="1"/>
    <n v="90032"/>
    <x v="1"/>
    <x v="1"/>
    <x v="4"/>
    <x v="465"/>
    <n v="5"/>
    <n v="0"/>
    <n v="8.9830000000000005"/>
    <s v="Profit"/>
    <s v="Normal"/>
  </r>
  <r>
    <x v="0"/>
    <x v="1"/>
    <s v="United States"/>
    <s v="Los Angeles"/>
    <x v="1"/>
    <n v="90032"/>
    <x v="1"/>
    <x v="1"/>
    <x v="8"/>
    <x v="2393"/>
    <n v="7"/>
    <n v="0.2"/>
    <n v="10.9368"/>
    <s v="Profit"/>
    <s v="Normal"/>
  </r>
  <r>
    <x v="1"/>
    <x v="1"/>
    <s v="United States"/>
    <s v="New York City"/>
    <x v="15"/>
    <n v="10024"/>
    <x v="3"/>
    <x v="1"/>
    <x v="9"/>
    <x v="635"/>
    <n v="3"/>
    <n v="0"/>
    <n v="16.588799999999999"/>
    <s v="Profit"/>
    <s v="Normal"/>
  </r>
  <r>
    <x v="1"/>
    <x v="0"/>
    <s v="United States"/>
    <s v="Detroit"/>
    <x v="12"/>
    <n v="48227"/>
    <x v="2"/>
    <x v="1"/>
    <x v="8"/>
    <x v="1630"/>
    <n v="4"/>
    <n v="0"/>
    <n v="421.08240000000001"/>
    <s v="Profit"/>
    <s v="Normal"/>
  </r>
  <r>
    <x v="0"/>
    <x v="0"/>
    <s v="United States"/>
    <s v="Stockton"/>
    <x v="1"/>
    <n v="95207"/>
    <x v="1"/>
    <x v="1"/>
    <x v="8"/>
    <x v="2394"/>
    <n v="4"/>
    <n v="0.2"/>
    <n v="18.684000000000001"/>
    <s v="Profit"/>
    <s v="Normal"/>
  </r>
  <r>
    <x v="1"/>
    <x v="0"/>
    <s v="United States"/>
    <s v="Phoenix"/>
    <x v="16"/>
    <n v="85023"/>
    <x v="1"/>
    <x v="1"/>
    <x v="4"/>
    <x v="2292"/>
    <n v="5"/>
    <n v="0.2"/>
    <n v="6.2910000000000004"/>
    <s v="Profit"/>
    <s v="Normal"/>
  </r>
  <r>
    <x v="1"/>
    <x v="0"/>
    <s v="United States"/>
    <s v="Philadelphia"/>
    <x v="9"/>
    <n v="19120"/>
    <x v="3"/>
    <x v="1"/>
    <x v="12"/>
    <x v="1702"/>
    <n v="4"/>
    <n v="0.2"/>
    <n v="8.4024000000000001"/>
    <s v="Profit"/>
    <s v="Normal"/>
  </r>
  <r>
    <x v="1"/>
    <x v="0"/>
    <s v="United States"/>
    <s v="Philadelphia"/>
    <x v="9"/>
    <n v="19120"/>
    <x v="3"/>
    <x v="0"/>
    <x v="5"/>
    <x v="2176"/>
    <n v="1"/>
    <n v="0.2"/>
    <n v="0.64739999999999998"/>
    <s v="Profit"/>
    <s v="Normal"/>
  </r>
  <r>
    <x v="1"/>
    <x v="0"/>
    <s v="United States"/>
    <s v="Philadelphia"/>
    <x v="9"/>
    <n v="19120"/>
    <x v="3"/>
    <x v="2"/>
    <x v="11"/>
    <x v="1651"/>
    <n v="4"/>
    <n v="0.2"/>
    <n v="28.790400000000002"/>
    <s v="Profit"/>
    <s v="Normal"/>
  </r>
  <r>
    <x v="1"/>
    <x v="0"/>
    <s v="United States"/>
    <s v="Philadelphia"/>
    <x v="9"/>
    <n v="19120"/>
    <x v="3"/>
    <x v="2"/>
    <x v="15"/>
    <x v="2395"/>
    <n v="3"/>
    <n v="0.7"/>
    <n v="-172.49250000000001"/>
    <s v="Loss"/>
    <s v="High Discount"/>
  </r>
  <r>
    <x v="1"/>
    <x v="0"/>
    <s v="United States"/>
    <s v="Philadelphia"/>
    <x v="9"/>
    <n v="19120"/>
    <x v="3"/>
    <x v="1"/>
    <x v="9"/>
    <x v="2396"/>
    <n v="2"/>
    <n v="0.2"/>
    <n v="3.8864000000000001"/>
    <s v="Profit"/>
    <s v="Normal"/>
  </r>
  <r>
    <x v="1"/>
    <x v="0"/>
    <s v="United States"/>
    <s v="Philadelphia"/>
    <x v="9"/>
    <n v="19120"/>
    <x v="3"/>
    <x v="1"/>
    <x v="8"/>
    <x v="2397"/>
    <n v="2"/>
    <n v="0.7"/>
    <n v="-7.2047999999999996"/>
    <s v="Loss"/>
    <s v="High Discount"/>
  </r>
  <r>
    <x v="1"/>
    <x v="2"/>
    <s v="United States"/>
    <s v="Sterling Heights"/>
    <x v="12"/>
    <n v="48310"/>
    <x v="2"/>
    <x v="1"/>
    <x v="8"/>
    <x v="2398"/>
    <n v="5"/>
    <n v="0"/>
    <n v="8.93"/>
    <s v="Profit"/>
    <s v="Normal"/>
  </r>
  <r>
    <x v="1"/>
    <x v="2"/>
    <s v="United States"/>
    <s v="Rochester"/>
    <x v="15"/>
    <n v="14609"/>
    <x v="3"/>
    <x v="1"/>
    <x v="8"/>
    <x v="2399"/>
    <n v="4"/>
    <n v="0.2"/>
    <n v="10.43"/>
    <s v="Profit"/>
    <s v="Normal"/>
  </r>
  <r>
    <x v="2"/>
    <x v="2"/>
    <s v="United States"/>
    <s v="New York City"/>
    <x v="15"/>
    <n v="10011"/>
    <x v="3"/>
    <x v="1"/>
    <x v="9"/>
    <x v="2400"/>
    <n v="1"/>
    <n v="0"/>
    <n v="62.244"/>
    <s v="Profit"/>
    <s v="Normal"/>
  </r>
  <r>
    <x v="1"/>
    <x v="2"/>
    <s v="United States"/>
    <s v="Eau Claire"/>
    <x v="6"/>
    <n v="54703"/>
    <x v="2"/>
    <x v="1"/>
    <x v="8"/>
    <x v="1281"/>
    <n v="3"/>
    <n v="0"/>
    <n v="45.84"/>
    <s v="Profit"/>
    <s v="Normal"/>
  </r>
  <r>
    <x v="2"/>
    <x v="0"/>
    <s v="United States"/>
    <s v="New York City"/>
    <x v="15"/>
    <n v="10009"/>
    <x v="3"/>
    <x v="1"/>
    <x v="9"/>
    <x v="2401"/>
    <n v="5"/>
    <n v="0"/>
    <n v="253.37200000000001"/>
    <s v="Profit"/>
    <s v="Normal"/>
  </r>
  <r>
    <x v="1"/>
    <x v="0"/>
    <s v="United States"/>
    <s v="Rancho Cucamonga"/>
    <x v="1"/>
    <n v="91730"/>
    <x v="1"/>
    <x v="1"/>
    <x v="8"/>
    <x v="2402"/>
    <n v="3"/>
    <n v="0.2"/>
    <n v="11.138400000000001"/>
    <s v="Profit"/>
    <s v="Normal"/>
  </r>
  <r>
    <x v="2"/>
    <x v="0"/>
    <s v="United States"/>
    <s v="Murray"/>
    <x v="0"/>
    <n v="42071"/>
    <x v="0"/>
    <x v="0"/>
    <x v="5"/>
    <x v="1838"/>
    <n v="3"/>
    <n v="0"/>
    <n v="74.809799999999996"/>
    <s v="Profit"/>
    <s v="Normal"/>
  </r>
  <r>
    <x v="1"/>
    <x v="1"/>
    <s v="United States"/>
    <s v="Toledo"/>
    <x v="24"/>
    <n v="43615"/>
    <x v="3"/>
    <x v="1"/>
    <x v="9"/>
    <x v="2403"/>
    <n v="5"/>
    <n v="0.2"/>
    <n v="27.436499999999999"/>
    <s v="Profit"/>
    <s v="Normal"/>
  </r>
  <r>
    <x v="1"/>
    <x v="2"/>
    <s v="United States"/>
    <s v="Louisville"/>
    <x v="22"/>
    <n v="80027"/>
    <x v="1"/>
    <x v="1"/>
    <x v="8"/>
    <x v="2404"/>
    <n v="5"/>
    <n v="0.7"/>
    <n v="-9.2230000000000008"/>
    <s v="Loss"/>
    <s v="High Discount"/>
  </r>
  <r>
    <x v="1"/>
    <x v="2"/>
    <s v="United States"/>
    <s v="Louisville"/>
    <x v="22"/>
    <n v="80027"/>
    <x v="1"/>
    <x v="2"/>
    <x v="15"/>
    <x v="2405"/>
    <n v="5"/>
    <n v="0.7"/>
    <n v="-3399.98"/>
    <s v="Loss"/>
    <s v="High Discount"/>
  </r>
  <r>
    <x v="1"/>
    <x v="2"/>
    <s v="United States"/>
    <s v="Louisville"/>
    <x v="22"/>
    <n v="80027"/>
    <x v="1"/>
    <x v="1"/>
    <x v="8"/>
    <x v="2406"/>
    <n v="2"/>
    <n v="0.7"/>
    <n v="-15.835599999999999"/>
    <s v="Loss"/>
    <s v="High Discount"/>
  </r>
  <r>
    <x v="1"/>
    <x v="2"/>
    <s v="United States"/>
    <s v="Louisville"/>
    <x v="22"/>
    <n v="80027"/>
    <x v="1"/>
    <x v="1"/>
    <x v="8"/>
    <x v="2407"/>
    <n v="6"/>
    <n v="0.7"/>
    <n v="-6.5735999999999999"/>
    <s v="Loss"/>
    <s v="High Discount"/>
  </r>
  <r>
    <x v="1"/>
    <x v="2"/>
    <s v="United States"/>
    <s v="Louisville"/>
    <x v="22"/>
    <n v="80027"/>
    <x v="1"/>
    <x v="1"/>
    <x v="10"/>
    <x v="557"/>
    <n v="4"/>
    <n v="0.2"/>
    <n v="7.2576000000000001"/>
    <s v="Profit"/>
    <s v="Normal"/>
  </r>
  <r>
    <x v="1"/>
    <x v="2"/>
    <s v="United States"/>
    <s v="New York City"/>
    <x v="15"/>
    <n v="10035"/>
    <x v="3"/>
    <x v="0"/>
    <x v="3"/>
    <x v="2408"/>
    <n v="2"/>
    <n v="0.4"/>
    <n v="-103.26600000000001"/>
    <s v="Loss"/>
    <s v="Normal"/>
  </r>
  <r>
    <x v="1"/>
    <x v="2"/>
    <s v="United States"/>
    <s v="Pharr"/>
    <x v="5"/>
    <n v="78577"/>
    <x v="2"/>
    <x v="1"/>
    <x v="4"/>
    <x v="2409"/>
    <n v="8"/>
    <n v="0.2"/>
    <n v="-172.7328"/>
    <s v="Loss"/>
    <s v="Normal"/>
  </r>
  <r>
    <x v="1"/>
    <x v="2"/>
    <s v="United States"/>
    <s v="Pharr"/>
    <x v="5"/>
    <n v="78577"/>
    <x v="2"/>
    <x v="0"/>
    <x v="5"/>
    <x v="1803"/>
    <n v="3"/>
    <n v="0.6"/>
    <n v="-10.1736"/>
    <s v="Loss"/>
    <s v="High Discount"/>
  </r>
  <r>
    <x v="1"/>
    <x v="2"/>
    <s v="United States"/>
    <s v="Pharr"/>
    <x v="5"/>
    <n v="78577"/>
    <x v="2"/>
    <x v="2"/>
    <x v="11"/>
    <x v="2410"/>
    <n v="7"/>
    <n v="0.2"/>
    <n v="-33.32"/>
    <s v="Loss"/>
    <s v="Normal"/>
  </r>
  <r>
    <x v="1"/>
    <x v="0"/>
    <s v="United States"/>
    <s v="West Jordan"/>
    <x v="7"/>
    <n v="84084"/>
    <x v="1"/>
    <x v="1"/>
    <x v="13"/>
    <x v="1310"/>
    <n v="3"/>
    <n v="0"/>
    <n v="0.2016"/>
    <s v="Profit"/>
    <s v="Normal"/>
  </r>
  <r>
    <x v="1"/>
    <x v="0"/>
    <s v="United States"/>
    <s v="West Jordan"/>
    <x v="7"/>
    <n v="84084"/>
    <x v="1"/>
    <x v="1"/>
    <x v="10"/>
    <x v="1635"/>
    <n v="3"/>
    <n v="0"/>
    <n v="41.823"/>
    <s v="Profit"/>
    <s v="Normal"/>
  </r>
  <r>
    <x v="1"/>
    <x v="0"/>
    <s v="United States"/>
    <s v="West Jordan"/>
    <x v="7"/>
    <n v="84084"/>
    <x v="1"/>
    <x v="0"/>
    <x v="5"/>
    <x v="2411"/>
    <n v="3"/>
    <n v="0"/>
    <n v="22.0077"/>
    <s v="Profit"/>
    <s v="Normal"/>
  </r>
  <r>
    <x v="1"/>
    <x v="0"/>
    <s v="United States"/>
    <s v="West Jordan"/>
    <x v="7"/>
    <n v="84084"/>
    <x v="1"/>
    <x v="1"/>
    <x v="8"/>
    <x v="1281"/>
    <n v="5"/>
    <n v="0.2"/>
    <n v="28.65"/>
    <s v="Profit"/>
    <s v="Normal"/>
  </r>
  <r>
    <x v="1"/>
    <x v="0"/>
    <s v="United States"/>
    <s v="Brownsville"/>
    <x v="5"/>
    <n v="78521"/>
    <x v="2"/>
    <x v="0"/>
    <x v="0"/>
    <x v="2412"/>
    <n v="2"/>
    <n v="0.32"/>
    <n v="-14.4588"/>
    <s v="Loss"/>
    <s v="Normal"/>
  </r>
  <r>
    <x v="1"/>
    <x v="0"/>
    <s v="United States"/>
    <s v="New York City"/>
    <x v="15"/>
    <n v="10011"/>
    <x v="3"/>
    <x v="1"/>
    <x v="8"/>
    <x v="2413"/>
    <n v="11"/>
    <n v="0.2"/>
    <n v="17.6418"/>
    <s v="Profit"/>
    <s v="Normal"/>
  </r>
  <r>
    <x v="1"/>
    <x v="0"/>
    <s v="United States"/>
    <s v="New York City"/>
    <x v="15"/>
    <n v="10011"/>
    <x v="3"/>
    <x v="1"/>
    <x v="10"/>
    <x v="1444"/>
    <n v="3"/>
    <n v="0"/>
    <n v="8.0730000000000004"/>
    <s v="Profit"/>
    <s v="Normal"/>
  </r>
  <r>
    <x v="1"/>
    <x v="2"/>
    <s v="United States"/>
    <s v="Philadelphia"/>
    <x v="9"/>
    <n v="19140"/>
    <x v="3"/>
    <x v="0"/>
    <x v="5"/>
    <x v="1796"/>
    <n v="3"/>
    <n v="0.2"/>
    <n v="0"/>
    <s v="Loss"/>
    <s v="Normal"/>
  </r>
  <r>
    <x v="3"/>
    <x v="1"/>
    <s v="United States"/>
    <s v="Billings"/>
    <x v="37"/>
    <n v="59102"/>
    <x v="1"/>
    <x v="1"/>
    <x v="8"/>
    <x v="1808"/>
    <n v="2"/>
    <n v="0.2"/>
    <n v="2.6936"/>
    <s v="Profit"/>
    <s v="Normal"/>
  </r>
  <r>
    <x v="1"/>
    <x v="0"/>
    <s v="United States"/>
    <s v="Chesapeake"/>
    <x v="17"/>
    <n v="23320"/>
    <x v="0"/>
    <x v="0"/>
    <x v="1"/>
    <x v="2414"/>
    <n v="5"/>
    <n v="0"/>
    <n v="80.784000000000006"/>
    <s v="Profit"/>
    <s v="Normal"/>
  </r>
  <r>
    <x v="1"/>
    <x v="1"/>
    <s v="United States"/>
    <s v="Gresham"/>
    <x v="21"/>
    <n v="97030"/>
    <x v="1"/>
    <x v="2"/>
    <x v="7"/>
    <x v="2415"/>
    <n v="4"/>
    <n v="0.2"/>
    <n v="25.198"/>
    <s v="Profit"/>
    <s v="Normal"/>
  </r>
  <r>
    <x v="1"/>
    <x v="1"/>
    <s v="United States"/>
    <s v="Lincoln Park"/>
    <x v="12"/>
    <n v="48146"/>
    <x v="2"/>
    <x v="0"/>
    <x v="0"/>
    <x v="1918"/>
    <n v="4"/>
    <n v="0"/>
    <n v="31.091200000000001"/>
    <s v="Profit"/>
    <s v="Normal"/>
  </r>
  <r>
    <x v="1"/>
    <x v="1"/>
    <s v="United States"/>
    <s v="Lincoln Park"/>
    <x v="12"/>
    <n v="48146"/>
    <x v="2"/>
    <x v="1"/>
    <x v="6"/>
    <x v="2416"/>
    <n v="1"/>
    <n v="0"/>
    <n v="7.5370999999999997"/>
    <s v="Profit"/>
    <s v="Normal"/>
  </r>
  <r>
    <x v="1"/>
    <x v="0"/>
    <s v="United States"/>
    <s v="Gresham"/>
    <x v="21"/>
    <n v="97030"/>
    <x v="1"/>
    <x v="0"/>
    <x v="1"/>
    <x v="2417"/>
    <n v="4"/>
    <n v="0.2"/>
    <n v="-12.196"/>
    <s v="Loss"/>
    <s v="Normal"/>
  </r>
  <r>
    <x v="1"/>
    <x v="2"/>
    <s v="United States"/>
    <s v="Philadelphia"/>
    <x v="9"/>
    <n v="19143"/>
    <x v="3"/>
    <x v="1"/>
    <x v="10"/>
    <x v="557"/>
    <n v="4"/>
    <n v="0.2"/>
    <n v="7.2576000000000001"/>
    <s v="Profit"/>
    <s v="Normal"/>
  </r>
  <r>
    <x v="1"/>
    <x v="0"/>
    <s v="United States"/>
    <s v="Monroe"/>
    <x v="28"/>
    <n v="71203"/>
    <x v="0"/>
    <x v="2"/>
    <x v="11"/>
    <x v="2418"/>
    <n v="6"/>
    <n v="0"/>
    <n v="10.202999999999999"/>
    <s v="Profit"/>
    <s v="Normal"/>
  </r>
  <r>
    <x v="1"/>
    <x v="0"/>
    <s v="United States"/>
    <s v="Monroe"/>
    <x v="28"/>
    <n v="71203"/>
    <x v="0"/>
    <x v="1"/>
    <x v="8"/>
    <x v="2419"/>
    <n v="7"/>
    <n v="0"/>
    <n v="16.679600000000001"/>
    <s v="Profit"/>
    <s v="Normal"/>
  </r>
  <r>
    <x v="1"/>
    <x v="0"/>
    <s v="United States"/>
    <s v="Monroe"/>
    <x v="28"/>
    <n v="71203"/>
    <x v="0"/>
    <x v="1"/>
    <x v="6"/>
    <x v="2420"/>
    <n v="2"/>
    <n v="0"/>
    <n v="15.763999999999999"/>
    <s v="Profit"/>
    <s v="Normal"/>
  </r>
  <r>
    <x v="1"/>
    <x v="0"/>
    <s v="United States"/>
    <s v="Monroe"/>
    <x v="28"/>
    <n v="71203"/>
    <x v="0"/>
    <x v="1"/>
    <x v="10"/>
    <x v="56"/>
    <n v="5"/>
    <n v="0"/>
    <n v="15.552"/>
    <s v="Profit"/>
    <s v="Normal"/>
  </r>
  <r>
    <x v="1"/>
    <x v="0"/>
    <s v="United States"/>
    <s v="Monroe"/>
    <x v="28"/>
    <n v="71203"/>
    <x v="0"/>
    <x v="0"/>
    <x v="5"/>
    <x v="2421"/>
    <n v="2"/>
    <n v="0"/>
    <n v="10.789199999999999"/>
    <s v="Profit"/>
    <s v="Normal"/>
  </r>
  <r>
    <x v="1"/>
    <x v="1"/>
    <s v="United States"/>
    <s v="Pasadena"/>
    <x v="1"/>
    <n v="91104"/>
    <x v="1"/>
    <x v="0"/>
    <x v="3"/>
    <x v="2422"/>
    <n v="3"/>
    <n v="0.2"/>
    <n v="-6.4233000000000002"/>
    <s v="Loss"/>
    <s v="Normal"/>
  </r>
  <r>
    <x v="1"/>
    <x v="0"/>
    <s v="United States"/>
    <s v="Chattanooga"/>
    <x v="18"/>
    <n v="37421"/>
    <x v="0"/>
    <x v="0"/>
    <x v="5"/>
    <x v="2423"/>
    <n v="5"/>
    <n v="0.2"/>
    <n v="3.3439999999999999"/>
    <s v="Profit"/>
    <s v="Normal"/>
  </r>
  <r>
    <x v="3"/>
    <x v="2"/>
    <s v="United States"/>
    <s v="Long Beach"/>
    <x v="1"/>
    <n v="90805"/>
    <x v="1"/>
    <x v="1"/>
    <x v="10"/>
    <x v="91"/>
    <n v="2"/>
    <n v="0"/>
    <n v="6.2207999999999997"/>
    <s v="Profit"/>
    <s v="Normal"/>
  </r>
  <r>
    <x v="3"/>
    <x v="2"/>
    <s v="United States"/>
    <s v="Long Beach"/>
    <x v="1"/>
    <n v="90805"/>
    <x v="1"/>
    <x v="1"/>
    <x v="12"/>
    <x v="2424"/>
    <n v="2"/>
    <n v="0"/>
    <n v="10.8682"/>
    <s v="Profit"/>
    <s v="Normal"/>
  </r>
  <r>
    <x v="3"/>
    <x v="2"/>
    <s v="United States"/>
    <s v="Long Beach"/>
    <x v="1"/>
    <n v="90805"/>
    <x v="1"/>
    <x v="0"/>
    <x v="1"/>
    <x v="2425"/>
    <n v="8"/>
    <n v="0.2"/>
    <n v="256.78399999999999"/>
    <s v="Profit"/>
    <s v="Normal"/>
  </r>
  <r>
    <x v="0"/>
    <x v="0"/>
    <s v="United States"/>
    <s v="Troy"/>
    <x v="24"/>
    <n v="45373"/>
    <x v="3"/>
    <x v="2"/>
    <x v="7"/>
    <x v="2426"/>
    <n v="5"/>
    <n v="0.4"/>
    <n v="-255.74250000000001"/>
    <s v="Loss"/>
    <s v="Normal"/>
  </r>
  <r>
    <x v="0"/>
    <x v="2"/>
    <s v="United States"/>
    <s v="Minneapolis"/>
    <x v="11"/>
    <n v="55407"/>
    <x v="2"/>
    <x v="1"/>
    <x v="6"/>
    <x v="2213"/>
    <n v="5"/>
    <n v="0"/>
    <n v="3.6139999999999999"/>
    <s v="Profit"/>
    <s v="Normal"/>
  </r>
  <r>
    <x v="0"/>
    <x v="2"/>
    <s v="United States"/>
    <s v="Minneapolis"/>
    <x v="11"/>
    <n v="55407"/>
    <x v="2"/>
    <x v="1"/>
    <x v="10"/>
    <x v="970"/>
    <n v="1"/>
    <n v="0"/>
    <n v="12.1348"/>
    <s v="Profit"/>
    <s v="Normal"/>
  </r>
  <r>
    <x v="1"/>
    <x v="0"/>
    <s v="United States"/>
    <s v="Seattle"/>
    <x v="4"/>
    <n v="98105"/>
    <x v="1"/>
    <x v="1"/>
    <x v="8"/>
    <x v="746"/>
    <n v="7"/>
    <n v="0.2"/>
    <n v="13.4925"/>
    <s v="Profit"/>
    <s v="Normal"/>
  </r>
  <r>
    <x v="2"/>
    <x v="2"/>
    <s v="United States"/>
    <s v="Columbus"/>
    <x v="32"/>
    <n v="31907"/>
    <x v="0"/>
    <x v="0"/>
    <x v="3"/>
    <x v="1735"/>
    <n v="2"/>
    <n v="0"/>
    <n v="70.006"/>
    <s v="Profit"/>
    <s v="Normal"/>
  </r>
  <r>
    <x v="2"/>
    <x v="2"/>
    <s v="United States"/>
    <s v="Columbus"/>
    <x v="32"/>
    <n v="31907"/>
    <x v="0"/>
    <x v="2"/>
    <x v="11"/>
    <x v="308"/>
    <n v="4"/>
    <n v="0"/>
    <n v="129.6"/>
    <s v="Profit"/>
    <s v="Normal"/>
  </r>
  <r>
    <x v="1"/>
    <x v="2"/>
    <s v="United States"/>
    <s v="Meridian"/>
    <x v="45"/>
    <n v="83642"/>
    <x v="1"/>
    <x v="0"/>
    <x v="5"/>
    <x v="108"/>
    <n v="2"/>
    <n v="0"/>
    <n v="2.9371999999999998"/>
    <s v="Profit"/>
    <s v="Normal"/>
  </r>
  <r>
    <x v="1"/>
    <x v="2"/>
    <s v="United States"/>
    <s v="Meridian"/>
    <x v="45"/>
    <n v="83642"/>
    <x v="1"/>
    <x v="1"/>
    <x v="9"/>
    <x v="2427"/>
    <n v="4"/>
    <n v="0"/>
    <n v="66.073599999999999"/>
    <s v="Profit"/>
    <s v="Normal"/>
  </r>
  <r>
    <x v="1"/>
    <x v="2"/>
    <s v="United States"/>
    <s v="Meridian"/>
    <x v="45"/>
    <n v="83642"/>
    <x v="1"/>
    <x v="1"/>
    <x v="10"/>
    <x v="2428"/>
    <n v="2"/>
    <n v="0"/>
    <n v="18.211200000000002"/>
    <s v="Profit"/>
    <s v="Normal"/>
  </r>
  <r>
    <x v="0"/>
    <x v="2"/>
    <s v="United States"/>
    <s v="Detroit"/>
    <x v="12"/>
    <n v="48227"/>
    <x v="2"/>
    <x v="2"/>
    <x v="7"/>
    <x v="2429"/>
    <n v="2"/>
    <n v="0"/>
    <n v="134.654"/>
    <s v="Profit"/>
    <s v="Normal"/>
  </r>
  <r>
    <x v="0"/>
    <x v="2"/>
    <s v="United States"/>
    <s v="Detroit"/>
    <x v="12"/>
    <n v="48227"/>
    <x v="2"/>
    <x v="1"/>
    <x v="8"/>
    <x v="266"/>
    <n v="2"/>
    <n v="0"/>
    <n v="2.4287999999999998"/>
    <s v="Profit"/>
    <s v="Normal"/>
  </r>
  <r>
    <x v="1"/>
    <x v="1"/>
    <s v="United States"/>
    <s v="Chicago"/>
    <x v="10"/>
    <n v="60623"/>
    <x v="2"/>
    <x v="2"/>
    <x v="16"/>
    <x v="2430"/>
    <n v="5"/>
    <n v="0.2"/>
    <n v="874.98749999999995"/>
    <s v="Profit"/>
    <s v="Normal"/>
  </r>
  <r>
    <x v="0"/>
    <x v="1"/>
    <s v="United States"/>
    <s v="San Francisco"/>
    <x v="1"/>
    <n v="94110"/>
    <x v="1"/>
    <x v="1"/>
    <x v="12"/>
    <x v="2431"/>
    <n v="2"/>
    <n v="0"/>
    <n v="4.3007999999999997"/>
    <s v="Profit"/>
    <s v="Normal"/>
  </r>
  <r>
    <x v="0"/>
    <x v="1"/>
    <s v="United States"/>
    <s v="San Francisco"/>
    <x v="1"/>
    <n v="94110"/>
    <x v="1"/>
    <x v="1"/>
    <x v="2"/>
    <x v="2432"/>
    <n v="10"/>
    <n v="0"/>
    <n v="15.12"/>
    <s v="Profit"/>
    <s v="Normal"/>
  </r>
  <r>
    <x v="0"/>
    <x v="1"/>
    <s v="United States"/>
    <s v="San Francisco"/>
    <x v="1"/>
    <n v="94110"/>
    <x v="1"/>
    <x v="0"/>
    <x v="5"/>
    <x v="2433"/>
    <n v="2"/>
    <n v="0"/>
    <n v="10.3904"/>
    <s v="Profit"/>
    <s v="Normal"/>
  </r>
  <r>
    <x v="0"/>
    <x v="1"/>
    <s v="United States"/>
    <s v="San Francisco"/>
    <x v="1"/>
    <n v="94110"/>
    <x v="1"/>
    <x v="0"/>
    <x v="3"/>
    <x v="2434"/>
    <n v="2"/>
    <n v="0.2"/>
    <n v="-3.3506"/>
    <s v="Loss"/>
    <s v="Normal"/>
  </r>
  <r>
    <x v="1"/>
    <x v="1"/>
    <s v="United States"/>
    <s v="Newark"/>
    <x v="24"/>
    <n v="43055"/>
    <x v="3"/>
    <x v="2"/>
    <x v="11"/>
    <x v="2435"/>
    <n v="3"/>
    <n v="0.2"/>
    <n v="22.4955"/>
    <s v="Profit"/>
    <s v="Normal"/>
  </r>
  <r>
    <x v="1"/>
    <x v="0"/>
    <s v="United States"/>
    <s v="Dallas"/>
    <x v="5"/>
    <n v="75081"/>
    <x v="2"/>
    <x v="1"/>
    <x v="10"/>
    <x v="2017"/>
    <n v="8"/>
    <n v="0.2"/>
    <n v="9.7439999999999998"/>
    <s v="Profit"/>
    <s v="Normal"/>
  </r>
  <r>
    <x v="2"/>
    <x v="1"/>
    <s v="United States"/>
    <s v="Newark"/>
    <x v="13"/>
    <n v="19711"/>
    <x v="3"/>
    <x v="2"/>
    <x v="7"/>
    <x v="2436"/>
    <n v="3"/>
    <n v="0"/>
    <n v="23.511600000000001"/>
    <s v="Profit"/>
    <s v="Normal"/>
  </r>
  <r>
    <x v="2"/>
    <x v="1"/>
    <s v="United States"/>
    <s v="Newark"/>
    <x v="13"/>
    <n v="19711"/>
    <x v="3"/>
    <x v="2"/>
    <x v="11"/>
    <x v="2437"/>
    <n v="3"/>
    <n v="0"/>
    <n v="7.3479000000000001"/>
    <s v="Profit"/>
    <s v="Normal"/>
  </r>
  <r>
    <x v="0"/>
    <x v="2"/>
    <s v="United States"/>
    <s v="Albuquerque"/>
    <x v="27"/>
    <n v="87105"/>
    <x v="1"/>
    <x v="1"/>
    <x v="4"/>
    <x v="2438"/>
    <n v="8"/>
    <n v="0"/>
    <n v="25.423999999999999"/>
    <s v="Profit"/>
    <s v="Normal"/>
  </r>
  <r>
    <x v="0"/>
    <x v="2"/>
    <s v="United States"/>
    <s v="Albuquerque"/>
    <x v="27"/>
    <n v="87105"/>
    <x v="1"/>
    <x v="2"/>
    <x v="7"/>
    <x v="1182"/>
    <n v="8"/>
    <n v="0.2"/>
    <n v="49.257599999999996"/>
    <s v="Profit"/>
    <s v="Normal"/>
  </r>
  <r>
    <x v="0"/>
    <x v="2"/>
    <s v="United States"/>
    <s v="Albuquerque"/>
    <x v="27"/>
    <n v="87105"/>
    <x v="1"/>
    <x v="2"/>
    <x v="11"/>
    <x v="2439"/>
    <n v="5"/>
    <n v="0"/>
    <n v="88.129499999999993"/>
    <s v="Profit"/>
    <s v="Normal"/>
  </r>
  <r>
    <x v="0"/>
    <x v="2"/>
    <s v="United States"/>
    <s v="Albuquerque"/>
    <x v="27"/>
    <n v="87105"/>
    <x v="1"/>
    <x v="1"/>
    <x v="10"/>
    <x v="1544"/>
    <n v="7"/>
    <n v="0"/>
    <n v="21.7728"/>
    <s v="Profit"/>
    <s v="Normal"/>
  </r>
  <r>
    <x v="0"/>
    <x v="2"/>
    <s v="United States"/>
    <s v="Albuquerque"/>
    <x v="27"/>
    <n v="87105"/>
    <x v="1"/>
    <x v="1"/>
    <x v="10"/>
    <x v="2440"/>
    <n v="6"/>
    <n v="0"/>
    <n v="138.3552"/>
    <s v="Profit"/>
    <s v="Normal"/>
  </r>
  <r>
    <x v="3"/>
    <x v="2"/>
    <s v="United States"/>
    <s v="Toledo"/>
    <x v="24"/>
    <n v="43615"/>
    <x v="3"/>
    <x v="1"/>
    <x v="9"/>
    <x v="2441"/>
    <n v="4"/>
    <n v="0.2"/>
    <n v="82.992000000000004"/>
    <s v="Profit"/>
    <s v="Normal"/>
  </r>
  <r>
    <x v="1"/>
    <x v="1"/>
    <s v="United States"/>
    <s v="Newark"/>
    <x v="13"/>
    <n v="19711"/>
    <x v="3"/>
    <x v="1"/>
    <x v="4"/>
    <x v="2442"/>
    <n v="7"/>
    <n v="0"/>
    <n v="792.26909999999998"/>
    <s v="Profit"/>
    <s v="Normal"/>
  </r>
  <r>
    <x v="1"/>
    <x v="1"/>
    <s v="United States"/>
    <s v="Newark"/>
    <x v="13"/>
    <n v="19711"/>
    <x v="3"/>
    <x v="0"/>
    <x v="5"/>
    <x v="2443"/>
    <n v="3"/>
    <n v="0"/>
    <n v="14.9292"/>
    <s v="Profit"/>
    <s v="Normal"/>
  </r>
  <r>
    <x v="1"/>
    <x v="1"/>
    <s v="United States"/>
    <s v="Newark"/>
    <x v="13"/>
    <n v="19711"/>
    <x v="3"/>
    <x v="1"/>
    <x v="6"/>
    <x v="2444"/>
    <n v="5"/>
    <n v="0"/>
    <n v="26.565000000000001"/>
    <s v="Profit"/>
    <s v="Normal"/>
  </r>
  <r>
    <x v="2"/>
    <x v="0"/>
    <s v="United States"/>
    <s v="Los Angeles"/>
    <x v="1"/>
    <n v="90045"/>
    <x v="1"/>
    <x v="1"/>
    <x v="4"/>
    <x v="2445"/>
    <n v="2"/>
    <n v="0"/>
    <n v="28.614999999999998"/>
    <s v="Profit"/>
    <s v="Normal"/>
  </r>
  <r>
    <x v="1"/>
    <x v="0"/>
    <s v="United States"/>
    <s v="Los Angeles"/>
    <x v="1"/>
    <n v="90032"/>
    <x v="1"/>
    <x v="0"/>
    <x v="0"/>
    <x v="2446"/>
    <n v="2"/>
    <n v="0.15"/>
    <n v="18.454799999999999"/>
    <s v="Profit"/>
    <s v="Normal"/>
  </r>
  <r>
    <x v="1"/>
    <x v="2"/>
    <s v="United States"/>
    <s v="Dallas"/>
    <x v="5"/>
    <n v="75217"/>
    <x v="2"/>
    <x v="1"/>
    <x v="4"/>
    <x v="2447"/>
    <n v="3"/>
    <n v="0.2"/>
    <n v="38.572200000000002"/>
    <s v="Profit"/>
    <s v="Normal"/>
  </r>
  <r>
    <x v="1"/>
    <x v="2"/>
    <s v="United States"/>
    <s v="Dallas"/>
    <x v="5"/>
    <n v="75217"/>
    <x v="2"/>
    <x v="0"/>
    <x v="5"/>
    <x v="80"/>
    <n v="5"/>
    <n v="0.6"/>
    <n v="-14.228999999999999"/>
    <s v="Loss"/>
    <s v="High Discount"/>
  </r>
  <r>
    <x v="1"/>
    <x v="2"/>
    <s v="United States"/>
    <s v="Dallas"/>
    <x v="5"/>
    <n v="75217"/>
    <x v="2"/>
    <x v="0"/>
    <x v="1"/>
    <x v="2448"/>
    <n v="2"/>
    <n v="0.3"/>
    <n v="-140.196"/>
    <s v="Loss"/>
    <s v="Normal"/>
  </r>
  <r>
    <x v="1"/>
    <x v="2"/>
    <s v="United States"/>
    <s v="San Diego"/>
    <x v="1"/>
    <n v="92037"/>
    <x v="1"/>
    <x v="1"/>
    <x v="6"/>
    <x v="2449"/>
    <n v="8"/>
    <n v="0"/>
    <n v="10.507199999999999"/>
    <s v="Profit"/>
    <s v="Normal"/>
  </r>
  <r>
    <x v="2"/>
    <x v="2"/>
    <s v="United States"/>
    <s v="Apple Valley"/>
    <x v="1"/>
    <n v="92307"/>
    <x v="1"/>
    <x v="1"/>
    <x v="10"/>
    <x v="91"/>
    <n v="2"/>
    <n v="0"/>
    <n v="6.2207999999999997"/>
    <s v="Profit"/>
    <s v="Normal"/>
  </r>
  <r>
    <x v="2"/>
    <x v="2"/>
    <s v="United States"/>
    <s v="Apple Valley"/>
    <x v="1"/>
    <n v="92307"/>
    <x v="1"/>
    <x v="2"/>
    <x v="7"/>
    <x v="746"/>
    <n v="3"/>
    <n v="0.2"/>
    <n v="15.111599999999999"/>
    <s v="Profit"/>
    <s v="Normal"/>
  </r>
  <r>
    <x v="1"/>
    <x v="2"/>
    <s v="United States"/>
    <s v="Louisville"/>
    <x v="0"/>
    <n v="40214"/>
    <x v="0"/>
    <x v="1"/>
    <x v="8"/>
    <x v="2450"/>
    <n v="2"/>
    <n v="0"/>
    <n v="28.0032"/>
    <s v="Profit"/>
    <s v="Normal"/>
  </r>
  <r>
    <x v="1"/>
    <x v="2"/>
    <s v="United States"/>
    <s v="Louisville"/>
    <x v="0"/>
    <n v="40214"/>
    <x v="0"/>
    <x v="2"/>
    <x v="7"/>
    <x v="2451"/>
    <n v="3"/>
    <n v="0"/>
    <n v="134.99250000000001"/>
    <s v="Profit"/>
    <s v="Normal"/>
  </r>
  <r>
    <x v="1"/>
    <x v="0"/>
    <s v="United States"/>
    <s v="New York City"/>
    <x v="15"/>
    <n v="10024"/>
    <x v="3"/>
    <x v="1"/>
    <x v="8"/>
    <x v="2452"/>
    <n v="1"/>
    <n v="0.2"/>
    <n v="1.3257000000000001"/>
    <s v="Profit"/>
    <s v="Normal"/>
  </r>
  <r>
    <x v="1"/>
    <x v="0"/>
    <s v="United States"/>
    <s v="Houston"/>
    <x v="5"/>
    <n v="77070"/>
    <x v="2"/>
    <x v="1"/>
    <x v="8"/>
    <x v="2453"/>
    <n v="4"/>
    <n v="0.8"/>
    <n v="-417.09359999999998"/>
    <s v="Loss"/>
    <s v="High Discount"/>
  </r>
  <r>
    <x v="1"/>
    <x v="0"/>
    <s v="United States"/>
    <s v="Houston"/>
    <x v="5"/>
    <n v="77070"/>
    <x v="2"/>
    <x v="2"/>
    <x v="11"/>
    <x v="2454"/>
    <n v="2"/>
    <n v="0.2"/>
    <n v="15.997999999999999"/>
    <s v="Profit"/>
    <s v="Normal"/>
  </r>
  <r>
    <x v="1"/>
    <x v="0"/>
    <s v="United States"/>
    <s v="Houston"/>
    <x v="5"/>
    <n v="77070"/>
    <x v="2"/>
    <x v="0"/>
    <x v="5"/>
    <x v="2176"/>
    <n v="2"/>
    <n v="0.6"/>
    <n v="-2.6892"/>
    <s v="Loss"/>
    <s v="High Discount"/>
  </r>
  <r>
    <x v="1"/>
    <x v="0"/>
    <s v="United States"/>
    <s v="Houston"/>
    <x v="5"/>
    <n v="77070"/>
    <x v="2"/>
    <x v="1"/>
    <x v="9"/>
    <x v="837"/>
    <n v="2"/>
    <n v="0.8"/>
    <n v="-32.479999999999997"/>
    <s v="Loss"/>
    <s v="High Discount"/>
  </r>
  <r>
    <x v="0"/>
    <x v="2"/>
    <s v="United States"/>
    <s v="Henderson"/>
    <x v="0"/>
    <n v="42420"/>
    <x v="0"/>
    <x v="0"/>
    <x v="5"/>
    <x v="2455"/>
    <n v="5"/>
    <n v="0"/>
    <n v="25.62"/>
    <s v="Profit"/>
    <s v="Normal"/>
  </r>
  <r>
    <x v="0"/>
    <x v="2"/>
    <s v="United States"/>
    <s v="Henderson"/>
    <x v="0"/>
    <n v="42420"/>
    <x v="0"/>
    <x v="2"/>
    <x v="7"/>
    <x v="142"/>
    <n v="7"/>
    <n v="0"/>
    <n v="188.1404"/>
    <s v="Profit"/>
    <s v="Normal"/>
  </r>
  <r>
    <x v="1"/>
    <x v="0"/>
    <s v="United States"/>
    <s v="Newark"/>
    <x v="13"/>
    <n v="19711"/>
    <x v="3"/>
    <x v="1"/>
    <x v="8"/>
    <x v="2456"/>
    <n v="7"/>
    <n v="0"/>
    <n v="219.45140000000001"/>
    <s v="Profit"/>
    <s v="Normal"/>
  </r>
  <r>
    <x v="1"/>
    <x v="0"/>
    <s v="United States"/>
    <s v="Newark"/>
    <x v="13"/>
    <n v="19711"/>
    <x v="3"/>
    <x v="2"/>
    <x v="7"/>
    <x v="2457"/>
    <n v="5"/>
    <n v="0"/>
    <n v="129.5865"/>
    <s v="Profit"/>
    <s v="Normal"/>
  </r>
  <r>
    <x v="1"/>
    <x v="0"/>
    <s v="United States"/>
    <s v="Newark"/>
    <x v="13"/>
    <n v="19711"/>
    <x v="3"/>
    <x v="1"/>
    <x v="10"/>
    <x v="1668"/>
    <n v="3"/>
    <n v="0"/>
    <n v="79.891199999999998"/>
    <s v="Profit"/>
    <s v="Normal"/>
  </r>
  <r>
    <x v="3"/>
    <x v="0"/>
    <s v="United States"/>
    <s v="Bolingbrook"/>
    <x v="10"/>
    <n v="60440"/>
    <x v="2"/>
    <x v="1"/>
    <x v="14"/>
    <x v="2458"/>
    <n v="4"/>
    <n v="0.2"/>
    <n v="2.7719999999999998"/>
    <s v="Profit"/>
    <s v="Normal"/>
  </r>
  <r>
    <x v="3"/>
    <x v="0"/>
    <s v="United States"/>
    <s v="Bolingbrook"/>
    <x v="10"/>
    <n v="60440"/>
    <x v="2"/>
    <x v="1"/>
    <x v="10"/>
    <x v="559"/>
    <n v="2"/>
    <n v="0.2"/>
    <n v="3.6288"/>
    <s v="Profit"/>
    <s v="Normal"/>
  </r>
  <r>
    <x v="3"/>
    <x v="0"/>
    <s v="United States"/>
    <s v="Bolingbrook"/>
    <x v="10"/>
    <n v="60440"/>
    <x v="2"/>
    <x v="1"/>
    <x v="13"/>
    <x v="2459"/>
    <n v="8"/>
    <n v="0.2"/>
    <n v="2.2559999999999998"/>
    <s v="Profit"/>
    <s v="Normal"/>
  </r>
  <r>
    <x v="3"/>
    <x v="0"/>
    <s v="United States"/>
    <s v="Bolingbrook"/>
    <x v="10"/>
    <n v="60440"/>
    <x v="2"/>
    <x v="1"/>
    <x v="9"/>
    <x v="2460"/>
    <n v="2"/>
    <n v="0.8"/>
    <n v="-13.5548"/>
    <s v="Loss"/>
    <s v="High Discount"/>
  </r>
  <r>
    <x v="1"/>
    <x v="1"/>
    <s v="United States"/>
    <s v="Fort Worth"/>
    <x v="5"/>
    <n v="76106"/>
    <x v="2"/>
    <x v="1"/>
    <x v="2"/>
    <x v="2461"/>
    <n v="4"/>
    <n v="0.2"/>
    <n v="11.592000000000001"/>
    <s v="Profit"/>
    <s v="Normal"/>
  </r>
  <r>
    <x v="1"/>
    <x v="1"/>
    <s v="United States"/>
    <s v="Fort Worth"/>
    <x v="5"/>
    <n v="76106"/>
    <x v="2"/>
    <x v="0"/>
    <x v="0"/>
    <x v="2462"/>
    <n v="4"/>
    <n v="0.32"/>
    <n v="-42.1096"/>
    <s v="Loss"/>
    <s v="Normal"/>
  </r>
  <r>
    <x v="1"/>
    <x v="0"/>
    <s v="United States"/>
    <s v="New York City"/>
    <x v="15"/>
    <n v="10024"/>
    <x v="3"/>
    <x v="1"/>
    <x v="8"/>
    <x v="2168"/>
    <n v="3"/>
    <n v="0.2"/>
    <n v="3.5022000000000002"/>
    <s v="Profit"/>
    <s v="Normal"/>
  </r>
  <r>
    <x v="1"/>
    <x v="0"/>
    <s v="United States"/>
    <s v="New York City"/>
    <x v="15"/>
    <n v="10024"/>
    <x v="3"/>
    <x v="0"/>
    <x v="0"/>
    <x v="2463"/>
    <n v="3"/>
    <n v="0.2"/>
    <n v="9.0882000000000005"/>
    <s v="Profit"/>
    <s v="Normal"/>
  </r>
  <r>
    <x v="0"/>
    <x v="1"/>
    <s v="United States"/>
    <s v="Providence"/>
    <x v="34"/>
    <n v="2908"/>
    <x v="3"/>
    <x v="1"/>
    <x v="14"/>
    <x v="2464"/>
    <n v="6"/>
    <n v="0"/>
    <n v="34.758000000000003"/>
    <s v="Profit"/>
    <s v="Normal"/>
  </r>
  <r>
    <x v="0"/>
    <x v="1"/>
    <s v="United States"/>
    <s v="Providence"/>
    <x v="34"/>
    <n v="2908"/>
    <x v="3"/>
    <x v="0"/>
    <x v="0"/>
    <x v="2465"/>
    <n v="1"/>
    <n v="0"/>
    <n v="50.825400000000002"/>
    <s v="Profit"/>
    <s v="Normal"/>
  </r>
  <r>
    <x v="1"/>
    <x v="2"/>
    <s v="United States"/>
    <s v="Columbus"/>
    <x v="24"/>
    <n v="43229"/>
    <x v="3"/>
    <x v="1"/>
    <x v="8"/>
    <x v="2466"/>
    <n v="7"/>
    <n v="0.7"/>
    <n v="-9.5017999999999994"/>
    <s v="Loss"/>
    <s v="High Discount"/>
  </r>
  <r>
    <x v="1"/>
    <x v="0"/>
    <s v="United States"/>
    <s v="New York City"/>
    <x v="15"/>
    <n v="10024"/>
    <x v="3"/>
    <x v="1"/>
    <x v="10"/>
    <x v="2274"/>
    <n v="6"/>
    <n v="0"/>
    <n v="11.555999999999999"/>
    <s v="Profit"/>
    <s v="Normal"/>
  </r>
  <r>
    <x v="1"/>
    <x v="1"/>
    <s v="United States"/>
    <s v="Houston"/>
    <x v="5"/>
    <n v="77070"/>
    <x v="2"/>
    <x v="1"/>
    <x v="2"/>
    <x v="577"/>
    <n v="4"/>
    <n v="0.2"/>
    <n v="5.6955999999999998"/>
    <s v="Profit"/>
    <s v="Normal"/>
  </r>
  <r>
    <x v="1"/>
    <x v="2"/>
    <s v="United States"/>
    <s v="Aurora"/>
    <x v="10"/>
    <n v="60505"/>
    <x v="2"/>
    <x v="1"/>
    <x v="4"/>
    <x v="2467"/>
    <n v="6"/>
    <n v="0.2"/>
    <n v="26.115600000000001"/>
    <s v="Profit"/>
    <s v="Normal"/>
  </r>
  <r>
    <x v="1"/>
    <x v="0"/>
    <s v="United States"/>
    <s v="Springfield"/>
    <x v="25"/>
    <n v="65807"/>
    <x v="2"/>
    <x v="1"/>
    <x v="10"/>
    <x v="2468"/>
    <n v="3"/>
    <n v="0"/>
    <n v="10.0878"/>
    <s v="Profit"/>
    <s v="Normal"/>
  </r>
  <r>
    <x v="1"/>
    <x v="0"/>
    <s v="United States"/>
    <s v="Springfield"/>
    <x v="25"/>
    <n v="65807"/>
    <x v="2"/>
    <x v="1"/>
    <x v="4"/>
    <x v="420"/>
    <n v="3"/>
    <n v="0"/>
    <n v="4.8587999999999996"/>
    <s v="Profit"/>
    <s v="Normal"/>
  </r>
  <r>
    <x v="1"/>
    <x v="0"/>
    <s v="United States"/>
    <s v="Springfield"/>
    <x v="25"/>
    <n v="65807"/>
    <x v="2"/>
    <x v="1"/>
    <x v="10"/>
    <x v="2469"/>
    <n v="1"/>
    <n v="0"/>
    <n v="3.7435999999999998"/>
    <s v="Profit"/>
    <s v="Normal"/>
  </r>
  <r>
    <x v="1"/>
    <x v="0"/>
    <s v="United States"/>
    <s v="Springfield"/>
    <x v="25"/>
    <n v="65807"/>
    <x v="2"/>
    <x v="1"/>
    <x v="10"/>
    <x v="187"/>
    <n v="8"/>
    <n v="0"/>
    <n v="25.401599999999998"/>
    <s v="Profit"/>
    <s v="Normal"/>
  </r>
  <r>
    <x v="1"/>
    <x v="0"/>
    <s v="United States"/>
    <s v="Springfield"/>
    <x v="25"/>
    <n v="65807"/>
    <x v="2"/>
    <x v="1"/>
    <x v="4"/>
    <x v="2470"/>
    <n v="1"/>
    <n v="0"/>
    <n v="47.730600000000003"/>
    <s v="Profit"/>
    <s v="Normal"/>
  </r>
  <r>
    <x v="1"/>
    <x v="0"/>
    <s v="United States"/>
    <s v="Seattle"/>
    <x v="4"/>
    <n v="98105"/>
    <x v="1"/>
    <x v="2"/>
    <x v="15"/>
    <x v="2471"/>
    <n v="3"/>
    <n v="0.2"/>
    <n v="62.82"/>
    <s v="Profit"/>
    <s v="Normal"/>
  </r>
  <r>
    <x v="1"/>
    <x v="0"/>
    <s v="United States"/>
    <s v="Seattle"/>
    <x v="4"/>
    <n v="98105"/>
    <x v="1"/>
    <x v="1"/>
    <x v="12"/>
    <x v="2472"/>
    <n v="5"/>
    <n v="0"/>
    <n v="63.872999999999998"/>
    <s v="Profit"/>
    <s v="Normal"/>
  </r>
  <r>
    <x v="1"/>
    <x v="0"/>
    <s v="United States"/>
    <s v="Seattle"/>
    <x v="4"/>
    <n v="98105"/>
    <x v="1"/>
    <x v="1"/>
    <x v="10"/>
    <x v="813"/>
    <n v="6"/>
    <n v="0"/>
    <n v="16.993200000000002"/>
    <s v="Profit"/>
    <s v="Normal"/>
  </r>
  <r>
    <x v="1"/>
    <x v="0"/>
    <s v="United States"/>
    <s v="Seattle"/>
    <x v="4"/>
    <n v="98105"/>
    <x v="1"/>
    <x v="0"/>
    <x v="1"/>
    <x v="1956"/>
    <n v="6"/>
    <n v="0.2"/>
    <n v="-39.952800000000003"/>
    <s v="Loss"/>
    <s v="Normal"/>
  </r>
  <r>
    <x v="1"/>
    <x v="0"/>
    <s v="United States"/>
    <s v="Seattle"/>
    <x v="4"/>
    <n v="98105"/>
    <x v="1"/>
    <x v="1"/>
    <x v="9"/>
    <x v="2473"/>
    <n v="5"/>
    <n v="0"/>
    <n v="11.206"/>
    <s v="Profit"/>
    <s v="Normal"/>
  </r>
  <r>
    <x v="1"/>
    <x v="0"/>
    <s v="United States"/>
    <s v="Seattle"/>
    <x v="4"/>
    <n v="98105"/>
    <x v="1"/>
    <x v="1"/>
    <x v="14"/>
    <x v="174"/>
    <n v="4"/>
    <n v="0"/>
    <n v="0.1588"/>
    <s v="Profit"/>
    <s v="Normal"/>
  </r>
  <r>
    <x v="2"/>
    <x v="1"/>
    <s v="United States"/>
    <s v="Lakeland"/>
    <x v="2"/>
    <n v="33801"/>
    <x v="0"/>
    <x v="0"/>
    <x v="1"/>
    <x v="2474"/>
    <n v="5"/>
    <n v="0.2"/>
    <n v="-182.637"/>
    <s v="Loss"/>
    <s v="Normal"/>
  </r>
  <r>
    <x v="2"/>
    <x v="1"/>
    <s v="United States"/>
    <s v="Lakeland"/>
    <x v="2"/>
    <n v="33801"/>
    <x v="0"/>
    <x v="2"/>
    <x v="7"/>
    <x v="2475"/>
    <n v="2"/>
    <n v="0.2"/>
    <n v="31.198"/>
    <s v="Profit"/>
    <s v="Normal"/>
  </r>
  <r>
    <x v="2"/>
    <x v="1"/>
    <s v="United States"/>
    <s v="Lakeland"/>
    <x v="2"/>
    <n v="33801"/>
    <x v="0"/>
    <x v="0"/>
    <x v="5"/>
    <x v="2476"/>
    <n v="3"/>
    <n v="0.2"/>
    <n v="7.3007999999999997"/>
    <s v="Profit"/>
    <s v="Normal"/>
  </r>
  <r>
    <x v="2"/>
    <x v="1"/>
    <s v="United States"/>
    <s v="Lakeland"/>
    <x v="2"/>
    <n v="33801"/>
    <x v="0"/>
    <x v="1"/>
    <x v="6"/>
    <x v="2477"/>
    <n v="2"/>
    <n v="0.2"/>
    <n v="7.5960000000000001"/>
    <s v="Profit"/>
    <s v="Normal"/>
  </r>
  <r>
    <x v="2"/>
    <x v="1"/>
    <s v="United States"/>
    <s v="Lakeland"/>
    <x v="2"/>
    <n v="33801"/>
    <x v="0"/>
    <x v="1"/>
    <x v="8"/>
    <x v="287"/>
    <n v="5"/>
    <n v="0.7"/>
    <n v="-62.88"/>
    <s v="Loss"/>
    <s v="High Discount"/>
  </r>
  <r>
    <x v="2"/>
    <x v="1"/>
    <s v="United States"/>
    <s v="Lakeland"/>
    <x v="2"/>
    <n v="33801"/>
    <x v="0"/>
    <x v="1"/>
    <x v="8"/>
    <x v="2478"/>
    <n v="2"/>
    <n v="0.7"/>
    <n v="-3.14"/>
    <s v="Loss"/>
    <s v="High Discount"/>
  </r>
  <r>
    <x v="2"/>
    <x v="1"/>
    <s v="United States"/>
    <s v="Lakeland"/>
    <x v="2"/>
    <n v="33801"/>
    <x v="0"/>
    <x v="1"/>
    <x v="4"/>
    <x v="2479"/>
    <n v="2"/>
    <n v="0.2"/>
    <n v="51.831200000000003"/>
    <s v="Profit"/>
    <s v="Normal"/>
  </r>
  <r>
    <x v="2"/>
    <x v="1"/>
    <s v="United States"/>
    <s v="Lakeland"/>
    <x v="2"/>
    <n v="33801"/>
    <x v="0"/>
    <x v="1"/>
    <x v="4"/>
    <x v="2480"/>
    <n v="4"/>
    <n v="0.2"/>
    <n v="21.142800000000001"/>
    <s v="Profit"/>
    <s v="Normal"/>
  </r>
  <r>
    <x v="1"/>
    <x v="0"/>
    <s v="United States"/>
    <s v="Philadelphia"/>
    <x v="9"/>
    <n v="19134"/>
    <x v="3"/>
    <x v="2"/>
    <x v="7"/>
    <x v="2481"/>
    <n v="2"/>
    <n v="0.4"/>
    <n v="-47.396799999999999"/>
    <s v="Loss"/>
    <s v="Normal"/>
  </r>
  <r>
    <x v="1"/>
    <x v="0"/>
    <s v="United States"/>
    <s v="New York City"/>
    <x v="15"/>
    <n v="10011"/>
    <x v="3"/>
    <x v="1"/>
    <x v="10"/>
    <x v="335"/>
    <n v="4"/>
    <n v="0"/>
    <n v="23.086400000000001"/>
    <s v="Profit"/>
    <s v="Normal"/>
  </r>
  <r>
    <x v="2"/>
    <x v="2"/>
    <s v="United States"/>
    <s v="Los Angeles"/>
    <x v="1"/>
    <n v="90049"/>
    <x v="1"/>
    <x v="0"/>
    <x v="5"/>
    <x v="785"/>
    <n v="2"/>
    <n v="0"/>
    <n v="14.671799999999999"/>
    <s v="Profit"/>
    <s v="Normal"/>
  </r>
  <r>
    <x v="2"/>
    <x v="2"/>
    <s v="United States"/>
    <s v="Los Angeles"/>
    <x v="1"/>
    <n v="90049"/>
    <x v="1"/>
    <x v="0"/>
    <x v="1"/>
    <x v="472"/>
    <n v="2"/>
    <n v="0.2"/>
    <n v="18.117599999999999"/>
    <s v="Profit"/>
    <s v="Normal"/>
  </r>
  <r>
    <x v="2"/>
    <x v="2"/>
    <s v="United States"/>
    <s v="Los Angeles"/>
    <x v="1"/>
    <n v="90049"/>
    <x v="1"/>
    <x v="2"/>
    <x v="11"/>
    <x v="2482"/>
    <n v="5"/>
    <n v="0"/>
    <n v="39.5"/>
    <s v="Profit"/>
    <s v="Normal"/>
  </r>
  <r>
    <x v="2"/>
    <x v="2"/>
    <s v="United States"/>
    <s v="Los Angeles"/>
    <x v="1"/>
    <n v="90049"/>
    <x v="1"/>
    <x v="2"/>
    <x v="7"/>
    <x v="2483"/>
    <n v="4"/>
    <n v="0.2"/>
    <n v="70.556399999999996"/>
    <s v="Profit"/>
    <s v="Normal"/>
  </r>
  <r>
    <x v="2"/>
    <x v="1"/>
    <s v="United States"/>
    <s v="Oceanside"/>
    <x v="15"/>
    <n v="11572"/>
    <x v="3"/>
    <x v="0"/>
    <x v="5"/>
    <x v="2484"/>
    <n v="2"/>
    <n v="0"/>
    <n v="6.3743999999999996"/>
    <s v="Profit"/>
    <s v="Normal"/>
  </r>
  <r>
    <x v="2"/>
    <x v="1"/>
    <s v="United States"/>
    <s v="Oceanside"/>
    <x v="15"/>
    <n v="11572"/>
    <x v="3"/>
    <x v="1"/>
    <x v="8"/>
    <x v="2485"/>
    <n v="3"/>
    <n v="0.2"/>
    <n v="4.4352"/>
    <s v="Profit"/>
    <s v="Normal"/>
  </r>
  <r>
    <x v="1"/>
    <x v="2"/>
    <s v="United States"/>
    <s v="Dallas"/>
    <x v="5"/>
    <n v="75081"/>
    <x v="2"/>
    <x v="1"/>
    <x v="8"/>
    <x v="2433"/>
    <n v="5"/>
    <n v="0.8"/>
    <n v="-45.84"/>
    <s v="Loss"/>
    <s v="High Discount"/>
  </r>
  <r>
    <x v="1"/>
    <x v="2"/>
    <s v="United States"/>
    <s v="Dallas"/>
    <x v="5"/>
    <n v="75081"/>
    <x v="2"/>
    <x v="1"/>
    <x v="4"/>
    <x v="2486"/>
    <n v="3"/>
    <n v="0.2"/>
    <n v="-15.590400000000001"/>
    <s v="Loss"/>
    <s v="Normal"/>
  </r>
  <r>
    <x v="1"/>
    <x v="2"/>
    <s v="United States"/>
    <s v="Dallas"/>
    <x v="5"/>
    <n v="75081"/>
    <x v="2"/>
    <x v="2"/>
    <x v="7"/>
    <x v="2487"/>
    <n v="1"/>
    <n v="0.2"/>
    <n v="8.4990000000000006"/>
    <s v="Profit"/>
    <s v="Normal"/>
  </r>
  <r>
    <x v="1"/>
    <x v="2"/>
    <s v="United States"/>
    <s v="Dallas"/>
    <x v="5"/>
    <n v="75081"/>
    <x v="2"/>
    <x v="1"/>
    <x v="12"/>
    <x v="2059"/>
    <n v="2"/>
    <n v="0.2"/>
    <n v="4.4311999999999996"/>
    <s v="Profit"/>
    <s v="Normal"/>
  </r>
  <r>
    <x v="1"/>
    <x v="2"/>
    <s v="United States"/>
    <s v="Dallas"/>
    <x v="5"/>
    <n v="75081"/>
    <x v="2"/>
    <x v="2"/>
    <x v="11"/>
    <x v="2488"/>
    <n v="2"/>
    <n v="0.2"/>
    <n v="-0.55979999999999996"/>
    <s v="Loss"/>
    <s v="Normal"/>
  </r>
  <r>
    <x v="1"/>
    <x v="2"/>
    <s v="United States"/>
    <s v="Dallas"/>
    <x v="5"/>
    <n v="75081"/>
    <x v="2"/>
    <x v="0"/>
    <x v="5"/>
    <x v="2489"/>
    <n v="3"/>
    <n v="0.6"/>
    <n v="-17.7072"/>
    <s v="Loss"/>
    <s v="High Discount"/>
  </r>
  <r>
    <x v="2"/>
    <x v="0"/>
    <s v="United States"/>
    <s v="New York City"/>
    <x v="15"/>
    <n v="10035"/>
    <x v="3"/>
    <x v="1"/>
    <x v="9"/>
    <x v="2490"/>
    <n v="3"/>
    <n v="0"/>
    <n v="90.8292"/>
    <s v="Profit"/>
    <s v="Normal"/>
  </r>
  <r>
    <x v="3"/>
    <x v="1"/>
    <s v="United States"/>
    <s v="San Antonio"/>
    <x v="5"/>
    <n v="78207"/>
    <x v="2"/>
    <x v="1"/>
    <x v="8"/>
    <x v="2491"/>
    <n v="2"/>
    <n v="0.8"/>
    <n v="-336.62720000000002"/>
    <s v="Loss"/>
    <s v="High Discount"/>
  </r>
  <r>
    <x v="0"/>
    <x v="0"/>
    <s v="United States"/>
    <s v="Cincinnati"/>
    <x v="24"/>
    <n v="45231"/>
    <x v="3"/>
    <x v="2"/>
    <x v="11"/>
    <x v="664"/>
    <n v="5"/>
    <n v="0.2"/>
    <n v="35.988"/>
    <s v="Profit"/>
    <s v="Normal"/>
  </r>
  <r>
    <x v="0"/>
    <x v="0"/>
    <s v="United States"/>
    <s v="Cincinnati"/>
    <x v="24"/>
    <n v="45231"/>
    <x v="3"/>
    <x v="1"/>
    <x v="6"/>
    <x v="2492"/>
    <n v="6"/>
    <n v="0.2"/>
    <n v="0.92820000000000003"/>
    <s v="Profit"/>
    <s v="Normal"/>
  </r>
  <r>
    <x v="1"/>
    <x v="1"/>
    <s v="United States"/>
    <s v="Austin"/>
    <x v="5"/>
    <n v="78745"/>
    <x v="2"/>
    <x v="0"/>
    <x v="1"/>
    <x v="2493"/>
    <n v="7"/>
    <n v="0.3"/>
    <n v="-24.843"/>
    <s v="Loss"/>
    <s v="Normal"/>
  </r>
  <r>
    <x v="0"/>
    <x v="1"/>
    <s v="United States"/>
    <s v="Seattle"/>
    <x v="4"/>
    <n v="98105"/>
    <x v="1"/>
    <x v="0"/>
    <x v="1"/>
    <x v="2494"/>
    <n v="4"/>
    <n v="0.2"/>
    <n v="108.3528"/>
    <s v="Profit"/>
    <s v="Normal"/>
  </r>
  <r>
    <x v="0"/>
    <x v="1"/>
    <s v="United States"/>
    <s v="Seattle"/>
    <x v="4"/>
    <n v="98105"/>
    <x v="1"/>
    <x v="2"/>
    <x v="7"/>
    <x v="2495"/>
    <n v="3"/>
    <n v="0.2"/>
    <n v="7.7679"/>
    <s v="Profit"/>
    <s v="Normal"/>
  </r>
  <r>
    <x v="0"/>
    <x v="1"/>
    <s v="United States"/>
    <s v="Los Angeles"/>
    <x v="1"/>
    <n v="90004"/>
    <x v="1"/>
    <x v="1"/>
    <x v="6"/>
    <x v="56"/>
    <n v="5"/>
    <n v="0"/>
    <n v="10.368"/>
    <s v="Profit"/>
    <s v="Normal"/>
  </r>
  <r>
    <x v="2"/>
    <x v="2"/>
    <s v="United States"/>
    <s v="New York City"/>
    <x v="15"/>
    <n v="10035"/>
    <x v="3"/>
    <x v="1"/>
    <x v="10"/>
    <x v="56"/>
    <n v="5"/>
    <n v="0"/>
    <n v="15.552"/>
    <s v="Profit"/>
    <s v="Normal"/>
  </r>
  <r>
    <x v="1"/>
    <x v="0"/>
    <s v="United States"/>
    <s v="Seattle"/>
    <x v="4"/>
    <n v="98103"/>
    <x v="1"/>
    <x v="1"/>
    <x v="2"/>
    <x v="2496"/>
    <n v="3"/>
    <n v="0"/>
    <n v="14.904"/>
    <s v="Profit"/>
    <s v="Normal"/>
  </r>
  <r>
    <x v="2"/>
    <x v="0"/>
    <s v="United States"/>
    <s v="Newark"/>
    <x v="24"/>
    <n v="43055"/>
    <x v="3"/>
    <x v="2"/>
    <x v="11"/>
    <x v="2497"/>
    <n v="6"/>
    <n v="0.2"/>
    <n v="607.60799999999995"/>
    <s v="Profit"/>
    <s v="Normal"/>
  </r>
  <r>
    <x v="2"/>
    <x v="0"/>
    <s v="United States"/>
    <s v="Newark"/>
    <x v="24"/>
    <n v="43055"/>
    <x v="3"/>
    <x v="2"/>
    <x v="15"/>
    <x v="2498"/>
    <n v="2"/>
    <n v="0.7"/>
    <n v="-2639.9911999999999"/>
    <s v="Loss"/>
    <s v="High Discount"/>
  </r>
  <r>
    <x v="2"/>
    <x v="0"/>
    <s v="United States"/>
    <s v="Newark"/>
    <x v="24"/>
    <n v="43055"/>
    <x v="3"/>
    <x v="2"/>
    <x v="7"/>
    <x v="2499"/>
    <n v="2"/>
    <n v="0.4"/>
    <n v="-16.998000000000001"/>
    <s v="Loss"/>
    <s v="Normal"/>
  </r>
  <r>
    <x v="2"/>
    <x v="0"/>
    <s v="United States"/>
    <s v="Newark"/>
    <x v="24"/>
    <n v="43055"/>
    <x v="3"/>
    <x v="0"/>
    <x v="5"/>
    <x v="2500"/>
    <n v="7"/>
    <n v="0.2"/>
    <n v="69.001800000000003"/>
    <s v="Profit"/>
    <s v="Normal"/>
  </r>
  <r>
    <x v="1"/>
    <x v="1"/>
    <s v="United States"/>
    <s v="Maple Grove"/>
    <x v="11"/>
    <n v="55369"/>
    <x v="2"/>
    <x v="1"/>
    <x v="8"/>
    <x v="2501"/>
    <n v="2"/>
    <n v="0"/>
    <n v="331.19099999999997"/>
    <s v="Profit"/>
    <s v="Normal"/>
  </r>
  <r>
    <x v="0"/>
    <x v="2"/>
    <s v="United States"/>
    <s v="Glendale"/>
    <x v="16"/>
    <n v="85301"/>
    <x v="1"/>
    <x v="1"/>
    <x v="10"/>
    <x v="2502"/>
    <n v="3"/>
    <n v="0.2"/>
    <n v="33.721200000000003"/>
    <s v="Profit"/>
    <s v="Normal"/>
  </r>
  <r>
    <x v="1"/>
    <x v="1"/>
    <s v="United States"/>
    <s v="New York City"/>
    <x v="15"/>
    <n v="10009"/>
    <x v="3"/>
    <x v="0"/>
    <x v="3"/>
    <x v="428"/>
    <n v="2"/>
    <n v="0.4"/>
    <n v="-75.830399999999997"/>
    <s v="Loss"/>
    <s v="Normal"/>
  </r>
  <r>
    <x v="1"/>
    <x v="1"/>
    <s v="United States"/>
    <s v="New York City"/>
    <x v="15"/>
    <n v="10009"/>
    <x v="3"/>
    <x v="2"/>
    <x v="11"/>
    <x v="1766"/>
    <n v="2"/>
    <n v="0"/>
    <n v="11.7"/>
    <s v="Profit"/>
    <s v="Normal"/>
  </r>
  <r>
    <x v="2"/>
    <x v="0"/>
    <s v="United States"/>
    <s v="Jacksonville"/>
    <x v="3"/>
    <n v="28540"/>
    <x v="0"/>
    <x v="1"/>
    <x v="4"/>
    <x v="2503"/>
    <n v="5"/>
    <n v="0.2"/>
    <n v="5.9184999999999999"/>
    <s v="Profit"/>
    <s v="Normal"/>
  </r>
  <r>
    <x v="2"/>
    <x v="0"/>
    <s v="United States"/>
    <s v="Jacksonville"/>
    <x v="3"/>
    <n v="28540"/>
    <x v="0"/>
    <x v="2"/>
    <x v="11"/>
    <x v="2435"/>
    <n v="3"/>
    <n v="0.2"/>
    <n v="-17.996400000000001"/>
    <s v="Loss"/>
    <s v="Normal"/>
  </r>
  <r>
    <x v="0"/>
    <x v="0"/>
    <s v="United States"/>
    <s v="Houston"/>
    <x v="5"/>
    <n v="77070"/>
    <x v="2"/>
    <x v="1"/>
    <x v="8"/>
    <x v="2504"/>
    <n v="5"/>
    <n v="0.8"/>
    <n v="-8.0289999999999999"/>
    <s v="Loss"/>
    <s v="High Discount"/>
  </r>
  <r>
    <x v="1"/>
    <x v="0"/>
    <s v="United States"/>
    <s v="San Francisco"/>
    <x v="1"/>
    <n v="94109"/>
    <x v="1"/>
    <x v="1"/>
    <x v="12"/>
    <x v="2505"/>
    <n v="2"/>
    <n v="0"/>
    <n v="7.3132000000000001"/>
    <s v="Profit"/>
    <s v="Normal"/>
  </r>
  <r>
    <x v="1"/>
    <x v="0"/>
    <s v="United States"/>
    <s v="San Francisco"/>
    <x v="1"/>
    <n v="94109"/>
    <x v="1"/>
    <x v="1"/>
    <x v="12"/>
    <x v="2506"/>
    <n v="5"/>
    <n v="0"/>
    <n v="36.8245"/>
    <s v="Profit"/>
    <s v="Normal"/>
  </r>
  <r>
    <x v="1"/>
    <x v="0"/>
    <s v="United States"/>
    <s v="San Francisco"/>
    <x v="1"/>
    <n v="94109"/>
    <x v="1"/>
    <x v="1"/>
    <x v="6"/>
    <x v="423"/>
    <n v="3"/>
    <n v="0"/>
    <n v="15.475199999999999"/>
    <s v="Profit"/>
    <s v="Normal"/>
  </r>
  <r>
    <x v="1"/>
    <x v="0"/>
    <s v="United States"/>
    <s v="San Francisco"/>
    <x v="1"/>
    <n v="94109"/>
    <x v="1"/>
    <x v="1"/>
    <x v="10"/>
    <x v="1782"/>
    <n v="9"/>
    <n v="0"/>
    <n v="17.334"/>
    <s v="Profit"/>
    <s v="Normal"/>
  </r>
  <r>
    <x v="1"/>
    <x v="0"/>
    <s v="United States"/>
    <s v="San Francisco"/>
    <x v="1"/>
    <n v="94109"/>
    <x v="1"/>
    <x v="2"/>
    <x v="7"/>
    <x v="2507"/>
    <n v="2"/>
    <n v="0.2"/>
    <n v="23.9984"/>
    <s v="Profit"/>
    <s v="Normal"/>
  </r>
  <r>
    <x v="1"/>
    <x v="0"/>
    <s v="United States"/>
    <s v="San Francisco"/>
    <x v="1"/>
    <n v="94109"/>
    <x v="1"/>
    <x v="1"/>
    <x v="10"/>
    <x v="2508"/>
    <n v="3"/>
    <n v="0"/>
    <n v="9.4815000000000005"/>
    <s v="Profit"/>
    <s v="Normal"/>
  </r>
  <r>
    <x v="2"/>
    <x v="0"/>
    <s v="United States"/>
    <s v="Lansing"/>
    <x v="12"/>
    <n v="48911"/>
    <x v="2"/>
    <x v="0"/>
    <x v="5"/>
    <x v="2509"/>
    <n v="5"/>
    <n v="0"/>
    <n v="32.159999999999997"/>
    <s v="Profit"/>
    <s v="Normal"/>
  </r>
  <r>
    <x v="1"/>
    <x v="1"/>
    <s v="United States"/>
    <s v="Tallahassee"/>
    <x v="2"/>
    <n v="32303"/>
    <x v="0"/>
    <x v="0"/>
    <x v="1"/>
    <x v="2510"/>
    <n v="8"/>
    <n v="0.2"/>
    <n v="-24.391999999999999"/>
    <s v="Loss"/>
    <s v="Normal"/>
  </r>
  <r>
    <x v="1"/>
    <x v="1"/>
    <s v="United States"/>
    <s v="Tallahassee"/>
    <x v="2"/>
    <n v="32303"/>
    <x v="0"/>
    <x v="1"/>
    <x v="10"/>
    <x v="2511"/>
    <n v="13"/>
    <n v="0.2"/>
    <n v="19.434999999999999"/>
    <s v="Profit"/>
    <s v="Normal"/>
  </r>
  <r>
    <x v="0"/>
    <x v="0"/>
    <s v="United States"/>
    <s v="Columbia"/>
    <x v="20"/>
    <n v="29203"/>
    <x v="0"/>
    <x v="1"/>
    <x v="8"/>
    <x v="1680"/>
    <n v="6"/>
    <n v="0"/>
    <n v="11.223599999999999"/>
    <s v="Profit"/>
    <s v="Normal"/>
  </r>
  <r>
    <x v="1"/>
    <x v="0"/>
    <s v="United States"/>
    <s v="Chicago"/>
    <x v="10"/>
    <n v="60623"/>
    <x v="2"/>
    <x v="1"/>
    <x v="8"/>
    <x v="754"/>
    <n v="2"/>
    <n v="0.8"/>
    <n v="-4.7519999999999998"/>
    <s v="Loss"/>
    <s v="High Discount"/>
  </r>
  <r>
    <x v="1"/>
    <x v="0"/>
    <s v="United States"/>
    <s v="Chicago"/>
    <x v="10"/>
    <n v="60623"/>
    <x v="2"/>
    <x v="0"/>
    <x v="1"/>
    <x v="2512"/>
    <n v="5"/>
    <n v="0.3"/>
    <n v="0"/>
    <s v="Loss"/>
    <s v="Normal"/>
  </r>
  <r>
    <x v="1"/>
    <x v="0"/>
    <s v="United States"/>
    <s v="Chicago"/>
    <x v="10"/>
    <n v="60623"/>
    <x v="2"/>
    <x v="1"/>
    <x v="6"/>
    <x v="2513"/>
    <n v="3"/>
    <n v="0.2"/>
    <n v="1.5065999999999999"/>
    <s v="Profit"/>
    <s v="Normal"/>
  </r>
  <r>
    <x v="1"/>
    <x v="0"/>
    <s v="United States"/>
    <s v="Detroit"/>
    <x v="12"/>
    <n v="48227"/>
    <x v="2"/>
    <x v="1"/>
    <x v="6"/>
    <x v="2514"/>
    <n v="7"/>
    <n v="0"/>
    <n v="50.9208"/>
    <s v="Profit"/>
    <s v="Normal"/>
  </r>
  <r>
    <x v="1"/>
    <x v="0"/>
    <s v="United States"/>
    <s v="Fort Collins"/>
    <x v="22"/>
    <n v="80525"/>
    <x v="1"/>
    <x v="0"/>
    <x v="0"/>
    <x v="2515"/>
    <n v="2"/>
    <n v="0.7"/>
    <n v="-240.78399999999999"/>
    <s v="Loss"/>
    <s v="High Discount"/>
  </r>
  <r>
    <x v="1"/>
    <x v="0"/>
    <s v="United States"/>
    <s v="Fort Collins"/>
    <x v="22"/>
    <n v="80525"/>
    <x v="1"/>
    <x v="2"/>
    <x v="11"/>
    <x v="730"/>
    <n v="2"/>
    <n v="0.2"/>
    <n v="0.5998"/>
    <s v="Profit"/>
    <s v="Normal"/>
  </r>
  <r>
    <x v="3"/>
    <x v="0"/>
    <s v="United States"/>
    <s v="New York City"/>
    <x v="15"/>
    <n v="10024"/>
    <x v="3"/>
    <x v="1"/>
    <x v="10"/>
    <x v="2516"/>
    <n v="2"/>
    <n v="0"/>
    <n v="9.0047999999999995"/>
    <s v="Profit"/>
    <s v="Normal"/>
  </r>
  <r>
    <x v="1"/>
    <x v="1"/>
    <s v="United States"/>
    <s v="New York City"/>
    <x v="15"/>
    <n v="10011"/>
    <x v="3"/>
    <x v="0"/>
    <x v="5"/>
    <x v="167"/>
    <n v="3"/>
    <n v="0"/>
    <n v="6.0726000000000004"/>
    <s v="Profit"/>
    <s v="Normal"/>
  </r>
  <r>
    <x v="1"/>
    <x v="1"/>
    <s v="United States"/>
    <s v="New York City"/>
    <x v="15"/>
    <n v="10011"/>
    <x v="3"/>
    <x v="0"/>
    <x v="5"/>
    <x v="2517"/>
    <n v="2"/>
    <n v="0"/>
    <n v="18.190799999999999"/>
    <s v="Profit"/>
    <s v="Normal"/>
  </r>
  <r>
    <x v="1"/>
    <x v="1"/>
    <s v="United States"/>
    <s v="New York City"/>
    <x v="15"/>
    <n v="10011"/>
    <x v="3"/>
    <x v="1"/>
    <x v="9"/>
    <x v="2518"/>
    <n v="5"/>
    <n v="0"/>
    <n v="68.822999999999993"/>
    <s v="Profit"/>
    <s v="Normal"/>
  </r>
  <r>
    <x v="0"/>
    <x v="1"/>
    <s v="United States"/>
    <s v="Columbia"/>
    <x v="39"/>
    <n v="21044"/>
    <x v="3"/>
    <x v="1"/>
    <x v="8"/>
    <x v="1313"/>
    <n v="2"/>
    <n v="0"/>
    <n v="4.4344000000000001"/>
    <s v="Profit"/>
    <s v="Normal"/>
  </r>
  <r>
    <x v="0"/>
    <x v="1"/>
    <s v="United States"/>
    <s v="Columbia"/>
    <x v="39"/>
    <n v="21044"/>
    <x v="3"/>
    <x v="2"/>
    <x v="11"/>
    <x v="2519"/>
    <n v="3"/>
    <n v="0"/>
    <n v="355.44659999999999"/>
    <s v="Profit"/>
    <s v="Normal"/>
  </r>
  <r>
    <x v="0"/>
    <x v="1"/>
    <s v="United States"/>
    <s v="Columbia"/>
    <x v="39"/>
    <n v="21044"/>
    <x v="3"/>
    <x v="1"/>
    <x v="4"/>
    <x v="2520"/>
    <n v="9"/>
    <n v="0"/>
    <n v="473.61059999999998"/>
    <s v="Profit"/>
    <s v="Normal"/>
  </r>
  <r>
    <x v="0"/>
    <x v="1"/>
    <s v="United States"/>
    <s v="Columbia"/>
    <x v="39"/>
    <n v="21044"/>
    <x v="3"/>
    <x v="1"/>
    <x v="4"/>
    <x v="2521"/>
    <n v="3"/>
    <n v="0"/>
    <n v="157.87020000000001"/>
    <s v="Profit"/>
    <s v="Normal"/>
  </r>
  <r>
    <x v="2"/>
    <x v="1"/>
    <s v="United States"/>
    <s v="Houston"/>
    <x v="5"/>
    <n v="77041"/>
    <x v="2"/>
    <x v="1"/>
    <x v="8"/>
    <x v="2522"/>
    <n v="3"/>
    <n v="0.8"/>
    <n v="-44.278199999999998"/>
    <s v="Loss"/>
    <s v="High Discount"/>
  </r>
  <r>
    <x v="2"/>
    <x v="1"/>
    <s v="United States"/>
    <s v="Houston"/>
    <x v="5"/>
    <n v="77041"/>
    <x v="2"/>
    <x v="1"/>
    <x v="12"/>
    <x v="1339"/>
    <n v="3"/>
    <n v="0.2"/>
    <n v="26.9526"/>
    <s v="Profit"/>
    <s v="Normal"/>
  </r>
  <r>
    <x v="1"/>
    <x v="1"/>
    <s v="United States"/>
    <s v="Lowell"/>
    <x v="31"/>
    <n v="1852"/>
    <x v="3"/>
    <x v="2"/>
    <x v="7"/>
    <x v="1546"/>
    <n v="7"/>
    <n v="0"/>
    <n v="32.1678"/>
    <s v="Profit"/>
    <s v="Normal"/>
  </r>
  <r>
    <x v="0"/>
    <x v="1"/>
    <s v="United States"/>
    <s v="Woodland"/>
    <x v="1"/>
    <n v="95695"/>
    <x v="1"/>
    <x v="1"/>
    <x v="2"/>
    <x v="1398"/>
    <n v="1"/>
    <n v="0"/>
    <n v="1.8"/>
    <s v="Profit"/>
    <s v="Normal"/>
  </r>
  <r>
    <x v="0"/>
    <x v="1"/>
    <s v="United States"/>
    <s v="Woodland"/>
    <x v="1"/>
    <n v="95695"/>
    <x v="1"/>
    <x v="1"/>
    <x v="8"/>
    <x v="2523"/>
    <n v="4"/>
    <n v="0.2"/>
    <n v="7.5864000000000003"/>
    <s v="Profit"/>
    <s v="Normal"/>
  </r>
  <r>
    <x v="1"/>
    <x v="2"/>
    <s v="United States"/>
    <s v="Chicago"/>
    <x v="10"/>
    <n v="60610"/>
    <x v="2"/>
    <x v="1"/>
    <x v="4"/>
    <x v="2485"/>
    <n v="3"/>
    <n v="0.2"/>
    <n v="-3.1680000000000001"/>
    <s v="Loss"/>
    <s v="Normal"/>
  </r>
  <r>
    <x v="1"/>
    <x v="1"/>
    <s v="United States"/>
    <s v="New York City"/>
    <x v="15"/>
    <n v="10035"/>
    <x v="3"/>
    <x v="2"/>
    <x v="7"/>
    <x v="767"/>
    <n v="1"/>
    <n v="0"/>
    <n v="17.157399999999999"/>
    <s v="Profit"/>
    <s v="Normal"/>
  </r>
  <r>
    <x v="1"/>
    <x v="1"/>
    <s v="United States"/>
    <s v="Missouri City"/>
    <x v="5"/>
    <n v="77489"/>
    <x v="2"/>
    <x v="1"/>
    <x v="8"/>
    <x v="2524"/>
    <n v="7"/>
    <n v="0.8"/>
    <n v="-9.5549999999999997"/>
    <s v="Loss"/>
    <s v="High Discount"/>
  </r>
  <r>
    <x v="2"/>
    <x v="0"/>
    <s v="United States"/>
    <s v="Houston"/>
    <x v="5"/>
    <n v="77036"/>
    <x v="2"/>
    <x v="1"/>
    <x v="8"/>
    <x v="581"/>
    <n v="3"/>
    <n v="0.8"/>
    <n v="-6.0191999999999997"/>
    <s v="Loss"/>
    <s v="High Discount"/>
  </r>
  <r>
    <x v="2"/>
    <x v="0"/>
    <s v="United States"/>
    <s v="Houston"/>
    <x v="5"/>
    <n v="77036"/>
    <x v="2"/>
    <x v="1"/>
    <x v="10"/>
    <x v="276"/>
    <n v="6"/>
    <n v="0.2"/>
    <n v="10.8864"/>
    <s v="Profit"/>
    <s v="Normal"/>
  </r>
  <r>
    <x v="1"/>
    <x v="2"/>
    <s v="United States"/>
    <s v="Jackson"/>
    <x v="35"/>
    <n v="39212"/>
    <x v="0"/>
    <x v="1"/>
    <x v="13"/>
    <x v="1005"/>
    <n v="3"/>
    <n v="0"/>
    <n v="0.2334"/>
    <s v="Profit"/>
    <s v="Normal"/>
  </r>
  <r>
    <x v="1"/>
    <x v="1"/>
    <s v="United States"/>
    <s v="New York City"/>
    <x v="15"/>
    <n v="10009"/>
    <x v="3"/>
    <x v="2"/>
    <x v="7"/>
    <x v="2030"/>
    <n v="3"/>
    <n v="0"/>
    <n v="14.085900000000001"/>
    <s v="Profit"/>
    <s v="Normal"/>
  </r>
  <r>
    <x v="3"/>
    <x v="0"/>
    <s v="United States"/>
    <s v="Tempe"/>
    <x v="16"/>
    <n v="85281"/>
    <x v="1"/>
    <x v="1"/>
    <x v="8"/>
    <x v="2525"/>
    <n v="3"/>
    <n v="0.7"/>
    <n v="-2.2440000000000002"/>
    <s v="Loss"/>
    <s v="High Discount"/>
  </r>
  <r>
    <x v="1"/>
    <x v="0"/>
    <s v="United States"/>
    <s v="Jacksonville"/>
    <x v="3"/>
    <n v="28540"/>
    <x v="0"/>
    <x v="2"/>
    <x v="7"/>
    <x v="1651"/>
    <n v="4"/>
    <n v="0.2"/>
    <n v="9.5968"/>
    <s v="Profit"/>
    <s v="Normal"/>
  </r>
  <r>
    <x v="1"/>
    <x v="1"/>
    <s v="United States"/>
    <s v="Philadelphia"/>
    <x v="9"/>
    <n v="19134"/>
    <x v="3"/>
    <x v="1"/>
    <x v="6"/>
    <x v="2526"/>
    <n v="7"/>
    <n v="0.2"/>
    <n v="2.3380000000000001"/>
    <s v="Profit"/>
    <s v="Normal"/>
  </r>
  <r>
    <x v="0"/>
    <x v="0"/>
    <s v="United States"/>
    <s v="Akron"/>
    <x v="24"/>
    <n v="44312"/>
    <x v="3"/>
    <x v="0"/>
    <x v="5"/>
    <x v="2527"/>
    <n v="3"/>
    <n v="0.2"/>
    <n v="3.7307999999999999"/>
    <s v="Profit"/>
    <s v="Normal"/>
  </r>
  <r>
    <x v="0"/>
    <x v="0"/>
    <s v="United States"/>
    <s v="Akron"/>
    <x v="24"/>
    <n v="44312"/>
    <x v="3"/>
    <x v="1"/>
    <x v="10"/>
    <x v="795"/>
    <n v="4"/>
    <n v="0.2"/>
    <n v="5.7767999999999997"/>
    <s v="Profit"/>
    <s v="Normal"/>
  </r>
  <r>
    <x v="1"/>
    <x v="0"/>
    <s v="United States"/>
    <s v="San Diego"/>
    <x v="1"/>
    <n v="92037"/>
    <x v="1"/>
    <x v="2"/>
    <x v="7"/>
    <x v="2262"/>
    <n v="8"/>
    <n v="0.2"/>
    <n v="60.153599999999997"/>
    <s v="Profit"/>
    <s v="Normal"/>
  </r>
  <r>
    <x v="1"/>
    <x v="0"/>
    <s v="United States"/>
    <s v="San Diego"/>
    <x v="1"/>
    <n v="92037"/>
    <x v="1"/>
    <x v="2"/>
    <x v="11"/>
    <x v="2528"/>
    <n v="1"/>
    <n v="0"/>
    <n v="4.2861000000000002"/>
    <s v="Profit"/>
    <s v="Normal"/>
  </r>
  <r>
    <x v="1"/>
    <x v="0"/>
    <s v="United States"/>
    <s v="San Diego"/>
    <x v="1"/>
    <n v="92037"/>
    <x v="1"/>
    <x v="0"/>
    <x v="5"/>
    <x v="1143"/>
    <n v="2"/>
    <n v="0"/>
    <n v="11.166399999999999"/>
    <s v="Profit"/>
    <s v="Normal"/>
  </r>
  <r>
    <x v="1"/>
    <x v="0"/>
    <s v="United States"/>
    <s v="San Diego"/>
    <x v="1"/>
    <n v="92037"/>
    <x v="1"/>
    <x v="1"/>
    <x v="10"/>
    <x v="2529"/>
    <n v="8"/>
    <n v="0"/>
    <n v="28.007999999999999"/>
    <s v="Profit"/>
    <s v="Normal"/>
  </r>
  <r>
    <x v="1"/>
    <x v="0"/>
    <s v="United States"/>
    <s v="San Diego"/>
    <x v="1"/>
    <n v="92037"/>
    <x v="1"/>
    <x v="0"/>
    <x v="5"/>
    <x v="2530"/>
    <n v="5"/>
    <n v="0"/>
    <n v="14.896000000000001"/>
    <s v="Profit"/>
    <s v="Normal"/>
  </r>
  <r>
    <x v="1"/>
    <x v="0"/>
    <s v="United States"/>
    <s v="San Diego"/>
    <x v="1"/>
    <n v="92037"/>
    <x v="1"/>
    <x v="1"/>
    <x v="2"/>
    <x v="2531"/>
    <n v="8"/>
    <n v="0"/>
    <n v="18.3264"/>
    <s v="Profit"/>
    <s v="Normal"/>
  </r>
  <r>
    <x v="1"/>
    <x v="1"/>
    <s v="United States"/>
    <s v="Fresno"/>
    <x v="1"/>
    <n v="93727"/>
    <x v="1"/>
    <x v="2"/>
    <x v="11"/>
    <x v="2532"/>
    <n v="5"/>
    <n v="0"/>
    <n v="118.983"/>
    <s v="Profit"/>
    <s v="Normal"/>
  </r>
  <r>
    <x v="1"/>
    <x v="1"/>
    <s v="United States"/>
    <s v="Fresno"/>
    <x v="1"/>
    <n v="93727"/>
    <x v="1"/>
    <x v="2"/>
    <x v="7"/>
    <x v="2533"/>
    <n v="9"/>
    <n v="0.2"/>
    <n v="141.72300000000001"/>
    <s v="Profit"/>
    <s v="Normal"/>
  </r>
  <r>
    <x v="1"/>
    <x v="1"/>
    <s v="United States"/>
    <s v="Pearland"/>
    <x v="5"/>
    <n v="77581"/>
    <x v="2"/>
    <x v="1"/>
    <x v="12"/>
    <x v="2513"/>
    <n v="3"/>
    <n v="0.2"/>
    <n v="5.0220000000000002"/>
    <s v="Profit"/>
    <s v="Normal"/>
  </r>
  <r>
    <x v="1"/>
    <x v="1"/>
    <s v="United States"/>
    <s v="Pearland"/>
    <x v="5"/>
    <n v="77581"/>
    <x v="2"/>
    <x v="1"/>
    <x v="8"/>
    <x v="2534"/>
    <n v="7"/>
    <n v="0.8"/>
    <n v="-18.526199999999999"/>
    <s v="Loss"/>
    <s v="High Discount"/>
  </r>
  <r>
    <x v="1"/>
    <x v="0"/>
    <s v="United States"/>
    <s v="Richmond"/>
    <x v="14"/>
    <n v="47374"/>
    <x v="2"/>
    <x v="1"/>
    <x v="9"/>
    <x v="2535"/>
    <n v="11"/>
    <n v="0"/>
    <n v="58.027200000000001"/>
    <s v="Profit"/>
    <s v="Normal"/>
  </r>
  <r>
    <x v="1"/>
    <x v="1"/>
    <s v="United States"/>
    <s v="Philadelphia"/>
    <x v="9"/>
    <n v="19134"/>
    <x v="3"/>
    <x v="1"/>
    <x v="6"/>
    <x v="2536"/>
    <n v="1"/>
    <n v="0.2"/>
    <n v="0.16919999999999999"/>
    <s v="Profit"/>
    <s v="Normal"/>
  </r>
  <r>
    <x v="1"/>
    <x v="1"/>
    <s v="United States"/>
    <s v="Philadelphia"/>
    <x v="9"/>
    <n v="19134"/>
    <x v="3"/>
    <x v="1"/>
    <x v="9"/>
    <x v="1487"/>
    <n v="2"/>
    <n v="0.2"/>
    <n v="6.5339999999999998"/>
    <s v="Profit"/>
    <s v="Normal"/>
  </r>
  <r>
    <x v="2"/>
    <x v="0"/>
    <s v="United States"/>
    <s v="San Mateo"/>
    <x v="1"/>
    <n v="94403"/>
    <x v="1"/>
    <x v="1"/>
    <x v="2"/>
    <x v="50"/>
    <n v="6"/>
    <n v="0"/>
    <n v="35.334600000000002"/>
    <s v="Profit"/>
    <s v="Normal"/>
  </r>
  <r>
    <x v="1"/>
    <x v="0"/>
    <s v="United States"/>
    <s v="Oakland"/>
    <x v="1"/>
    <n v="94601"/>
    <x v="1"/>
    <x v="2"/>
    <x v="11"/>
    <x v="145"/>
    <n v="3"/>
    <n v="0"/>
    <n v="52.4895"/>
    <s v="Profit"/>
    <s v="Normal"/>
  </r>
  <r>
    <x v="1"/>
    <x v="1"/>
    <s v="United States"/>
    <s v="New York City"/>
    <x v="15"/>
    <n v="10024"/>
    <x v="3"/>
    <x v="1"/>
    <x v="8"/>
    <x v="2537"/>
    <n v="3"/>
    <n v="0.2"/>
    <n v="314.27190000000002"/>
    <s v="Profit"/>
    <s v="Normal"/>
  </r>
  <r>
    <x v="1"/>
    <x v="1"/>
    <s v="United States"/>
    <s v="New York City"/>
    <x v="15"/>
    <n v="10024"/>
    <x v="3"/>
    <x v="2"/>
    <x v="7"/>
    <x v="2538"/>
    <n v="2"/>
    <n v="0"/>
    <n v="124.9552"/>
    <s v="Profit"/>
    <s v="Normal"/>
  </r>
  <r>
    <x v="1"/>
    <x v="1"/>
    <s v="United States"/>
    <s v="Lakewood"/>
    <x v="30"/>
    <n v="8701"/>
    <x v="3"/>
    <x v="1"/>
    <x v="10"/>
    <x v="450"/>
    <n v="5"/>
    <n v="0"/>
    <n v="45.527999999999999"/>
    <s v="Profit"/>
    <s v="Normal"/>
  </r>
  <r>
    <x v="1"/>
    <x v="1"/>
    <s v="United States"/>
    <s v="Lakewood"/>
    <x v="30"/>
    <n v="8701"/>
    <x v="3"/>
    <x v="1"/>
    <x v="12"/>
    <x v="2539"/>
    <n v="4"/>
    <n v="0"/>
    <n v="23.004000000000001"/>
    <s v="Profit"/>
    <s v="Normal"/>
  </r>
  <r>
    <x v="1"/>
    <x v="1"/>
    <s v="United States"/>
    <s v="Lakewood"/>
    <x v="30"/>
    <n v="8701"/>
    <x v="3"/>
    <x v="2"/>
    <x v="11"/>
    <x v="2540"/>
    <n v="1"/>
    <n v="0"/>
    <n v="32.4"/>
    <s v="Profit"/>
    <s v="Normal"/>
  </r>
  <r>
    <x v="2"/>
    <x v="1"/>
    <s v="United States"/>
    <s v="Tempe"/>
    <x v="16"/>
    <n v="85281"/>
    <x v="1"/>
    <x v="1"/>
    <x v="10"/>
    <x v="2541"/>
    <n v="2"/>
    <n v="0.2"/>
    <n v="3.4104000000000001"/>
    <s v="Profit"/>
    <s v="Normal"/>
  </r>
  <r>
    <x v="2"/>
    <x v="1"/>
    <s v="United States"/>
    <s v="Tempe"/>
    <x v="16"/>
    <n v="85281"/>
    <x v="1"/>
    <x v="1"/>
    <x v="13"/>
    <x v="1081"/>
    <n v="2"/>
    <n v="0.2"/>
    <n v="1.46"/>
    <s v="Profit"/>
    <s v="Normal"/>
  </r>
  <r>
    <x v="2"/>
    <x v="1"/>
    <s v="United States"/>
    <s v="Tempe"/>
    <x v="16"/>
    <n v="85281"/>
    <x v="1"/>
    <x v="2"/>
    <x v="7"/>
    <x v="2542"/>
    <n v="2"/>
    <n v="0.2"/>
    <n v="107.46"/>
    <s v="Profit"/>
    <s v="Normal"/>
  </r>
  <r>
    <x v="2"/>
    <x v="1"/>
    <s v="United States"/>
    <s v="Tempe"/>
    <x v="16"/>
    <n v="85281"/>
    <x v="1"/>
    <x v="1"/>
    <x v="12"/>
    <x v="2543"/>
    <n v="6"/>
    <n v="0.2"/>
    <n v="4.6284000000000001"/>
    <s v="Profit"/>
    <s v="Normal"/>
  </r>
  <r>
    <x v="2"/>
    <x v="1"/>
    <s v="United States"/>
    <s v="Tempe"/>
    <x v="16"/>
    <n v="85281"/>
    <x v="1"/>
    <x v="1"/>
    <x v="14"/>
    <x v="2544"/>
    <n v="2"/>
    <n v="0.2"/>
    <n v="-3.2639999999999998"/>
    <s v="Loss"/>
    <s v="Normal"/>
  </r>
  <r>
    <x v="2"/>
    <x v="1"/>
    <s v="United States"/>
    <s v="Tempe"/>
    <x v="16"/>
    <n v="85281"/>
    <x v="1"/>
    <x v="2"/>
    <x v="7"/>
    <x v="84"/>
    <n v="3"/>
    <n v="0.2"/>
    <n v="20.157900000000001"/>
    <s v="Profit"/>
    <s v="Normal"/>
  </r>
  <r>
    <x v="2"/>
    <x v="1"/>
    <s v="United States"/>
    <s v="Tempe"/>
    <x v="16"/>
    <n v="85281"/>
    <x v="1"/>
    <x v="2"/>
    <x v="11"/>
    <x v="181"/>
    <n v="1"/>
    <n v="0.2"/>
    <n v="-8.9499999999999996E-2"/>
    <s v="Loss"/>
    <s v="Normal"/>
  </r>
  <r>
    <x v="1"/>
    <x v="0"/>
    <s v="United States"/>
    <s v="New York City"/>
    <x v="15"/>
    <n v="10035"/>
    <x v="3"/>
    <x v="1"/>
    <x v="4"/>
    <x v="2545"/>
    <n v="1"/>
    <n v="0"/>
    <n v="18.766999999999999"/>
    <s v="Profit"/>
    <s v="Normal"/>
  </r>
  <r>
    <x v="0"/>
    <x v="0"/>
    <s v="United States"/>
    <s v="New York City"/>
    <x v="15"/>
    <n v="10009"/>
    <x v="3"/>
    <x v="0"/>
    <x v="5"/>
    <x v="9"/>
    <n v="5"/>
    <n v="0"/>
    <n v="39.066000000000003"/>
    <s v="Profit"/>
    <s v="Normal"/>
  </r>
  <r>
    <x v="1"/>
    <x v="0"/>
    <s v="United States"/>
    <s v="Houston"/>
    <x v="5"/>
    <n v="77095"/>
    <x v="2"/>
    <x v="1"/>
    <x v="8"/>
    <x v="2522"/>
    <n v="3"/>
    <n v="0.8"/>
    <n v="-44.278199999999998"/>
    <s v="Loss"/>
    <s v="High Discount"/>
  </r>
  <r>
    <x v="1"/>
    <x v="0"/>
    <s v="United States"/>
    <s v="Houston"/>
    <x v="5"/>
    <n v="77095"/>
    <x v="2"/>
    <x v="1"/>
    <x v="8"/>
    <x v="1671"/>
    <n v="1"/>
    <n v="0.8"/>
    <n v="-4.7784000000000004"/>
    <s v="Loss"/>
    <s v="High Discount"/>
  </r>
  <r>
    <x v="1"/>
    <x v="0"/>
    <s v="United States"/>
    <s v="Houston"/>
    <x v="5"/>
    <n v="77095"/>
    <x v="2"/>
    <x v="1"/>
    <x v="4"/>
    <x v="2546"/>
    <n v="2"/>
    <n v="0.2"/>
    <n v="-7.7291999999999996"/>
    <s v="Loss"/>
    <s v="Normal"/>
  </r>
  <r>
    <x v="2"/>
    <x v="0"/>
    <s v="United States"/>
    <s v="Riverside"/>
    <x v="1"/>
    <n v="92503"/>
    <x v="1"/>
    <x v="1"/>
    <x v="8"/>
    <x v="2176"/>
    <n v="1"/>
    <n v="0.2"/>
    <n v="1.3944000000000001"/>
    <s v="Profit"/>
    <s v="Normal"/>
  </r>
  <r>
    <x v="3"/>
    <x v="0"/>
    <s v="United States"/>
    <s v="Fairfield"/>
    <x v="29"/>
    <n v="6824"/>
    <x v="3"/>
    <x v="0"/>
    <x v="3"/>
    <x v="2547"/>
    <n v="1"/>
    <n v="0.3"/>
    <n v="-15.582599999999999"/>
    <s v="Loss"/>
    <s v="Normal"/>
  </r>
  <r>
    <x v="3"/>
    <x v="0"/>
    <s v="United States"/>
    <s v="New York City"/>
    <x v="15"/>
    <n v="10024"/>
    <x v="3"/>
    <x v="1"/>
    <x v="4"/>
    <x v="2548"/>
    <n v="3"/>
    <n v="0"/>
    <n v="12.5832"/>
    <s v="Profit"/>
    <s v="Normal"/>
  </r>
  <r>
    <x v="3"/>
    <x v="0"/>
    <s v="United States"/>
    <s v="New York City"/>
    <x v="15"/>
    <n v="10024"/>
    <x v="3"/>
    <x v="1"/>
    <x v="8"/>
    <x v="2549"/>
    <n v="3"/>
    <n v="0.2"/>
    <n v="15.951599999999999"/>
    <s v="Profit"/>
    <s v="Normal"/>
  </r>
  <r>
    <x v="1"/>
    <x v="1"/>
    <s v="United States"/>
    <s v="Houston"/>
    <x v="5"/>
    <n v="77095"/>
    <x v="2"/>
    <x v="0"/>
    <x v="1"/>
    <x v="2550"/>
    <n v="5"/>
    <n v="0.3"/>
    <n v="-77.332999999999998"/>
    <s v="Loss"/>
    <s v="Normal"/>
  </r>
  <r>
    <x v="1"/>
    <x v="1"/>
    <s v="United States"/>
    <s v="Houston"/>
    <x v="5"/>
    <n v="77095"/>
    <x v="2"/>
    <x v="2"/>
    <x v="7"/>
    <x v="2551"/>
    <n v="7"/>
    <n v="0.2"/>
    <n v="46.094999999999999"/>
    <s v="Profit"/>
    <s v="Normal"/>
  </r>
  <r>
    <x v="1"/>
    <x v="1"/>
    <s v="United States"/>
    <s v="Houston"/>
    <x v="5"/>
    <n v="77095"/>
    <x v="2"/>
    <x v="0"/>
    <x v="5"/>
    <x v="2552"/>
    <n v="3"/>
    <n v="0.6"/>
    <n v="-2.8271999999999999"/>
    <s v="Loss"/>
    <s v="High Discount"/>
  </r>
  <r>
    <x v="2"/>
    <x v="1"/>
    <s v="United States"/>
    <s v="Arlington"/>
    <x v="17"/>
    <n v="22204"/>
    <x v="0"/>
    <x v="1"/>
    <x v="4"/>
    <x v="1982"/>
    <n v="5"/>
    <n v="0"/>
    <n v="14.677"/>
    <s v="Profit"/>
    <s v="Normal"/>
  </r>
  <r>
    <x v="0"/>
    <x v="0"/>
    <s v="United States"/>
    <s v="Chicago"/>
    <x v="10"/>
    <n v="60623"/>
    <x v="2"/>
    <x v="1"/>
    <x v="8"/>
    <x v="2553"/>
    <n v="13"/>
    <n v="0.8"/>
    <n v="-22.895600000000002"/>
    <s v="Loss"/>
    <s v="High Discount"/>
  </r>
  <r>
    <x v="1"/>
    <x v="0"/>
    <s v="United States"/>
    <s v="Grand Prairie"/>
    <x v="5"/>
    <n v="75051"/>
    <x v="2"/>
    <x v="2"/>
    <x v="7"/>
    <x v="2554"/>
    <n v="5"/>
    <n v="0.2"/>
    <n v="24.727499999999999"/>
    <s v="Profit"/>
    <s v="Normal"/>
  </r>
  <r>
    <x v="1"/>
    <x v="0"/>
    <s v="United States"/>
    <s v="Grand Prairie"/>
    <x v="5"/>
    <n v="75051"/>
    <x v="2"/>
    <x v="0"/>
    <x v="1"/>
    <x v="2555"/>
    <n v="3"/>
    <n v="0.3"/>
    <n v="-18.117599999999999"/>
    <s v="Loss"/>
    <s v="Normal"/>
  </r>
  <r>
    <x v="0"/>
    <x v="1"/>
    <s v="United States"/>
    <s v="Seattle"/>
    <x v="4"/>
    <n v="98103"/>
    <x v="1"/>
    <x v="2"/>
    <x v="11"/>
    <x v="1216"/>
    <n v="3"/>
    <n v="0"/>
    <n v="4.9080000000000004"/>
    <s v="Profit"/>
    <s v="Normal"/>
  </r>
  <r>
    <x v="0"/>
    <x v="1"/>
    <s v="United States"/>
    <s v="Seattle"/>
    <x v="4"/>
    <n v="98103"/>
    <x v="1"/>
    <x v="1"/>
    <x v="4"/>
    <x v="1754"/>
    <n v="5"/>
    <n v="0"/>
    <n v="38.988"/>
    <s v="Profit"/>
    <s v="Normal"/>
  </r>
  <r>
    <x v="0"/>
    <x v="1"/>
    <s v="United States"/>
    <s v="Seattle"/>
    <x v="4"/>
    <n v="98103"/>
    <x v="1"/>
    <x v="1"/>
    <x v="6"/>
    <x v="2556"/>
    <n v="3"/>
    <n v="0"/>
    <n v="5.2896000000000001"/>
    <s v="Profit"/>
    <s v="Normal"/>
  </r>
  <r>
    <x v="1"/>
    <x v="2"/>
    <s v="United States"/>
    <s v="Seattle"/>
    <x v="4"/>
    <n v="98103"/>
    <x v="1"/>
    <x v="0"/>
    <x v="1"/>
    <x v="2369"/>
    <n v="2"/>
    <n v="0.2"/>
    <n v="9.9651999999999994"/>
    <s v="Profit"/>
    <s v="Normal"/>
  </r>
  <r>
    <x v="1"/>
    <x v="2"/>
    <s v="United States"/>
    <s v="Seattle"/>
    <x v="4"/>
    <n v="98103"/>
    <x v="1"/>
    <x v="2"/>
    <x v="7"/>
    <x v="550"/>
    <n v="2"/>
    <n v="0.2"/>
    <n v="7.9188000000000001"/>
    <s v="Profit"/>
    <s v="Normal"/>
  </r>
  <r>
    <x v="1"/>
    <x v="1"/>
    <s v="United States"/>
    <s v="Grand Rapids"/>
    <x v="12"/>
    <n v="49505"/>
    <x v="2"/>
    <x v="1"/>
    <x v="13"/>
    <x v="2557"/>
    <n v="7"/>
    <n v="0"/>
    <n v="11.679500000000001"/>
    <s v="Profit"/>
    <s v="Normal"/>
  </r>
  <r>
    <x v="2"/>
    <x v="0"/>
    <s v="United States"/>
    <s v="Philadelphia"/>
    <x v="9"/>
    <n v="19120"/>
    <x v="3"/>
    <x v="0"/>
    <x v="5"/>
    <x v="2558"/>
    <n v="3"/>
    <n v="0.2"/>
    <n v="5.2773000000000003"/>
    <s v="Profit"/>
    <s v="Normal"/>
  </r>
  <r>
    <x v="0"/>
    <x v="2"/>
    <s v="United States"/>
    <s v="Chicago"/>
    <x v="10"/>
    <n v="60610"/>
    <x v="2"/>
    <x v="1"/>
    <x v="6"/>
    <x v="2559"/>
    <n v="3"/>
    <n v="0.2"/>
    <n v="2.2050000000000001"/>
    <s v="Profit"/>
    <s v="Normal"/>
  </r>
  <r>
    <x v="0"/>
    <x v="2"/>
    <s v="United States"/>
    <s v="Chicago"/>
    <x v="10"/>
    <n v="60610"/>
    <x v="2"/>
    <x v="2"/>
    <x v="7"/>
    <x v="2560"/>
    <n v="2"/>
    <n v="0.2"/>
    <n v="2.0388000000000002"/>
    <s v="Profit"/>
    <s v="Normal"/>
  </r>
  <r>
    <x v="1"/>
    <x v="0"/>
    <s v="United States"/>
    <s v="Seattle"/>
    <x v="4"/>
    <n v="98105"/>
    <x v="1"/>
    <x v="2"/>
    <x v="7"/>
    <x v="2561"/>
    <n v="1"/>
    <n v="0.2"/>
    <n v="9.4486000000000008"/>
    <s v="Profit"/>
    <s v="Normal"/>
  </r>
  <r>
    <x v="1"/>
    <x v="0"/>
    <s v="United States"/>
    <s v="Seattle"/>
    <x v="4"/>
    <n v="98105"/>
    <x v="1"/>
    <x v="1"/>
    <x v="8"/>
    <x v="1739"/>
    <n v="3"/>
    <n v="0.2"/>
    <n v="6.03"/>
    <s v="Profit"/>
    <s v="Normal"/>
  </r>
  <r>
    <x v="1"/>
    <x v="1"/>
    <s v="United States"/>
    <s v="Jacksonville"/>
    <x v="2"/>
    <n v="32216"/>
    <x v="0"/>
    <x v="1"/>
    <x v="2"/>
    <x v="871"/>
    <n v="2"/>
    <n v="0.2"/>
    <n v="1.6704000000000001"/>
    <s v="Profit"/>
    <s v="Normal"/>
  </r>
  <r>
    <x v="0"/>
    <x v="1"/>
    <s v="United States"/>
    <s v="Franklin"/>
    <x v="18"/>
    <n v="37064"/>
    <x v="0"/>
    <x v="0"/>
    <x v="3"/>
    <x v="2562"/>
    <n v="3"/>
    <n v="0.4"/>
    <n v="-29.323799999999999"/>
    <s v="Loss"/>
    <s v="Normal"/>
  </r>
  <r>
    <x v="0"/>
    <x v="1"/>
    <s v="United States"/>
    <s v="Franklin"/>
    <x v="18"/>
    <n v="37064"/>
    <x v="0"/>
    <x v="1"/>
    <x v="8"/>
    <x v="194"/>
    <n v="2"/>
    <n v="0.7"/>
    <n v="-2.0621999999999998"/>
    <s v="Loss"/>
    <s v="High Discount"/>
  </r>
  <r>
    <x v="1"/>
    <x v="2"/>
    <s v="United States"/>
    <s v="Highland Park"/>
    <x v="10"/>
    <n v="60035"/>
    <x v="2"/>
    <x v="1"/>
    <x v="8"/>
    <x v="2563"/>
    <n v="2"/>
    <n v="0.8"/>
    <n v="-4.7039999999999997"/>
    <s v="Loss"/>
    <s v="High Discount"/>
  </r>
  <r>
    <x v="2"/>
    <x v="1"/>
    <s v="United States"/>
    <s v="Pasadena"/>
    <x v="5"/>
    <n v="77506"/>
    <x v="2"/>
    <x v="1"/>
    <x v="10"/>
    <x v="557"/>
    <n v="4"/>
    <n v="0.2"/>
    <n v="7.2576000000000001"/>
    <s v="Profit"/>
    <s v="Normal"/>
  </r>
  <r>
    <x v="2"/>
    <x v="1"/>
    <s v="United States"/>
    <s v="San Francisco"/>
    <x v="1"/>
    <n v="94109"/>
    <x v="1"/>
    <x v="2"/>
    <x v="11"/>
    <x v="2564"/>
    <n v="2"/>
    <n v="0"/>
    <n v="7.9984000000000002"/>
    <s v="Profit"/>
    <s v="Normal"/>
  </r>
  <r>
    <x v="2"/>
    <x v="1"/>
    <s v="United States"/>
    <s v="San Francisco"/>
    <x v="1"/>
    <n v="94109"/>
    <x v="1"/>
    <x v="1"/>
    <x v="10"/>
    <x v="2565"/>
    <n v="7"/>
    <n v="0"/>
    <n v="352.29599999999999"/>
    <s v="Profit"/>
    <s v="Normal"/>
  </r>
  <r>
    <x v="2"/>
    <x v="1"/>
    <s v="United States"/>
    <s v="San Francisco"/>
    <x v="1"/>
    <n v="94109"/>
    <x v="1"/>
    <x v="1"/>
    <x v="9"/>
    <x v="2566"/>
    <n v="3"/>
    <n v="0"/>
    <n v="72.432000000000002"/>
    <s v="Profit"/>
    <s v="Normal"/>
  </r>
  <r>
    <x v="0"/>
    <x v="1"/>
    <s v="United States"/>
    <s v="Miami"/>
    <x v="2"/>
    <n v="33180"/>
    <x v="0"/>
    <x v="1"/>
    <x v="2"/>
    <x v="1942"/>
    <n v="4"/>
    <n v="0.2"/>
    <n v="3.528"/>
    <s v="Profit"/>
    <s v="Normal"/>
  </r>
  <r>
    <x v="1"/>
    <x v="0"/>
    <s v="United States"/>
    <s v="Philadelphia"/>
    <x v="9"/>
    <n v="19120"/>
    <x v="3"/>
    <x v="1"/>
    <x v="4"/>
    <x v="2567"/>
    <n v="2"/>
    <n v="0.2"/>
    <n v="10.571400000000001"/>
    <s v="Profit"/>
    <s v="Normal"/>
  </r>
  <r>
    <x v="1"/>
    <x v="0"/>
    <s v="United States"/>
    <s v="Philadelphia"/>
    <x v="9"/>
    <n v="19120"/>
    <x v="3"/>
    <x v="1"/>
    <x v="12"/>
    <x v="2568"/>
    <n v="3"/>
    <n v="0.2"/>
    <n v="67.9833"/>
    <s v="Profit"/>
    <s v="Normal"/>
  </r>
  <r>
    <x v="1"/>
    <x v="0"/>
    <s v="United States"/>
    <s v="Decatur"/>
    <x v="19"/>
    <n v="35601"/>
    <x v="0"/>
    <x v="2"/>
    <x v="7"/>
    <x v="2569"/>
    <n v="2"/>
    <n v="0"/>
    <n v="33.994999999999997"/>
    <s v="Profit"/>
    <s v="Normal"/>
  </r>
  <r>
    <x v="1"/>
    <x v="0"/>
    <s v="United States"/>
    <s v="Decatur"/>
    <x v="19"/>
    <n v="35601"/>
    <x v="0"/>
    <x v="2"/>
    <x v="7"/>
    <x v="2570"/>
    <n v="1"/>
    <n v="0"/>
    <n v="12.586"/>
    <s v="Profit"/>
    <s v="Normal"/>
  </r>
  <r>
    <x v="1"/>
    <x v="1"/>
    <s v="United States"/>
    <s v="Sioux Falls"/>
    <x v="44"/>
    <n v="57103"/>
    <x v="2"/>
    <x v="2"/>
    <x v="11"/>
    <x v="1179"/>
    <n v="3"/>
    <n v="0"/>
    <n v="1.3068"/>
    <s v="Profit"/>
    <s v="Normal"/>
  </r>
  <r>
    <x v="1"/>
    <x v="1"/>
    <s v="United States"/>
    <s v="Sioux Falls"/>
    <x v="44"/>
    <n v="57103"/>
    <x v="2"/>
    <x v="1"/>
    <x v="13"/>
    <x v="2571"/>
    <n v="3"/>
    <n v="0"/>
    <n v="2.6814"/>
    <s v="Profit"/>
    <s v="Normal"/>
  </r>
  <r>
    <x v="0"/>
    <x v="1"/>
    <s v="United States"/>
    <s v="Visalia"/>
    <x v="1"/>
    <n v="93277"/>
    <x v="1"/>
    <x v="2"/>
    <x v="11"/>
    <x v="1054"/>
    <n v="8"/>
    <n v="0"/>
    <n v="3.4847999999999999"/>
    <s v="Profit"/>
    <s v="Normal"/>
  </r>
  <r>
    <x v="1"/>
    <x v="0"/>
    <s v="United States"/>
    <s v="Los Angeles"/>
    <x v="1"/>
    <n v="90049"/>
    <x v="1"/>
    <x v="0"/>
    <x v="1"/>
    <x v="2572"/>
    <n v="5"/>
    <n v="0.2"/>
    <n v="22.940999999999999"/>
    <s v="Profit"/>
    <s v="Normal"/>
  </r>
  <r>
    <x v="1"/>
    <x v="2"/>
    <s v="United States"/>
    <s v="Los Angeles"/>
    <x v="1"/>
    <n v="90032"/>
    <x v="1"/>
    <x v="2"/>
    <x v="16"/>
    <x v="2573"/>
    <n v="6"/>
    <n v="0.2"/>
    <n v="1049.9849999999999"/>
    <s v="Profit"/>
    <s v="Normal"/>
  </r>
  <r>
    <x v="1"/>
    <x v="1"/>
    <s v="United States"/>
    <s v="Overland Park"/>
    <x v="41"/>
    <n v="66212"/>
    <x v="2"/>
    <x v="1"/>
    <x v="13"/>
    <x v="2556"/>
    <n v="3"/>
    <n v="0"/>
    <n v="9.1199999999999992"/>
    <s v="Profit"/>
    <s v="Normal"/>
  </r>
  <r>
    <x v="1"/>
    <x v="1"/>
    <s v="United States"/>
    <s v="Overland Park"/>
    <x v="41"/>
    <n v="66212"/>
    <x v="2"/>
    <x v="1"/>
    <x v="6"/>
    <x v="2574"/>
    <n v="6"/>
    <n v="0"/>
    <n v="9.1674000000000007"/>
    <s v="Profit"/>
    <s v="Normal"/>
  </r>
  <r>
    <x v="0"/>
    <x v="1"/>
    <s v="United States"/>
    <s v="Alexandria"/>
    <x v="17"/>
    <n v="22304"/>
    <x v="0"/>
    <x v="1"/>
    <x v="6"/>
    <x v="1003"/>
    <n v="7"/>
    <n v="0"/>
    <n v="7.5768000000000004"/>
    <s v="Profit"/>
    <s v="Normal"/>
  </r>
  <r>
    <x v="0"/>
    <x v="1"/>
    <s v="United States"/>
    <s v="Alexandria"/>
    <x v="17"/>
    <n v="22304"/>
    <x v="0"/>
    <x v="2"/>
    <x v="7"/>
    <x v="2575"/>
    <n v="1"/>
    <n v="0"/>
    <n v="8.4070999999999998"/>
    <s v="Profit"/>
    <s v="Normal"/>
  </r>
  <r>
    <x v="0"/>
    <x v="1"/>
    <s v="United States"/>
    <s v="Alexandria"/>
    <x v="17"/>
    <n v="22304"/>
    <x v="0"/>
    <x v="1"/>
    <x v="10"/>
    <x v="91"/>
    <n v="2"/>
    <n v="0"/>
    <n v="6.3503999999999996"/>
    <s v="Profit"/>
    <s v="Normal"/>
  </r>
  <r>
    <x v="0"/>
    <x v="1"/>
    <s v="United States"/>
    <s v="Alexandria"/>
    <x v="17"/>
    <n v="22304"/>
    <x v="0"/>
    <x v="1"/>
    <x v="6"/>
    <x v="1003"/>
    <n v="7"/>
    <n v="0"/>
    <n v="6.6584000000000003"/>
    <s v="Profit"/>
    <s v="Normal"/>
  </r>
  <r>
    <x v="0"/>
    <x v="1"/>
    <s v="United States"/>
    <s v="Alexandria"/>
    <x v="17"/>
    <n v="22304"/>
    <x v="0"/>
    <x v="1"/>
    <x v="14"/>
    <x v="2576"/>
    <n v="5"/>
    <n v="0"/>
    <n v="83.281000000000006"/>
    <s v="Profit"/>
    <s v="Normal"/>
  </r>
  <r>
    <x v="1"/>
    <x v="0"/>
    <s v="United States"/>
    <s v="Raleigh"/>
    <x v="3"/>
    <n v="27604"/>
    <x v="0"/>
    <x v="2"/>
    <x v="11"/>
    <x v="730"/>
    <n v="2"/>
    <n v="0.2"/>
    <n v="13.195600000000001"/>
    <s v="Profit"/>
    <s v="Normal"/>
  </r>
  <r>
    <x v="1"/>
    <x v="0"/>
    <s v="United States"/>
    <s v="Raleigh"/>
    <x v="3"/>
    <n v="27604"/>
    <x v="0"/>
    <x v="1"/>
    <x v="10"/>
    <x v="696"/>
    <n v="1"/>
    <n v="0.2"/>
    <n v="1.6761999999999999"/>
    <s v="Profit"/>
    <s v="Normal"/>
  </r>
  <r>
    <x v="1"/>
    <x v="1"/>
    <s v="United States"/>
    <s v="New York City"/>
    <x v="15"/>
    <n v="10035"/>
    <x v="3"/>
    <x v="0"/>
    <x v="5"/>
    <x v="593"/>
    <n v="3"/>
    <n v="0"/>
    <n v="5.1816000000000004"/>
    <s v="Profit"/>
    <s v="Normal"/>
  </r>
  <r>
    <x v="1"/>
    <x v="0"/>
    <s v="United States"/>
    <s v="Fairfield"/>
    <x v="24"/>
    <n v="45014"/>
    <x v="3"/>
    <x v="1"/>
    <x v="8"/>
    <x v="2577"/>
    <n v="7"/>
    <n v="0.7"/>
    <n v="-46.877600000000001"/>
    <s v="Loss"/>
    <s v="High Discount"/>
  </r>
  <r>
    <x v="1"/>
    <x v="2"/>
    <s v="United States"/>
    <s v="Muskogee"/>
    <x v="26"/>
    <n v="74403"/>
    <x v="2"/>
    <x v="1"/>
    <x v="6"/>
    <x v="2578"/>
    <n v="2"/>
    <n v="0"/>
    <n v="1.9024000000000001"/>
    <s v="Profit"/>
    <s v="Normal"/>
  </r>
  <r>
    <x v="1"/>
    <x v="2"/>
    <s v="United States"/>
    <s v="Muskogee"/>
    <x v="26"/>
    <n v="74403"/>
    <x v="2"/>
    <x v="1"/>
    <x v="9"/>
    <x v="2579"/>
    <n v="3"/>
    <n v="0"/>
    <n v="3.4085999999999999"/>
    <s v="Profit"/>
    <s v="Normal"/>
  </r>
  <r>
    <x v="2"/>
    <x v="0"/>
    <s v="United States"/>
    <s v="Temecula"/>
    <x v="1"/>
    <n v="92592"/>
    <x v="1"/>
    <x v="2"/>
    <x v="7"/>
    <x v="567"/>
    <n v="3"/>
    <n v="0.2"/>
    <n v="49.437600000000003"/>
    <s v="Profit"/>
    <s v="Normal"/>
  </r>
  <r>
    <x v="2"/>
    <x v="0"/>
    <s v="United States"/>
    <s v="Temecula"/>
    <x v="1"/>
    <n v="92592"/>
    <x v="1"/>
    <x v="1"/>
    <x v="8"/>
    <x v="2580"/>
    <n v="5"/>
    <n v="0.2"/>
    <n v="9.8550000000000004"/>
    <s v="Profit"/>
    <s v="Normal"/>
  </r>
  <r>
    <x v="2"/>
    <x v="0"/>
    <s v="United States"/>
    <s v="Temecula"/>
    <x v="1"/>
    <n v="92592"/>
    <x v="1"/>
    <x v="2"/>
    <x v="11"/>
    <x v="2581"/>
    <n v="5"/>
    <n v="0"/>
    <n v="27.3735"/>
    <s v="Profit"/>
    <s v="Normal"/>
  </r>
  <r>
    <x v="2"/>
    <x v="0"/>
    <s v="United States"/>
    <s v="Temecula"/>
    <x v="1"/>
    <n v="92592"/>
    <x v="1"/>
    <x v="2"/>
    <x v="11"/>
    <x v="341"/>
    <n v="1"/>
    <n v="0"/>
    <n v="15.220800000000001"/>
    <s v="Profit"/>
    <s v="Normal"/>
  </r>
  <r>
    <x v="1"/>
    <x v="0"/>
    <s v="United States"/>
    <s v="Sterling Heights"/>
    <x v="12"/>
    <n v="48310"/>
    <x v="2"/>
    <x v="1"/>
    <x v="6"/>
    <x v="2582"/>
    <n v="2"/>
    <n v="0"/>
    <n v="3.504"/>
    <s v="Profit"/>
    <s v="Normal"/>
  </r>
  <r>
    <x v="1"/>
    <x v="0"/>
    <s v="United States"/>
    <s v="San Diego"/>
    <x v="1"/>
    <n v="92024"/>
    <x v="1"/>
    <x v="1"/>
    <x v="14"/>
    <x v="2583"/>
    <n v="3"/>
    <n v="0"/>
    <n v="0.1191"/>
    <s v="Profit"/>
    <s v="Normal"/>
  </r>
  <r>
    <x v="1"/>
    <x v="0"/>
    <s v="United States"/>
    <s v="San Diego"/>
    <x v="1"/>
    <n v="92024"/>
    <x v="1"/>
    <x v="0"/>
    <x v="5"/>
    <x v="2584"/>
    <n v="2"/>
    <n v="0"/>
    <n v="1.1135999999999999"/>
    <s v="Profit"/>
    <s v="Normal"/>
  </r>
  <r>
    <x v="2"/>
    <x v="0"/>
    <s v="United States"/>
    <s v="Dallas"/>
    <x v="5"/>
    <n v="75081"/>
    <x v="2"/>
    <x v="1"/>
    <x v="8"/>
    <x v="2585"/>
    <n v="8"/>
    <n v="0.8"/>
    <n v="-52.631999999999998"/>
    <s v="Loss"/>
    <s v="High Discount"/>
  </r>
  <r>
    <x v="2"/>
    <x v="2"/>
    <s v="United States"/>
    <s v="New York City"/>
    <x v="15"/>
    <n v="10035"/>
    <x v="3"/>
    <x v="2"/>
    <x v="15"/>
    <x v="2586"/>
    <n v="11"/>
    <n v="0"/>
    <n v="767.20050000000003"/>
    <s v="Profit"/>
    <s v="Normal"/>
  </r>
  <r>
    <x v="1"/>
    <x v="0"/>
    <s v="United States"/>
    <s v="Phoenix"/>
    <x v="16"/>
    <n v="85023"/>
    <x v="1"/>
    <x v="1"/>
    <x v="8"/>
    <x v="2587"/>
    <n v="7"/>
    <n v="0.7"/>
    <n v="-12.795999999999999"/>
    <s v="Loss"/>
    <s v="High Discount"/>
  </r>
  <r>
    <x v="1"/>
    <x v="0"/>
    <s v="United States"/>
    <s v="Phoenix"/>
    <x v="16"/>
    <n v="85023"/>
    <x v="1"/>
    <x v="1"/>
    <x v="9"/>
    <x v="1605"/>
    <n v="4"/>
    <n v="0.2"/>
    <n v="13.701599999999999"/>
    <s v="Profit"/>
    <s v="Normal"/>
  </r>
  <r>
    <x v="3"/>
    <x v="1"/>
    <s v="United States"/>
    <s v="San Francisco"/>
    <x v="1"/>
    <n v="94122"/>
    <x v="1"/>
    <x v="2"/>
    <x v="15"/>
    <x v="2210"/>
    <n v="3"/>
    <n v="0.2"/>
    <n v="215.9973"/>
    <s v="Profit"/>
    <s v="Normal"/>
  </r>
  <r>
    <x v="1"/>
    <x v="0"/>
    <s v="United States"/>
    <s v="Philadelphia"/>
    <x v="9"/>
    <n v="19140"/>
    <x v="3"/>
    <x v="1"/>
    <x v="8"/>
    <x v="2588"/>
    <n v="1"/>
    <n v="0.7"/>
    <n v="-40.797600000000003"/>
    <s v="Loss"/>
    <s v="High Discount"/>
  </r>
  <r>
    <x v="1"/>
    <x v="0"/>
    <s v="United States"/>
    <s v="Philadelphia"/>
    <x v="9"/>
    <n v="19140"/>
    <x v="3"/>
    <x v="1"/>
    <x v="4"/>
    <x v="2589"/>
    <n v="1"/>
    <n v="0.2"/>
    <n v="-16.318300000000001"/>
    <s v="Loss"/>
    <s v="Normal"/>
  </r>
  <r>
    <x v="1"/>
    <x v="0"/>
    <s v="United States"/>
    <s v="Philadelphia"/>
    <x v="9"/>
    <n v="19140"/>
    <x v="3"/>
    <x v="2"/>
    <x v="7"/>
    <x v="2590"/>
    <n v="6"/>
    <n v="0.4"/>
    <n v="-107.9928"/>
    <s v="Loss"/>
    <s v="Normal"/>
  </r>
  <r>
    <x v="1"/>
    <x v="0"/>
    <s v="United States"/>
    <s v="Philadelphia"/>
    <x v="9"/>
    <n v="19140"/>
    <x v="3"/>
    <x v="0"/>
    <x v="5"/>
    <x v="2558"/>
    <n v="3"/>
    <n v="0.2"/>
    <n v="5.2773000000000003"/>
    <s v="Profit"/>
    <s v="Normal"/>
  </r>
  <r>
    <x v="1"/>
    <x v="0"/>
    <s v="United States"/>
    <s v="Philadelphia"/>
    <x v="9"/>
    <n v="19140"/>
    <x v="3"/>
    <x v="1"/>
    <x v="8"/>
    <x v="2591"/>
    <n v="3"/>
    <n v="0.7"/>
    <n v="-1.4256"/>
    <s v="Loss"/>
    <s v="High Discount"/>
  </r>
  <r>
    <x v="0"/>
    <x v="1"/>
    <s v="United States"/>
    <s v="Laredo"/>
    <x v="5"/>
    <n v="78041"/>
    <x v="2"/>
    <x v="1"/>
    <x v="12"/>
    <x v="2592"/>
    <n v="3"/>
    <n v="0.2"/>
    <n v="4.7066999999999997"/>
    <s v="Profit"/>
    <s v="Normal"/>
  </r>
  <r>
    <x v="0"/>
    <x v="1"/>
    <s v="United States"/>
    <s v="Laredo"/>
    <x v="5"/>
    <n v="78041"/>
    <x v="2"/>
    <x v="2"/>
    <x v="7"/>
    <x v="2039"/>
    <n v="2"/>
    <n v="0.2"/>
    <n v="19.038599999999999"/>
    <s v="Profit"/>
    <s v="Normal"/>
  </r>
  <r>
    <x v="0"/>
    <x v="1"/>
    <s v="United States"/>
    <s v="Laredo"/>
    <x v="5"/>
    <n v="78041"/>
    <x v="2"/>
    <x v="2"/>
    <x v="7"/>
    <x v="2593"/>
    <n v="3"/>
    <n v="0.2"/>
    <n v="28.767900000000001"/>
    <s v="Profit"/>
    <s v="Normal"/>
  </r>
  <r>
    <x v="0"/>
    <x v="1"/>
    <s v="United States"/>
    <s v="Laredo"/>
    <x v="5"/>
    <n v="78041"/>
    <x v="2"/>
    <x v="1"/>
    <x v="8"/>
    <x v="2594"/>
    <n v="3"/>
    <n v="0.8"/>
    <n v="-3.6576"/>
    <s v="Loss"/>
    <s v="High Discount"/>
  </r>
  <r>
    <x v="0"/>
    <x v="1"/>
    <s v="United States"/>
    <s v="Laredo"/>
    <x v="5"/>
    <n v="78041"/>
    <x v="2"/>
    <x v="2"/>
    <x v="11"/>
    <x v="730"/>
    <n v="2"/>
    <n v="0.2"/>
    <n v="14.395200000000001"/>
    <s v="Profit"/>
    <s v="Normal"/>
  </r>
  <r>
    <x v="1"/>
    <x v="1"/>
    <s v="United States"/>
    <s v="New York City"/>
    <x v="15"/>
    <n v="10009"/>
    <x v="3"/>
    <x v="1"/>
    <x v="8"/>
    <x v="863"/>
    <n v="6"/>
    <n v="0.2"/>
    <n v="8.8704000000000001"/>
    <s v="Profit"/>
    <s v="Normal"/>
  </r>
  <r>
    <x v="1"/>
    <x v="0"/>
    <s v="United States"/>
    <s v="New York City"/>
    <x v="15"/>
    <n v="10035"/>
    <x v="3"/>
    <x v="1"/>
    <x v="8"/>
    <x v="2595"/>
    <n v="5"/>
    <n v="0.2"/>
    <n v="78.435000000000002"/>
    <s v="Profit"/>
    <s v="Normal"/>
  </r>
  <r>
    <x v="0"/>
    <x v="1"/>
    <s v="United States"/>
    <s v="Gulfport"/>
    <x v="35"/>
    <n v="39503"/>
    <x v="0"/>
    <x v="0"/>
    <x v="5"/>
    <x v="2596"/>
    <n v="7"/>
    <n v="0"/>
    <n v="38.037999999999997"/>
    <s v="Profit"/>
    <s v="Normal"/>
  </r>
  <r>
    <x v="1"/>
    <x v="0"/>
    <s v="United States"/>
    <s v="San Diego"/>
    <x v="1"/>
    <n v="92037"/>
    <x v="1"/>
    <x v="0"/>
    <x v="1"/>
    <x v="884"/>
    <n v="5"/>
    <n v="0.2"/>
    <n v="45.293999999999997"/>
    <s v="Profit"/>
    <s v="Normal"/>
  </r>
  <r>
    <x v="1"/>
    <x v="0"/>
    <s v="United States"/>
    <s v="San Diego"/>
    <x v="1"/>
    <n v="92037"/>
    <x v="1"/>
    <x v="1"/>
    <x v="10"/>
    <x v="2597"/>
    <n v="2"/>
    <n v="0"/>
    <n v="40.170200000000001"/>
    <s v="Profit"/>
    <s v="Normal"/>
  </r>
  <r>
    <x v="1"/>
    <x v="0"/>
    <s v="United States"/>
    <s v="Oceanside"/>
    <x v="15"/>
    <n v="11572"/>
    <x v="3"/>
    <x v="0"/>
    <x v="1"/>
    <x v="2598"/>
    <n v="2"/>
    <n v="0.1"/>
    <n v="48.313600000000001"/>
    <s v="Profit"/>
    <s v="Normal"/>
  </r>
  <r>
    <x v="1"/>
    <x v="0"/>
    <s v="United States"/>
    <s v="Oceanside"/>
    <x v="15"/>
    <n v="11572"/>
    <x v="3"/>
    <x v="1"/>
    <x v="8"/>
    <x v="2599"/>
    <n v="3"/>
    <n v="0.2"/>
    <n v="4.8518999999999997"/>
    <s v="Profit"/>
    <s v="Normal"/>
  </r>
  <r>
    <x v="0"/>
    <x v="1"/>
    <s v="United States"/>
    <s v="Round Rock"/>
    <x v="5"/>
    <n v="78664"/>
    <x v="2"/>
    <x v="0"/>
    <x v="5"/>
    <x v="2600"/>
    <n v="5"/>
    <n v="0.6"/>
    <n v="-427.45"/>
    <s v="Loss"/>
    <s v="High Discount"/>
  </r>
  <r>
    <x v="1"/>
    <x v="0"/>
    <s v="United States"/>
    <s v="Redlands"/>
    <x v="1"/>
    <n v="92374"/>
    <x v="1"/>
    <x v="1"/>
    <x v="6"/>
    <x v="2601"/>
    <n v="9"/>
    <n v="0"/>
    <n v="48.964500000000001"/>
    <s v="Profit"/>
    <s v="Normal"/>
  </r>
  <r>
    <x v="1"/>
    <x v="0"/>
    <s v="United States"/>
    <s v="Redlands"/>
    <x v="1"/>
    <n v="92374"/>
    <x v="1"/>
    <x v="1"/>
    <x v="2"/>
    <x v="874"/>
    <n v="3"/>
    <n v="0"/>
    <n v="4.2336"/>
    <s v="Profit"/>
    <s v="Normal"/>
  </r>
  <r>
    <x v="1"/>
    <x v="0"/>
    <s v="United States"/>
    <s v="Columbia"/>
    <x v="18"/>
    <n v="38401"/>
    <x v="0"/>
    <x v="1"/>
    <x v="9"/>
    <x v="2602"/>
    <n v="7"/>
    <n v="0.2"/>
    <n v="3.8073000000000001"/>
    <s v="Profit"/>
    <s v="Normal"/>
  </r>
  <r>
    <x v="1"/>
    <x v="0"/>
    <s v="United States"/>
    <s v="Columbia"/>
    <x v="18"/>
    <n v="38401"/>
    <x v="0"/>
    <x v="0"/>
    <x v="1"/>
    <x v="1649"/>
    <n v="3"/>
    <n v="0.2"/>
    <n v="74.573999999999998"/>
    <s v="Profit"/>
    <s v="Normal"/>
  </r>
  <r>
    <x v="1"/>
    <x v="0"/>
    <s v="United States"/>
    <s v="Columbia"/>
    <x v="18"/>
    <n v="38401"/>
    <x v="0"/>
    <x v="1"/>
    <x v="10"/>
    <x v="233"/>
    <n v="5"/>
    <n v="0.2"/>
    <n v="9.0719999999999992"/>
    <s v="Profit"/>
    <s v="Normal"/>
  </r>
  <r>
    <x v="1"/>
    <x v="2"/>
    <s v="United States"/>
    <s v="New York City"/>
    <x v="15"/>
    <n v="10009"/>
    <x v="3"/>
    <x v="1"/>
    <x v="9"/>
    <x v="2603"/>
    <n v="3"/>
    <n v="0"/>
    <n v="20.681999999999999"/>
    <s v="Profit"/>
    <s v="Normal"/>
  </r>
  <r>
    <x v="1"/>
    <x v="2"/>
    <s v="United States"/>
    <s v="New York City"/>
    <x v="15"/>
    <n v="10009"/>
    <x v="3"/>
    <x v="0"/>
    <x v="5"/>
    <x v="2604"/>
    <n v="3"/>
    <n v="0"/>
    <n v="50.239800000000002"/>
    <s v="Profit"/>
    <s v="Normal"/>
  </r>
  <r>
    <x v="1"/>
    <x v="0"/>
    <s v="United States"/>
    <s v="Houston"/>
    <x v="5"/>
    <n v="77095"/>
    <x v="2"/>
    <x v="1"/>
    <x v="8"/>
    <x v="2605"/>
    <n v="5"/>
    <n v="0.8"/>
    <n v="-1480.0335"/>
    <s v="Loss"/>
    <s v="High Discount"/>
  </r>
  <r>
    <x v="1"/>
    <x v="0"/>
    <s v="United States"/>
    <s v="Houston"/>
    <x v="5"/>
    <n v="77095"/>
    <x v="2"/>
    <x v="1"/>
    <x v="8"/>
    <x v="2606"/>
    <n v="1"/>
    <n v="0.8"/>
    <n v="-1.9743999999999999"/>
    <s v="Loss"/>
    <s v="High Discount"/>
  </r>
  <r>
    <x v="1"/>
    <x v="0"/>
    <s v="United States"/>
    <s v="Houston"/>
    <x v="5"/>
    <n v="77095"/>
    <x v="2"/>
    <x v="1"/>
    <x v="6"/>
    <x v="1840"/>
    <n v="3"/>
    <n v="0.2"/>
    <n v="6.7560000000000002"/>
    <s v="Profit"/>
    <s v="Normal"/>
  </r>
  <r>
    <x v="1"/>
    <x v="0"/>
    <s v="United States"/>
    <s v="Houston"/>
    <x v="5"/>
    <n v="77095"/>
    <x v="2"/>
    <x v="1"/>
    <x v="10"/>
    <x v="740"/>
    <n v="5"/>
    <n v="0.2"/>
    <n v="7.8734999999999999"/>
    <s v="Profit"/>
    <s v="Normal"/>
  </r>
  <r>
    <x v="1"/>
    <x v="0"/>
    <s v="United States"/>
    <s v="Houston"/>
    <x v="5"/>
    <n v="77095"/>
    <x v="2"/>
    <x v="1"/>
    <x v="10"/>
    <x v="2607"/>
    <n v="8"/>
    <n v="0.2"/>
    <n v="95.096800000000002"/>
    <s v="Profit"/>
    <s v="Normal"/>
  </r>
  <r>
    <x v="1"/>
    <x v="0"/>
    <s v="United States"/>
    <s v="Houston"/>
    <x v="5"/>
    <n v="77095"/>
    <x v="2"/>
    <x v="2"/>
    <x v="7"/>
    <x v="1467"/>
    <n v="2"/>
    <n v="0.2"/>
    <n v="16.704000000000001"/>
    <s v="Profit"/>
    <s v="Normal"/>
  </r>
  <r>
    <x v="1"/>
    <x v="0"/>
    <s v="United States"/>
    <s v="Houston"/>
    <x v="5"/>
    <n v="77095"/>
    <x v="2"/>
    <x v="2"/>
    <x v="7"/>
    <x v="2608"/>
    <n v="3"/>
    <n v="0.2"/>
    <n v="15.073499999999999"/>
    <s v="Profit"/>
    <s v="Normal"/>
  </r>
  <r>
    <x v="1"/>
    <x v="2"/>
    <s v="United States"/>
    <s v="Chicago"/>
    <x v="10"/>
    <n v="60653"/>
    <x v="2"/>
    <x v="2"/>
    <x v="11"/>
    <x v="2609"/>
    <n v="3"/>
    <n v="0.2"/>
    <n v="28.497"/>
    <s v="Profit"/>
    <s v="Normal"/>
  </r>
  <r>
    <x v="1"/>
    <x v="2"/>
    <s v="United States"/>
    <s v="Chicago"/>
    <x v="10"/>
    <n v="60653"/>
    <x v="2"/>
    <x v="2"/>
    <x v="7"/>
    <x v="2610"/>
    <n v="3"/>
    <n v="0.2"/>
    <n v="19.754999999999999"/>
    <s v="Profit"/>
    <s v="Normal"/>
  </r>
  <r>
    <x v="1"/>
    <x v="2"/>
    <s v="United States"/>
    <s v="Chicago"/>
    <x v="10"/>
    <n v="60653"/>
    <x v="2"/>
    <x v="0"/>
    <x v="5"/>
    <x v="2611"/>
    <n v="1"/>
    <n v="0.6"/>
    <n v="-1.3208"/>
    <s v="Loss"/>
    <s v="High Discount"/>
  </r>
  <r>
    <x v="2"/>
    <x v="0"/>
    <s v="United States"/>
    <s v="Oakland"/>
    <x v="1"/>
    <n v="94601"/>
    <x v="1"/>
    <x v="1"/>
    <x v="6"/>
    <x v="854"/>
    <n v="4"/>
    <n v="0"/>
    <n v="4.9648000000000003"/>
    <s v="Profit"/>
    <s v="Normal"/>
  </r>
  <r>
    <x v="2"/>
    <x v="0"/>
    <s v="United States"/>
    <s v="Oakland"/>
    <x v="1"/>
    <n v="94601"/>
    <x v="1"/>
    <x v="2"/>
    <x v="7"/>
    <x v="2612"/>
    <n v="4"/>
    <n v="0.2"/>
    <n v="37.797199999999997"/>
    <s v="Profit"/>
    <s v="Normal"/>
  </r>
  <r>
    <x v="2"/>
    <x v="0"/>
    <s v="United States"/>
    <s v="Oakland"/>
    <x v="1"/>
    <n v="94601"/>
    <x v="1"/>
    <x v="0"/>
    <x v="5"/>
    <x v="677"/>
    <n v="4"/>
    <n v="0"/>
    <n v="10.393599999999999"/>
    <s v="Profit"/>
    <s v="Normal"/>
  </r>
  <r>
    <x v="2"/>
    <x v="0"/>
    <s v="United States"/>
    <s v="Oakland"/>
    <x v="1"/>
    <n v="94601"/>
    <x v="1"/>
    <x v="0"/>
    <x v="3"/>
    <x v="2613"/>
    <n v="3"/>
    <n v="0.2"/>
    <n v="28.436399999999999"/>
    <s v="Profit"/>
    <s v="Normal"/>
  </r>
  <r>
    <x v="2"/>
    <x v="0"/>
    <s v="United States"/>
    <s v="Oakland"/>
    <x v="1"/>
    <n v="94601"/>
    <x v="1"/>
    <x v="1"/>
    <x v="8"/>
    <x v="2614"/>
    <n v="9"/>
    <n v="0.2"/>
    <n v="42.464700000000001"/>
    <s v="Profit"/>
    <s v="Normal"/>
  </r>
  <r>
    <x v="2"/>
    <x v="0"/>
    <s v="United States"/>
    <s v="Oakland"/>
    <x v="1"/>
    <n v="94601"/>
    <x v="1"/>
    <x v="1"/>
    <x v="9"/>
    <x v="2615"/>
    <n v="3"/>
    <n v="0"/>
    <n v="54.950400000000002"/>
    <s v="Profit"/>
    <s v="Normal"/>
  </r>
  <r>
    <x v="2"/>
    <x v="0"/>
    <s v="United States"/>
    <s v="Oakland"/>
    <x v="1"/>
    <n v="94601"/>
    <x v="1"/>
    <x v="1"/>
    <x v="2"/>
    <x v="2616"/>
    <n v="5"/>
    <n v="0"/>
    <n v="24.84"/>
    <s v="Profit"/>
    <s v="Normal"/>
  </r>
  <r>
    <x v="0"/>
    <x v="0"/>
    <s v="United States"/>
    <s v="Quincy"/>
    <x v="31"/>
    <n v="2169"/>
    <x v="3"/>
    <x v="1"/>
    <x v="10"/>
    <x v="1232"/>
    <n v="3"/>
    <n v="0"/>
    <n v="60.255299999999998"/>
    <s v="Profit"/>
    <s v="Normal"/>
  </r>
  <r>
    <x v="0"/>
    <x v="0"/>
    <s v="United States"/>
    <s v="Quincy"/>
    <x v="31"/>
    <n v="2169"/>
    <x v="3"/>
    <x v="0"/>
    <x v="3"/>
    <x v="2617"/>
    <n v="1"/>
    <n v="0.3"/>
    <n v="20.966999999999999"/>
    <s v="Profit"/>
    <s v="Normal"/>
  </r>
  <r>
    <x v="0"/>
    <x v="0"/>
    <s v="United States"/>
    <s v="Quincy"/>
    <x v="31"/>
    <n v="2169"/>
    <x v="3"/>
    <x v="2"/>
    <x v="7"/>
    <x v="127"/>
    <n v="3"/>
    <n v="0"/>
    <n v="28.785599999999999"/>
    <s v="Profit"/>
    <s v="Normal"/>
  </r>
  <r>
    <x v="0"/>
    <x v="0"/>
    <s v="United States"/>
    <s v="Quincy"/>
    <x v="31"/>
    <n v="2169"/>
    <x v="3"/>
    <x v="1"/>
    <x v="10"/>
    <x v="2618"/>
    <n v="9"/>
    <n v="0"/>
    <n v="36.692999999999998"/>
    <s v="Profit"/>
    <s v="Normal"/>
  </r>
  <r>
    <x v="0"/>
    <x v="0"/>
    <s v="United States"/>
    <s v="Quincy"/>
    <x v="31"/>
    <n v="2169"/>
    <x v="3"/>
    <x v="1"/>
    <x v="13"/>
    <x v="2582"/>
    <n v="4"/>
    <n v="0"/>
    <n v="5.2560000000000002"/>
    <s v="Profit"/>
    <s v="Normal"/>
  </r>
  <r>
    <x v="0"/>
    <x v="0"/>
    <s v="United States"/>
    <s v="Quincy"/>
    <x v="31"/>
    <n v="2169"/>
    <x v="3"/>
    <x v="1"/>
    <x v="8"/>
    <x v="180"/>
    <n v="5"/>
    <n v="0"/>
    <n v="13.92"/>
    <s v="Profit"/>
    <s v="Normal"/>
  </r>
  <r>
    <x v="1"/>
    <x v="1"/>
    <s v="United States"/>
    <s v="Yucaipa"/>
    <x v="1"/>
    <n v="92399"/>
    <x v="1"/>
    <x v="1"/>
    <x v="6"/>
    <x v="2619"/>
    <n v="5"/>
    <n v="0"/>
    <n v="13.208"/>
    <s v="Profit"/>
    <s v="Normal"/>
  </r>
  <r>
    <x v="2"/>
    <x v="1"/>
    <s v="United States"/>
    <s v="Chicago"/>
    <x v="10"/>
    <n v="60623"/>
    <x v="2"/>
    <x v="1"/>
    <x v="8"/>
    <x v="2620"/>
    <n v="5"/>
    <n v="0.8"/>
    <n v="-25.648"/>
    <s v="Loss"/>
    <s v="High Discount"/>
  </r>
  <r>
    <x v="1"/>
    <x v="0"/>
    <s v="United States"/>
    <s v="Seattle"/>
    <x v="4"/>
    <n v="98105"/>
    <x v="1"/>
    <x v="1"/>
    <x v="8"/>
    <x v="577"/>
    <n v="4"/>
    <n v="0.2"/>
    <n v="5.6955999999999998"/>
    <s v="Profit"/>
    <s v="Normal"/>
  </r>
  <r>
    <x v="1"/>
    <x v="0"/>
    <s v="United States"/>
    <s v="New York City"/>
    <x v="15"/>
    <n v="10024"/>
    <x v="3"/>
    <x v="2"/>
    <x v="11"/>
    <x v="1309"/>
    <n v="3"/>
    <n v="0"/>
    <n v="18.893699999999999"/>
    <s v="Profit"/>
    <s v="Normal"/>
  </r>
  <r>
    <x v="1"/>
    <x v="1"/>
    <s v="United States"/>
    <s v="San Diego"/>
    <x v="1"/>
    <n v="92037"/>
    <x v="1"/>
    <x v="0"/>
    <x v="0"/>
    <x v="2621"/>
    <n v="3"/>
    <n v="0.15"/>
    <n v="20.517600000000002"/>
    <s v="Profit"/>
    <s v="Normal"/>
  </r>
  <r>
    <x v="1"/>
    <x v="1"/>
    <s v="United States"/>
    <s v="San Diego"/>
    <x v="1"/>
    <n v="92037"/>
    <x v="1"/>
    <x v="2"/>
    <x v="7"/>
    <x v="1396"/>
    <n v="2"/>
    <n v="0.2"/>
    <n v="31.494"/>
    <s v="Profit"/>
    <s v="Normal"/>
  </r>
  <r>
    <x v="1"/>
    <x v="1"/>
    <s v="United States"/>
    <s v="Bristol"/>
    <x v="29"/>
    <n v="6010"/>
    <x v="3"/>
    <x v="2"/>
    <x v="7"/>
    <x v="2622"/>
    <n v="2"/>
    <n v="0"/>
    <n v="93.594800000000006"/>
    <s v="Profit"/>
    <s v="Normal"/>
  </r>
  <r>
    <x v="1"/>
    <x v="1"/>
    <s v="United States"/>
    <s v="Bristol"/>
    <x v="29"/>
    <n v="6010"/>
    <x v="3"/>
    <x v="0"/>
    <x v="3"/>
    <x v="2623"/>
    <n v="1"/>
    <n v="0.3"/>
    <n v="-4.032"/>
    <s v="Loss"/>
    <s v="Normal"/>
  </r>
  <r>
    <x v="1"/>
    <x v="1"/>
    <s v="United States"/>
    <s v="Bristol"/>
    <x v="29"/>
    <n v="6010"/>
    <x v="3"/>
    <x v="1"/>
    <x v="8"/>
    <x v="1490"/>
    <n v="2"/>
    <n v="0"/>
    <n v="9.6047999999999991"/>
    <s v="Profit"/>
    <s v="Normal"/>
  </r>
  <r>
    <x v="1"/>
    <x v="1"/>
    <s v="United States"/>
    <s v="Bristol"/>
    <x v="29"/>
    <n v="6010"/>
    <x v="3"/>
    <x v="1"/>
    <x v="8"/>
    <x v="2624"/>
    <n v="1"/>
    <n v="0"/>
    <n v="1.8288"/>
    <s v="Profit"/>
    <s v="Normal"/>
  </r>
  <r>
    <x v="1"/>
    <x v="2"/>
    <s v="United States"/>
    <s v="Chicago"/>
    <x v="10"/>
    <n v="60610"/>
    <x v="2"/>
    <x v="1"/>
    <x v="10"/>
    <x v="2625"/>
    <n v="9"/>
    <n v="0.2"/>
    <n v="26.465399999999999"/>
    <s v="Profit"/>
    <s v="Normal"/>
  </r>
  <r>
    <x v="1"/>
    <x v="0"/>
    <s v="United States"/>
    <s v="Chicago"/>
    <x v="10"/>
    <n v="60610"/>
    <x v="2"/>
    <x v="1"/>
    <x v="8"/>
    <x v="2626"/>
    <n v="2"/>
    <n v="0.8"/>
    <n v="-5.2931999999999997"/>
    <s v="Loss"/>
    <s v="High Discount"/>
  </r>
  <r>
    <x v="1"/>
    <x v="0"/>
    <s v="United States"/>
    <s v="Chicago"/>
    <x v="10"/>
    <n v="60610"/>
    <x v="2"/>
    <x v="2"/>
    <x v="11"/>
    <x v="2627"/>
    <n v="2"/>
    <n v="0.2"/>
    <n v="-3.2719999999999998"/>
    <s v="Loss"/>
    <s v="Normal"/>
  </r>
  <r>
    <x v="0"/>
    <x v="2"/>
    <s v="United States"/>
    <s v="New York City"/>
    <x v="15"/>
    <n v="10024"/>
    <x v="3"/>
    <x v="1"/>
    <x v="10"/>
    <x v="2628"/>
    <n v="4"/>
    <n v="0"/>
    <n v="14.306800000000001"/>
    <s v="Profit"/>
    <s v="Normal"/>
  </r>
  <r>
    <x v="0"/>
    <x v="2"/>
    <s v="United States"/>
    <s v="New York City"/>
    <x v="15"/>
    <n v="10024"/>
    <x v="3"/>
    <x v="0"/>
    <x v="5"/>
    <x v="2629"/>
    <n v="3"/>
    <n v="0"/>
    <n v="11.995200000000001"/>
    <s v="Profit"/>
    <s v="Normal"/>
  </r>
  <r>
    <x v="1"/>
    <x v="2"/>
    <s v="United States"/>
    <s v="Revere"/>
    <x v="31"/>
    <n v="2151"/>
    <x v="3"/>
    <x v="1"/>
    <x v="10"/>
    <x v="537"/>
    <n v="3"/>
    <n v="0"/>
    <n v="9.3312000000000008"/>
    <s v="Profit"/>
    <s v="Normal"/>
  </r>
  <r>
    <x v="1"/>
    <x v="2"/>
    <s v="United States"/>
    <s v="Revere"/>
    <x v="31"/>
    <n v="2151"/>
    <x v="3"/>
    <x v="1"/>
    <x v="8"/>
    <x v="2630"/>
    <n v="2"/>
    <n v="0"/>
    <n v="18.940000000000001"/>
    <s v="Profit"/>
    <s v="Normal"/>
  </r>
  <r>
    <x v="0"/>
    <x v="1"/>
    <s v="United States"/>
    <s v="Houston"/>
    <x v="5"/>
    <n v="77036"/>
    <x v="2"/>
    <x v="0"/>
    <x v="5"/>
    <x v="1235"/>
    <n v="3"/>
    <n v="0.6"/>
    <n v="-3.8208000000000002"/>
    <s v="Loss"/>
    <s v="High Discount"/>
  </r>
  <r>
    <x v="2"/>
    <x v="0"/>
    <s v="United States"/>
    <s v="Mission Viejo"/>
    <x v="1"/>
    <n v="92691"/>
    <x v="1"/>
    <x v="0"/>
    <x v="0"/>
    <x v="1395"/>
    <n v="2"/>
    <n v="0.15"/>
    <n v="3.4196"/>
    <s v="Profit"/>
    <s v="Normal"/>
  </r>
  <r>
    <x v="1"/>
    <x v="1"/>
    <s v="United States"/>
    <s v="Dallas"/>
    <x v="5"/>
    <n v="75217"/>
    <x v="2"/>
    <x v="1"/>
    <x v="10"/>
    <x v="559"/>
    <n v="2"/>
    <n v="0.2"/>
    <n v="3.6288"/>
    <s v="Profit"/>
    <s v="Normal"/>
  </r>
  <r>
    <x v="1"/>
    <x v="1"/>
    <s v="United States"/>
    <s v="Dallas"/>
    <x v="5"/>
    <n v="75217"/>
    <x v="2"/>
    <x v="1"/>
    <x v="10"/>
    <x v="642"/>
    <n v="3"/>
    <n v="0.2"/>
    <n v="4.4850000000000003"/>
    <s v="Profit"/>
    <s v="Normal"/>
  </r>
  <r>
    <x v="1"/>
    <x v="0"/>
    <s v="United States"/>
    <s v="Las Vegas"/>
    <x v="33"/>
    <n v="89115"/>
    <x v="1"/>
    <x v="0"/>
    <x v="0"/>
    <x v="1713"/>
    <n v="2"/>
    <n v="0"/>
    <n v="41.168399999999998"/>
    <s v="Profit"/>
    <s v="Normal"/>
  </r>
  <r>
    <x v="1"/>
    <x v="0"/>
    <s v="United States"/>
    <s v="Las Vegas"/>
    <x v="33"/>
    <n v="89115"/>
    <x v="1"/>
    <x v="1"/>
    <x v="8"/>
    <x v="2631"/>
    <n v="4"/>
    <n v="0.2"/>
    <n v="23.116800000000001"/>
    <s v="Profit"/>
    <s v="Normal"/>
  </r>
  <r>
    <x v="3"/>
    <x v="0"/>
    <s v="United States"/>
    <s v="Norman"/>
    <x v="26"/>
    <n v="73071"/>
    <x v="2"/>
    <x v="2"/>
    <x v="11"/>
    <x v="2632"/>
    <n v="5"/>
    <n v="0"/>
    <n v="244.6155"/>
    <s v="Profit"/>
    <s v="Normal"/>
  </r>
  <r>
    <x v="1"/>
    <x v="0"/>
    <s v="United States"/>
    <s v="San Francisco"/>
    <x v="1"/>
    <n v="94122"/>
    <x v="1"/>
    <x v="1"/>
    <x v="8"/>
    <x v="63"/>
    <n v="6"/>
    <n v="0.2"/>
    <n v="9.0383999999999993"/>
    <s v="Profit"/>
    <s v="Normal"/>
  </r>
  <r>
    <x v="1"/>
    <x v="0"/>
    <s v="United States"/>
    <s v="San Francisco"/>
    <x v="1"/>
    <n v="94122"/>
    <x v="1"/>
    <x v="1"/>
    <x v="9"/>
    <x v="2633"/>
    <n v="2"/>
    <n v="0"/>
    <n v="48.287999999999997"/>
    <s v="Profit"/>
    <s v="Normal"/>
  </r>
  <r>
    <x v="1"/>
    <x v="0"/>
    <s v="United States"/>
    <s v="Hempstead"/>
    <x v="15"/>
    <n v="11550"/>
    <x v="3"/>
    <x v="0"/>
    <x v="5"/>
    <x v="2634"/>
    <n v="3"/>
    <n v="0"/>
    <n v="11.375999999999999"/>
    <s v="Profit"/>
    <s v="Normal"/>
  </r>
  <r>
    <x v="1"/>
    <x v="0"/>
    <s v="United States"/>
    <s v="Hempstead"/>
    <x v="15"/>
    <n v="11550"/>
    <x v="3"/>
    <x v="0"/>
    <x v="1"/>
    <x v="2635"/>
    <n v="5"/>
    <n v="0.1"/>
    <n v="8.0980000000000008"/>
    <s v="Profit"/>
    <s v="Normal"/>
  </r>
  <r>
    <x v="1"/>
    <x v="0"/>
    <s v="United States"/>
    <s v="Hempstead"/>
    <x v="15"/>
    <n v="11550"/>
    <x v="3"/>
    <x v="2"/>
    <x v="7"/>
    <x v="786"/>
    <n v="4"/>
    <n v="0"/>
    <n v="10.3896"/>
    <s v="Profit"/>
    <s v="Normal"/>
  </r>
  <r>
    <x v="1"/>
    <x v="0"/>
    <s v="United States"/>
    <s v="Hempstead"/>
    <x v="15"/>
    <n v="11550"/>
    <x v="3"/>
    <x v="0"/>
    <x v="1"/>
    <x v="2636"/>
    <n v="2"/>
    <n v="0.1"/>
    <n v="68.333200000000005"/>
    <s v="Profit"/>
    <s v="Normal"/>
  </r>
  <r>
    <x v="2"/>
    <x v="1"/>
    <s v="United States"/>
    <s v="Conroe"/>
    <x v="5"/>
    <n v="77301"/>
    <x v="2"/>
    <x v="1"/>
    <x v="4"/>
    <x v="2637"/>
    <n v="9"/>
    <n v="0.2"/>
    <n v="6.9794999999999998"/>
    <s v="Profit"/>
    <s v="Normal"/>
  </r>
  <r>
    <x v="1"/>
    <x v="2"/>
    <s v="United States"/>
    <s v="Houston"/>
    <x v="5"/>
    <n v="77095"/>
    <x v="2"/>
    <x v="1"/>
    <x v="8"/>
    <x v="2638"/>
    <n v="6"/>
    <n v="0.8"/>
    <n v="-22.041599999999999"/>
    <s v="Loss"/>
    <s v="High Discount"/>
  </r>
  <r>
    <x v="1"/>
    <x v="2"/>
    <s v="United States"/>
    <s v="Houston"/>
    <x v="5"/>
    <n v="77095"/>
    <x v="2"/>
    <x v="1"/>
    <x v="10"/>
    <x v="1495"/>
    <n v="3"/>
    <n v="0.2"/>
    <n v="3.21"/>
    <s v="Profit"/>
    <s v="Normal"/>
  </r>
  <r>
    <x v="2"/>
    <x v="0"/>
    <s v="United States"/>
    <s v="Philadelphia"/>
    <x v="9"/>
    <n v="19120"/>
    <x v="3"/>
    <x v="0"/>
    <x v="5"/>
    <x v="2639"/>
    <n v="9"/>
    <n v="0.2"/>
    <n v="7.2144000000000004"/>
    <s v="Profit"/>
    <s v="Normal"/>
  </r>
  <r>
    <x v="2"/>
    <x v="1"/>
    <s v="United States"/>
    <s v="Tampa"/>
    <x v="2"/>
    <n v="33614"/>
    <x v="0"/>
    <x v="1"/>
    <x v="12"/>
    <x v="1671"/>
    <n v="1"/>
    <n v="0.2"/>
    <n v="0.97740000000000005"/>
    <s v="Profit"/>
    <s v="Normal"/>
  </r>
  <r>
    <x v="0"/>
    <x v="0"/>
    <s v="United States"/>
    <s v="New York City"/>
    <x v="15"/>
    <n v="10035"/>
    <x v="3"/>
    <x v="1"/>
    <x v="12"/>
    <x v="1444"/>
    <n v="3"/>
    <n v="0"/>
    <n v="8.7905999999999995"/>
    <s v="Profit"/>
    <s v="Normal"/>
  </r>
  <r>
    <x v="0"/>
    <x v="0"/>
    <s v="United States"/>
    <s v="New York City"/>
    <x v="15"/>
    <n v="10035"/>
    <x v="3"/>
    <x v="0"/>
    <x v="1"/>
    <x v="2640"/>
    <n v="7"/>
    <n v="0.1"/>
    <n v="29.880199999999999"/>
    <s v="Profit"/>
    <s v="Normal"/>
  </r>
  <r>
    <x v="0"/>
    <x v="0"/>
    <s v="United States"/>
    <s v="New York City"/>
    <x v="15"/>
    <n v="10035"/>
    <x v="3"/>
    <x v="2"/>
    <x v="7"/>
    <x v="2641"/>
    <n v="5"/>
    <n v="0"/>
    <n v="539.92499999999995"/>
    <s v="Profit"/>
    <s v="Normal"/>
  </r>
  <r>
    <x v="1"/>
    <x v="2"/>
    <s v="United States"/>
    <s v="Charlotte"/>
    <x v="3"/>
    <n v="28205"/>
    <x v="0"/>
    <x v="1"/>
    <x v="4"/>
    <x v="2642"/>
    <n v="4"/>
    <n v="0.2"/>
    <n v="65.325599999999994"/>
    <s v="Profit"/>
    <s v="Normal"/>
  </r>
  <r>
    <x v="1"/>
    <x v="2"/>
    <s v="United States"/>
    <s v="Charlotte"/>
    <x v="3"/>
    <n v="28205"/>
    <x v="0"/>
    <x v="1"/>
    <x v="13"/>
    <x v="2206"/>
    <n v="3"/>
    <n v="0.2"/>
    <n v="5.9175000000000004"/>
    <s v="Profit"/>
    <s v="Normal"/>
  </r>
  <r>
    <x v="1"/>
    <x v="2"/>
    <s v="United States"/>
    <s v="Charlotte"/>
    <x v="3"/>
    <n v="28205"/>
    <x v="0"/>
    <x v="2"/>
    <x v="7"/>
    <x v="2643"/>
    <n v="2"/>
    <n v="0.2"/>
    <n v="16.678799999999999"/>
    <s v="Profit"/>
    <s v="Normal"/>
  </r>
  <r>
    <x v="1"/>
    <x v="2"/>
    <s v="United States"/>
    <s v="Charlotte"/>
    <x v="3"/>
    <n v="28205"/>
    <x v="0"/>
    <x v="1"/>
    <x v="8"/>
    <x v="2644"/>
    <n v="6"/>
    <n v="0.7"/>
    <n v="-33.636000000000003"/>
    <s v="Loss"/>
    <s v="High Discount"/>
  </r>
  <r>
    <x v="1"/>
    <x v="2"/>
    <s v="United States"/>
    <s v="Charlotte"/>
    <x v="3"/>
    <n v="28205"/>
    <x v="0"/>
    <x v="0"/>
    <x v="3"/>
    <x v="1244"/>
    <n v="3"/>
    <n v="0.4"/>
    <n v="-36.111600000000003"/>
    <s v="Loss"/>
    <s v="Normal"/>
  </r>
  <r>
    <x v="0"/>
    <x v="0"/>
    <s v="United States"/>
    <s v="Dallas"/>
    <x v="5"/>
    <n v="75081"/>
    <x v="2"/>
    <x v="1"/>
    <x v="10"/>
    <x v="1297"/>
    <n v="2"/>
    <n v="0.2"/>
    <n v="2.14"/>
    <s v="Profit"/>
    <s v="Normal"/>
  </r>
  <r>
    <x v="1"/>
    <x v="2"/>
    <s v="United States"/>
    <s v="Seattle"/>
    <x v="4"/>
    <n v="98103"/>
    <x v="1"/>
    <x v="2"/>
    <x v="7"/>
    <x v="2645"/>
    <n v="4"/>
    <n v="0.2"/>
    <n v="68.197999999999993"/>
    <s v="Profit"/>
    <s v="Normal"/>
  </r>
  <r>
    <x v="1"/>
    <x v="2"/>
    <s v="United States"/>
    <s v="Seattle"/>
    <x v="4"/>
    <n v="98103"/>
    <x v="1"/>
    <x v="2"/>
    <x v="7"/>
    <x v="2646"/>
    <n v="2"/>
    <n v="0.2"/>
    <n v="-43.833599999999997"/>
    <s v="Loss"/>
    <s v="Normal"/>
  </r>
  <r>
    <x v="2"/>
    <x v="0"/>
    <s v="United States"/>
    <s v="Pasadena"/>
    <x v="5"/>
    <n v="77506"/>
    <x v="2"/>
    <x v="1"/>
    <x v="8"/>
    <x v="2647"/>
    <n v="1"/>
    <n v="0.8"/>
    <n v="-11.0848"/>
    <s v="Loss"/>
    <s v="High Discount"/>
  </r>
  <r>
    <x v="3"/>
    <x v="0"/>
    <s v="United States"/>
    <s v="Philadelphia"/>
    <x v="9"/>
    <n v="19143"/>
    <x v="3"/>
    <x v="1"/>
    <x v="10"/>
    <x v="2648"/>
    <n v="6"/>
    <n v="0.2"/>
    <n v="15.012"/>
    <s v="Profit"/>
    <s v="Normal"/>
  </r>
  <r>
    <x v="1"/>
    <x v="2"/>
    <s v="United States"/>
    <s v="Indianapolis"/>
    <x v="14"/>
    <n v="46203"/>
    <x v="2"/>
    <x v="1"/>
    <x v="4"/>
    <x v="2293"/>
    <n v="4"/>
    <n v="0"/>
    <n v="13.317600000000001"/>
    <s v="Profit"/>
    <s v="Normal"/>
  </r>
  <r>
    <x v="1"/>
    <x v="2"/>
    <s v="United States"/>
    <s v="Indianapolis"/>
    <x v="14"/>
    <n v="46203"/>
    <x v="2"/>
    <x v="1"/>
    <x v="8"/>
    <x v="2649"/>
    <n v="1"/>
    <n v="0"/>
    <n v="78.195400000000006"/>
    <s v="Profit"/>
    <s v="Normal"/>
  </r>
  <r>
    <x v="1"/>
    <x v="2"/>
    <s v="United States"/>
    <s v="Indianapolis"/>
    <x v="14"/>
    <n v="46203"/>
    <x v="2"/>
    <x v="1"/>
    <x v="10"/>
    <x v="233"/>
    <n v="4"/>
    <n v="0"/>
    <n v="12.441599999999999"/>
    <s v="Profit"/>
    <s v="Normal"/>
  </r>
  <r>
    <x v="1"/>
    <x v="1"/>
    <s v="United States"/>
    <s v="Richmond"/>
    <x v="0"/>
    <n v="40475"/>
    <x v="0"/>
    <x v="2"/>
    <x v="7"/>
    <x v="2650"/>
    <n v="1"/>
    <n v="0"/>
    <n v="9.9872999999999994"/>
    <s v="Profit"/>
    <s v="Normal"/>
  </r>
  <r>
    <x v="1"/>
    <x v="1"/>
    <s v="United States"/>
    <s v="Richmond"/>
    <x v="0"/>
    <n v="40475"/>
    <x v="0"/>
    <x v="1"/>
    <x v="10"/>
    <x v="2651"/>
    <n v="6"/>
    <n v="0"/>
    <n v="301.96800000000002"/>
    <s v="Profit"/>
    <s v="Normal"/>
  </r>
  <r>
    <x v="1"/>
    <x v="1"/>
    <s v="United States"/>
    <s v="Richmond"/>
    <x v="0"/>
    <n v="40475"/>
    <x v="0"/>
    <x v="1"/>
    <x v="4"/>
    <x v="2652"/>
    <n v="3"/>
    <n v="0"/>
    <n v="9.6974999999999998"/>
    <s v="Profit"/>
    <s v="Normal"/>
  </r>
  <r>
    <x v="1"/>
    <x v="1"/>
    <s v="United States"/>
    <s v="Richmond"/>
    <x v="0"/>
    <n v="40475"/>
    <x v="0"/>
    <x v="1"/>
    <x v="6"/>
    <x v="1392"/>
    <n v="3"/>
    <n v="0"/>
    <n v="1.4742"/>
    <s v="Profit"/>
    <s v="Normal"/>
  </r>
  <r>
    <x v="2"/>
    <x v="1"/>
    <s v="United States"/>
    <s v="Tinley Park"/>
    <x v="10"/>
    <n v="60477"/>
    <x v="2"/>
    <x v="0"/>
    <x v="5"/>
    <x v="2653"/>
    <n v="7"/>
    <n v="0.6"/>
    <n v="-8.9152000000000005"/>
    <s v="Loss"/>
    <s v="High Discount"/>
  </r>
  <r>
    <x v="1"/>
    <x v="0"/>
    <s v="United States"/>
    <s v="Houston"/>
    <x v="5"/>
    <n v="77095"/>
    <x v="2"/>
    <x v="0"/>
    <x v="5"/>
    <x v="2654"/>
    <n v="4"/>
    <n v="0.6"/>
    <n v="-52.339199999999998"/>
    <s v="Loss"/>
    <s v="High Discount"/>
  </r>
  <r>
    <x v="3"/>
    <x v="0"/>
    <s v="United States"/>
    <s v="Los Angeles"/>
    <x v="1"/>
    <n v="90004"/>
    <x v="1"/>
    <x v="1"/>
    <x v="4"/>
    <x v="42"/>
    <n v="2"/>
    <n v="0"/>
    <n v="3.8940000000000001"/>
    <s v="Profit"/>
    <s v="Normal"/>
  </r>
  <r>
    <x v="1"/>
    <x v="2"/>
    <s v="United States"/>
    <s v="Columbus"/>
    <x v="24"/>
    <n v="43229"/>
    <x v="3"/>
    <x v="0"/>
    <x v="1"/>
    <x v="2655"/>
    <n v="2"/>
    <n v="0.3"/>
    <n v="-12.0588"/>
    <s v="Loss"/>
    <s v="Normal"/>
  </r>
  <r>
    <x v="1"/>
    <x v="2"/>
    <s v="United States"/>
    <s v="Columbus"/>
    <x v="24"/>
    <n v="43229"/>
    <x v="3"/>
    <x v="0"/>
    <x v="1"/>
    <x v="2655"/>
    <n v="2"/>
    <n v="0.3"/>
    <n v="-12.0588"/>
    <s v="Loss"/>
    <s v="Normal"/>
  </r>
  <r>
    <x v="1"/>
    <x v="2"/>
    <s v="United States"/>
    <s v="Columbus"/>
    <x v="24"/>
    <n v="43229"/>
    <x v="3"/>
    <x v="1"/>
    <x v="8"/>
    <x v="2656"/>
    <n v="8"/>
    <n v="0.7"/>
    <n v="-5.2416"/>
    <s v="Loss"/>
    <s v="High Discount"/>
  </r>
  <r>
    <x v="1"/>
    <x v="2"/>
    <s v="United States"/>
    <s v="Columbus"/>
    <x v="24"/>
    <n v="43229"/>
    <x v="3"/>
    <x v="0"/>
    <x v="5"/>
    <x v="2657"/>
    <n v="4"/>
    <n v="0.2"/>
    <n v="7.8175999999999997"/>
    <s v="Profit"/>
    <s v="Normal"/>
  </r>
  <r>
    <x v="1"/>
    <x v="0"/>
    <s v="United States"/>
    <s v="Columbus"/>
    <x v="24"/>
    <n v="43229"/>
    <x v="3"/>
    <x v="1"/>
    <x v="10"/>
    <x v="559"/>
    <n v="2"/>
    <n v="0.2"/>
    <n v="3.6288"/>
    <s v="Profit"/>
    <s v="Normal"/>
  </r>
  <r>
    <x v="1"/>
    <x v="1"/>
    <s v="United States"/>
    <s v="San Francisco"/>
    <x v="1"/>
    <n v="94122"/>
    <x v="1"/>
    <x v="1"/>
    <x v="10"/>
    <x v="2658"/>
    <n v="9"/>
    <n v="0"/>
    <n v="30.263400000000001"/>
    <s v="Profit"/>
    <s v="Normal"/>
  </r>
  <r>
    <x v="1"/>
    <x v="1"/>
    <s v="United States"/>
    <s v="San Francisco"/>
    <x v="1"/>
    <n v="94122"/>
    <x v="1"/>
    <x v="1"/>
    <x v="8"/>
    <x v="2659"/>
    <n v="2"/>
    <n v="0.2"/>
    <n v="88.394800000000004"/>
    <s v="Profit"/>
    <s v="Normal"/>
  </r>
  <r>
    <x v="1"/>
    <x v="1"/>
    <s v="United States"/>
    <s v="San Francisco"/>
    <x v="1"/>
    <n v="94122"/>
    <x v="1"/>
    <x v="1"/>
    <x v="6"/>
    <x v="2660"/>
    <n v="4"/>
    <n v="0"/>
    <n v="3.1751999999999998"/>
    <s v="Profit"/>
    <s v="Normal"/>
  </r>
  <r>
    <x v="1"/>
    <x v="1"/>
    <s v="United States"/>
    <s v="San Francisco"/>
    <x v="1"/>
    <n v="94122"/>
    <x v="1"/>
    <x v="1"/>
    <x v="10"/>
    <x v="2661"/>
    <n v="2"/>
    <n v="0"/>
    <n v="37.9848"/>
    <s v="Profit"/>
    <s v="Normal"/>
  </r>
  <r>
    <x v="1"/>
    <x v="1"/>
    <s v="United States"/>
    <s v="San Francisco"/>
    <x v="1"/>
    <n v="94122"/>
    <x v="1"/>
    <x v="1"/>
    <x v="8"/>
    <x v="2662"/>
    <n v="2"/>
    <n v="0.2"/>
    <n v="15.808"/>
    <s v="Profit"/>
    <s v="Normal"/>
  </r>
  <r>
    <x v="3"/>
    <x v="0"/>
    <s v="United States"/>
    <s v="Madison"/>
    <x v="6"/>
    <n v="53711"/>
    <x v="2"/>
    <x v="1"/>
    <x v="13"/>
    <x v="2663"/>
    <n v="1"/>
    <n v="0"/>
    <n v="0.65159999999999996"/>
    <s v="Profit"/>
    <s v="Normal"/>
  </r>
  <r>
    <x v="3"/>
    <x v="0"/>
    <s v="United States"/>
    <s v="Madison"/>
    <x v="6"/>
    <n v="53711"/>
    <x v="2"/>
    <x v="1"/>
    <x v="8"/>
    <x v="338"/>
    <n v="2"/>
    <n v="0"/>
    <n v="3.8822000000000001"/>
    <s v="Profit"/>
    <s v="Normal"/>
  </r>
  <r>
    <x v="1"/>
    <x v="2"/>
    <s v="United States"/>
    <s v="Aurora"/>
    <x v="22"/>
    <n v="80013"/>
    <x v="1"/>
    <x v="1"/>
    <x v="9"/>
    <x v="1875"/>
    <n v="5"/>
    <n v="0.2"/>
    <n v="3.2669999999999999"/>
    <s v="Profit"/>
    <s v="Normal"/>
  </r>
  <r>
    <x v="1"/>
    <x v="2"/>
    <s v="United States"/>
    <s v="Aurora"/>
    <x v="22"/>
    <n v="80013"/>
    <x v="1"/>
    <x v="1"/>
    <x v="14"/>
    <x v="568"/>
    <n v="2"/>
    <n v="0.2"/>
    <n v="0.73"/>
    <s v="Profit"/>
    <s v="Normal"/>
  </r>
  <r>
    <x v="1"/>
    <x v="2"/>
    <s v="United States"/>
    <s v="New York City"/>
    <x v="15"/>
    <n v="10024"/>
    <x v="3"/>
    <x v="0"/>
    <x v="1"/>
    <x v="2598"/>
    <n v="2"/>
    <n v="0.1"/>
    <n v="60.392000000000003"/>
    <s v="Profit"/>
    <s v="Normal"/>
  </r>
  <r>
    <x v="1"/>
    <x v="0"/>
    <s v="United States"/>
    <s v="Los Angeles"/>
    <x v="1"/>
    <n v="90004"/>
    <x v="1"/>
    <x v="1"/>
    <x v="9"/>
    <x v="2664"/>
    <n v="2"/>
    <n v="0"/>
    <n v="78.671999999999997"/>
    <s v="Profit"/>
    <s v="Normal"/>
  </r>
  <r>
    <x v="1"/>
    <x v="0"/>
    <s v="United States"/>
    <s v="Los Angeles"/>
    <x v="1"/>
    <n v="90004"/>
    <x v="1"/>
    <x v="1"/>
    <x v="10"/>
    <x v="681"/>
    <n v="8"/>
    <n v="0"/>
    <n v="84.051199999999994"/>
    <s v="Profit"/>
    <s v="Normal"/>
  </r>
  <r>
    <x v="1"/>
    <x v="0"/>
    <s v="United States"/>
    <s v="Los Angeles"/>
    <x v="1"/>
    <n v="90004"/>
    <x v="1"/>
    <x v="2"/>
    <x v="11"/>
    <x v="2665"/>
    <n v="7"/>
    <n v="0"/>
    <n v="7.8959999999999999"/>
    <s v="Profit"/>
    <s v="Normal"/>
  </r>
  <r>
    <x v="1"/>
    <x v="0"/>
    <s v="United States"/>
    <s v="Los Angeles"/>
    <x v="1"/>
    <n v="90004"/>
    <x v="1"/>
    <x v="1"/>
    <x v="8"/>
    <x v="20"/>
    <n v="4"/>
    <n v="0.2"/>
    <n v="7.3840000000000003"/>
    <s v="Profit"/>
    <s v="Normal"/>
  </r>
  <r>
    <x v="1"/>
    <x v="0"/>
    <s v="United States"/>
    <s v="Los Angeles"/>
    <x v="1"/>
    <n v="90004"/>
    <x v="1"/>
    <x v="2"/>
    <x v="15"/>
    <x v="2666"/>
    <n v="2"/>
    <n v="0.2"/>
    <n v="41.88"/>
    <s v="Profit"/>
    <s v="Normal"/>
  </r>
  <r>
    <x v="1"/>
    <x v="2"/>
    <s v="United States"/>
    <s v="Dubuque"/>
    <x v="23"/>
    <n v="52001"/>
    <x v="2"/>
    <x v="1"/>
    <x v="8"/>
    <x v="593"/>
    <n v="4"/>
    <n v="0"/>
    <n v="6.8579999999999997"/>
    <s v="Profit"/>
    <s v="Normal"/>
  </r>
  <r>
    <x v="1"/>
    <x v="2"/>
    <s v="United States"/>
    <s v="Dubuque"/>
    <x v="23"/>
    <n v="52001"/>
    <x v="2"/>
    <x v="0"/>
    <x v="1"/>
    <x v="2667"/>
    <n v="10"/>
    <n v="0"/>
    <n v="394.26799999999997"/>
    <s v="Profit"/>
    <s v="Normal"/>
  </r>
  <r>
    <x v="0"/>
    <x v="2"/>
    <s v="United States"/>
    <s v="Lancaster"/>
    <x v="24"/>
    <n v="43130"/>
    <x v="3"/>
    <x v="1"/>
    <x v="10"/>
    <x v="2668"/>
    <n v="4"/>
    <n v="0.2"/>
    <n v="11.102399999999999"/>
    <s v="Profit"/>
    <s v="Normal"/>
  </r>
  <r>
    <x v="0"/>
    <x v="2"/>
    <s v="United States"/>
    <s v="Lancaster"/>
    <x v="24"/>
    <n v="43130"/>
    <x v="3"/>
    <x v="0"/>
    <x v="3"/>
    <x v="2669"/>
    <n v="2"/>
    <n v="0.4"/>
    <n v="-103.98820000000001"/>
    <s v="Loss"/>
    <s v="Normal"/>
  </r>
  <r>
    <x v="0"/>
    <x v="2"/>
    <s v="United States"/>
    <s v="Lancaster"/>
    <x v="24"/>
    <n v="43130"/>
    <x v="3"/>
    <x v="1"/>
    <x v="10"/>
    <x v="2585"/>
    <n v="6"/>
    <n v="0.2"/>
    <n v="11.223000000000001"/>
    <s v="Profit"/>
    <s v="Normal"/>
  </r>
  <r>
    <x v="2"/>
    <x v="0"/>
    <s v="United States"/>
    <s v="Inglewood"/>
    <x v="1"/>
    <n v="90301"/>
    <x v="1"/>
    <x v="1"/>
    <x v="4"/>
    <x v="1400"/>
    <n v="3"/>
    <n v="0"/>
    <n v="8.6390999999999991"/>
    <s v="Profit"/>
    <s v="Normal"/>
  </r>
  <r>
    <x v="2"/>
    <x v="0"/>
    <s v="United States"/>
    <s v="Inglewood"/>
    <x v="1"/>
    <n v="90301"/>
    <x v="1"/>
    <x v="0"/>
    <x v="5"/>
    <x v="2670"/>
    <n v="2"/>
    <n v="0"/>
    <n v="15.468"/>
    <s v="Profit"/>
    <s v="Normal"/>
  </r>
  <r>
    <x v="2"/>
    <x v="0"/>
    <s v="United States"/>
    <s v="Inglewood"/>
    <x v="1"/>
    <n v="90301"/>
    <x v="1"/>
    <x v="1"/>
    <x v="10"/>
    <x v="1817"/>
    <n v="9"/>
    <n v="0"/>
    <n v="28.857600000000001"/>
    <s v="Profit"/>
    <s v="Normal"/>
  </r>
  <r>
    <x v="1"/>
    <x v="0"/>
    <s v="United States"/>
    <s v="Bellevue"/>
    <x v="4"/>
    <n v="98006"/>
    <x v="1"/>
    <x v="1"/>
    <x v="8"/>
    <x v="176"/>
    <n v="3"/>
    <n v="0.2"/>
    <n v="8.3754000000000008"/>
    <s v="Profit"/>
    <s v="Normal"/>
  </r>
  <r>
    <x v="1"/>
    <x v="0"/>
    <s v="United States"/>
    <s v="Bellevue"/>
    <x v="4"/>
    <n v="98006"/>
    <x v="1"/>
    <x v="1"/>
    <x v="8"/>
    <x v="2671"/>
    <n v="6"/>
    <n v="0.2"/>
    <n v="5.4287999999999998"/>
    <s v="Profit"/>
    <s v="Normal"/>
  </r>
  <r>
    <x v="2"/>
    <x v="0"/>
    <s v="United States"/>
    <s v="Chicago"/>
    <x v="10"/>
    <n v="60610"/>
    <x v="2"/>
    <x v="1"/>
    <x v="8"/>
    <x v="2672"/>
    <n v="2"/>
    <n v="0.8"/>
    <n v="-22.62"/>
    <s v="Loss"/>
    <s v="High Discount"/>
  </r>
  <r>
    <x v="2"/>
    <x v="0"/>
    <s v="United States"/>
    <s v="Chicago"/>
    <x v="10"/>
    <n v="60610"/>
    <x v="2"/>
    <x v="0"/>
    <x v="5"/>
    <x v="2673"/>
    <n v="3"/>
    <n v="0.6"/>
    <n v="-12.751200000000001"/>
    <s v="Loss"/>
    <s v="High Discount"/>
  </r>
  <r>
    <x v="3"/>
    <x v="0"/>
    <s v="United States"/>
    <s v="Dallas"/>
    <x v="5"/>
    <n v="75217"/>
    <x v="2"/>
    <x v="0"/>
    <x v="5"/>
    <x v="2674"/>
    <n v="2"/>
    <n v="0.6"/>
    <n v="-8.5007999999999999"/>
    <s v="Loss"/>
    <s v="High Discount"/>
  </r>
  <r>
    <x v="3"/>
    <x v="0"/>
    <s v="United States"/>
    <s v="Dallas"/>
    <x v="5"/>
    <n v="75217"/>
    <x v="2"/>
    <x v="0"/>
    <x v="3"/>
    <x v="2675"/>
    <n v="2"/>
    <n v="0.3"/>
    <n v="-68.130200000000002"/>
    <s v="Loss"/>
    <s v="Normal"/>
  </r>
  <r>
    <x v="3"/>
    <x v="0"/>
    <s v="United States"/>
    <s v="Dallas"/>
    <x v="5"/>
    <n v="75217"/>
    <x v="2"/>
    <x v="1"/>
    <x v="4"/>
    <x v="2676"/>
    <n v="6"/>
    <n v="0.2"/>
    <n v="4.0644"/>
    <s v="Profit"/>
    <s v="Normal"/>
  </r>
  <r>
    <x v="3"/>
    <x v="2"/>
    <s v="United States"/>
    <s v="San Francisco"/>
    <x v="1"/>
    <n v="94122"/>
    <x v="1"/>
    <x v="1"/>
    <x v="8"/>
    <x v="2677"/>
    <n v="1"/>
    <n v="0.2"/>
    <n v="1.5602"/>
    <s v="Profit"/>
    <s v="Normal"/>
  </r>
  <r>
    <x v="0"/>
    <x v="0"/>
    <s v="United States"/>
    <s v="New York City"/>
    <x v="15"/>
    <n v="10024"/>
    <x v="3"/>
    <x v="1"/>
    <x v="10"/>
    <x v="2678"/>
    <n v="14"/>
    <n v="0"/>
    <n v="49.014000000000003"/>
    <s v="Profit"/>
    <s v="Normal"/>
  </r>
  <r>
    <x v="1"/>
    <x v="1"/>
    <s v="United States"/>
    <s v="New York City"/>
    <x v="15"/>
    <n v="10011"/>
    <x v="3"/>
    <x v="1"/>
    <x v="12"/>
    <x v="80"/>
    <n v="3"/>
    <n v="0"/>
    <n v="8.3699999999999992"/>
    <s v="Profit"/>
    <s v="Normal"/>
  </r>
  <r>
    <x v="1"/>
    <x v="1"/>
    <s v="United States"/>
    <s v="New York City"/>
    <x v="15"/>
    <n v="10011"/>
    <x v="3"/>
    <x v="1"/>
    <x v="9"/>
    <x v="2679"/>
    <n v="7"/>
    <n v="0"/>
    <n v="626.18499999999995"/>
    <s v="Profit"/>
    <s v="Normal"/>
  </r>
  <r>
    <x v="1"/>
    <x v="1"/>
    <s v="United States"/>
    <s v="Philadelphia"/>
    <x v="9"/>
    <n v="19140"/>
    <x v="3"/>
    <x v="1"/>
    <x v="4"/>
    <x v="556"/>
    <n v="2"/>
    <n v="0.2"/>
    <n v="-16.956800000000001"/>
    <s v="Loss"/>
    <s v="Normal"/>
  </r>
  <r>
    <x v="1"/>
    <x v="0"/>
    <s v="United States"/>
    <s v="Newark"/>
    <x v="13"/>
    <n v="19711"/>
    <x v="3"/>
    <x v="1"/>
    <x v="4"/>
    <x v="2680"/>
    <n v="5"/>
    <n v="0"/>
    <n v="5.0830000000000002"/>
    <s v="Profit"/>
    <s v="Normal"/>
  </r>
  <r>
    <x v="2"/>
    <x v="1"/>
    <s v="United States"/>
    <s v="New York City"/>
    <x v="15"/>
    <n v="10024"/>
    <x v="3"/>
    <x v="1"/>
    <x v="10"/>
    <x v="2681"/>
    <n v="2"/>
    <n v="0"/>
    <n v="33.313600000000001"/>
    <s v="Profit"/>
    <s v="Normal"/>
  </r>
  <r>
    <x v="1"/>
    <x v="2"/>
    <s v="United States"/>
    <s v="Auburn"/>
    <x v="19"/>
    <n v="36830"/>
    <x v="0"/>
    <x v="1"/>
    <x v="6"/>
    <x v="1053"/>
    <n v="2"/>
    <n v="0"/>
    <n v="1.0904"/>
    <s v="Profit"/>
    <s v="Normal"/>
  </r>
  <r>
    <x v="1"/>
    <x v="0"/>
    <s v="United States"/>
    <s v="Los Angeles"/>
    <x v="1"/>
    <n v="90049"/>
    <x v="1"/>
    <x v="1"/>
    <x v="8"/>
    <x v="2682"/>
    <n v="2"/>
    <n v="0.2"/>
    <n v="8.8607999999999993"/>
    <s v="Profit"/>
    <s v="Normal"/>
  </r>
  <r>
    <x v="1"/>
    <x v="2"/>
    <s v="United States"/>
    <s v="San Francisco"/>
    <x v="1"/>
    <n v="94110"/>
    <x v="1"/>
    <x v="1"/>
    <x v="9"/>
    <x v="2683"/>
    <n v="5"/>
    <n v="0"/>
    <n v="24.359500000000001"/>
    <s v="Profit"/>
    <s v="Normal"/>
  </r>
  <r>
    <x v="1"/>
    <x v="2"/>
    <s v="United States"/>
    <s v="San Francisco"/>
    <x v="1"/>
    <n v="94110"/>
    <x v="1"/>
    <x v="1"/>
    <x v="4"/>
    <x v="2684"/>
    <n v="1"/>
    <n v="0"/>
    <n v="4.1916000000000002"/>
    <s v="Profit"/>
    <s v="Normal"/>
  </r>
  <r>
    <x v="1"/>
    <x v="2"/>
    <s v="United States"/>
    <s v="San Francisco"/>
    <x v="1"/>
    <n v="94110"/>
    <x v="1"/>
    <x v="1"/>
    <x v="13"/>
    <x v="133"/>
    <n v="2"/>
    <n v="0"/>
    <n v="1.9698"/>
    <s v="Profit"/>
    <s v="Normal"/>
  </r>
  <r>
    <x v="0"/>
    <x v="2"/>
    <s v="United States"/>
    <s v="Raleigh"/>
    <x v="3"/>
    <n v="27604"/>
    <x v="0"/>
    <x v="2"/>
    <x v="7"/>
    <x v="2685"/>
    <n v="2"/>
    <n v="0.2"/>
    <n v="29.495000000000001"/>
    <s v="Profit"/>
    <s v="Normal"/>
  </r>
  <r>
    <x v="0"/>
    <x v="0"/>
    <s v="United States"/>
    <s v="Macon"/>
    <x v="32"/>
    <n v="31204"/>
    <x v="0"/>
    <x v="1"/>
    <x v="8"/>
    <x v="2686"/>
    <n v="4"/>
    <n v="0"/>
    <n v="27.011199999999999"/>
    <s v="Profit"/>
    <s v="Normal"/>
  </r>
  <r>
    <x v="1"/>
    <x v="0"/>
    <s v="United States"/>
    <s v="Nashville"/>
    <x v="18"/>
    <n v="37211"/>
    <x v="0"/>
    <x v="1"/>
    <x v="6"/>
    <x v="782"/>
    <n v="3"/>
    <n v="0.2"/>
    <n v="0.83850000000000002"/>
    <s v="Profit"/>
    <s v="Normal"/>
  </r>
  <r>
    <x v="1"/>
    <x v="0"/>
    <s v="United States"/>
    <s v="Nashville"/>
    <x v="18"/>
    <n v="37211"/>
    <x v="0"/>
    <x v="1"/>
    <x v="10"/>
    <x v="2687"/>
    <n v="2"/>
    <n v="0.2"/>
    <n v="5.5674000000000001"/>
    <s v="Profit"/>
    <s v="Normal"/>
  </r>
  <r>
    <x v="2"/>
    <x v="0"/>
    <s v="United States"/>
    <s v="Philadelphia"/>
    <x v="9"/>
    <n v="19143"/>
    <x v="3"/>
    <x v="2"/>
    <x v="11"/>
    <x v="973"/>
    <n v="3"/>
    <n v="0.2"/>
    <n v="19.793399999999998"/>
    <s v="Profit"/>
    <s v="Normal"/>
  </r>
  <r>
    <x v="2"/>
    <x v="0"/>
    <s v="United States"/>
    <s v="Philadelphia"/>
    <x v="9"/>
    <n v="19143"/>
    <x v="3"/>
    <x v="0"/>
    <x v="5"/>
    <x v="2688"/>
    <n v="3"/>
    <n v="0.2"/>
    <n v="2.2511999999999999"/>
    <s v="Profit"/>
    <s v="Normal"/>
  </r>
  <r>
    <x v="2"/>
    <x v="0"/>
    <s v="United States"/>
    <s v="Philadelphia"/>
    <x v="9"/>
    <n v="19143"/>
    <x v="3"/>
    <x v="1"/>
    <x v="8"/>
    <x v="2689"/>
    <n v="2"/>
    <n v="0.7"/>
    <n v="-2.7551999999999999"/>
    <s v="Loss"/>
    <s v="High Discount"/>
  </r>
  <r>
    <x v="2"/>
    <x v="0"/>
    <s v="United States"/>
    <s v="Philadelphia"/>
    <x v="9"/>
    <n v="19143"/>
    <x v="3"/>
    <x v="1"/>
    <x v="8"/>
    <x v="2690"/>
    <n v="2"/>
    <n v="0.7"/>
    <n v="-412.61540000000002"/>
    <s v="Loss"/>
    <s v="High Discount"/>
  </r>
  <r>
    <x v="2"/>
    <x v="0"/>
    <s v="United States"/>
    <s v="Philadelphia"/>
    <x v="9"/>
    <n v="19143"/>
    <x v="3"/>
    <x v="2"/>
    <x v="11"/>
    <x v="730"/>
    <n v="2"/>
    <n v="0.2"/>
    <n v="14.395200000000001"/>
    <s v="Profit"/>
    <s v="Normal"/>
  </r>
  <r>
    <x v="0"/>
    <x v="1"/>
    <s v="United States"/>
    <s v="Dallas"/>
    <x v="5"/>
    <n v="75081"/>
    <x v="2"/>
    <x v="2"/>
    <x v="7"/>
    <x v="2691"/>
    <n v="4"/>
    <n v="0.2"/>
    <n v="55.436399999999999"/>
    <s v="Profit"/>
    <s v="Normal"/>
  </r>
  <r>
    <x v="0"/>
    <x v="0"/>
    <s v="United States"/>
    <s v="Perth Amboy"/>
    <x v="30"/>
    <n v="8861"/>
    <x v="3"/>
    <x v="1"/>
    <x v="6"/>
    <x v="2692"/>
    <n v="7"/>
    <n v="0"/>
    <n v="74.565399999999997"/>
    <s v="Profit"/>
    <s v="Normal"/>
  </r>
  <r>
    <x v="1"/>
    <x v="2"/>
    <s v="United States"/>
    <s v="Jacksonville"/>
    <x v="2"/>
    <n v="32216"/>
    <x v="0"/>
    <x v="1"/>
    <x v="10"/>
    <x v="2693"/>
    <n v="1"/>
    <n v="0.2"/>
    <n v="1.651"/>
    <s v="Profit"/>
    <s v="Normal"/>
  </r>
  <r>
    <x v="0"/>
    <x v="0"/>
    <s v="United States"/>
    <s v="Jacksonville"/>
    <x v="2"/>
    <n v="32216"/>
    <x v="0"/>
    <x v="2"/>
    <x v="11"/>
    <x v="1388"/>
    <n v="1"/>
    <n v="0.2"/>
    <n v="7.1988000000000003"/>
    <s v="Profit"/>
    <s v="Normal"/>
  </r>
  <r>
    <x v="1"/>
    <x v="1"/>
    <s v="United States"/>
    <s v="Revere"/>
    <x v="31"/>
    <n v="2151"/>
    <x v="3"/>
    <x v="1"/>
    <x v="9"/>
    <x v="1156"/>
    <n v="2"/>
    <n v="0"/>
    <n v="16.1096"/>
    <s v="Profit"/>
    <s v="Normal"/>
  </r>
  <r>
    <x v="1"/>
    <x v="1"/>
    <s v="United States"/>
    <s v="Revere"/>
    <x v="31"/>
    <n v="2151"/>
    <x v="3"/>
    <x v="0"/>
    <x v="0"/>
    <x v="2694"/>
    <n v="2"/>
    <n v="0"/>
    <n v="83.250799999999998"/>
    <s v="Profit"/>
    <s v="Normal"/>
  </r>
  <r>
    <x v="1"/>
    <x v="1"/>
    <s v="United States"/>
    <s v="Revere"/>
    <x v="31"/>
    <n v="2151"/>
    <x v="3"/>
    <x v="1"/>
    <x v="10"/>
    <x v="2695"/>
    <n v="9"/>
    <n v="0"/>
    <n v="125.46899999999999"/>
    <s v="Profit"/>
    <s v="Normal"/>
  </r>
  <r>
    <x v="1"/>
    <x v="0"/>
    <s v="United States"/>
    <s v="Jackson"/>
    <x v="35"/>
    <n v="39212"/>
    <x v="0"/>
    <x v="0"/>
    <x v="5"/>
    <x v="2696"/>
    <n v="6"/>
    <n v="0"/>
    <n v="58.687199999999997"/>
    <s v="Profit"/>
    <s v="Normal"/>
  </r>
  <r>
    <x v="1"/>
    <x v="0"/>
    <s v="United States"/>
    <s v="Jacksonville"/>
    <x v="3"/>
    <n v="28540"/>
    <x v="0"/>
    <x v="1"/>
    <x v="10"/>
    <x v="1097"/>
    <n v="3"/>
    <n v="0.2"/>
    <n v="16.183800000000002"/>
    <s v="Profit"/>
    <s v="Normal"/>
  </r>
  <r>
    <x v="1"/>
    <x v="0"/>
    <s v="United States"/>
    <s v="San Francisco"/>
    <x v="1"/>
    <n v="94122"/>
    <x v="1"/>
    <x v="0"/>
    <x v="5"/>
    <x v="80"/>
    <n v="2"/>
    <n v="0"/>
    <n v="4.3524000000000003"/>
    <s v="Profit"/>
    <s v="Normal"/>
  </r>
  <r>
    <x v="1"/>
    <x v="1"/>
    <s v="United States"/>
    <s v="Columbus"/>
    <x v="24"/>
    <n v="43229"/>
    <x v="3"/>
    <x v="1"/>
    <x v="10"/>
    <x v="2697"/>
    <n v="2"/>
    <n v="0.2"/>
    <n v="3.5255999999999998"/>
    <s v="Profit"/>
    <s v="Normal"/>
  </r>
  <r>
    <x v="1"/>
    <x v="1"/>
    <s v="United States"/>
    <s v="Columbus"/>
    <x v="24"/>
    <n v="43229"/>
    <x v="3"/>
    <x v="2"/>
    <x v="11"/>
    <x v="2698"/>
    <n v="2"/>
    <n v="0.2"/>
    <n v="3.0133999999999999"/>
    <s v="Profit"/>
    <s v="Normal"/>
  </r>
  <r>
    <x v="1"/>
    <x v="0"/>
    <s v="United States"/>
    <s v="Dearborn Heights"/>
    <x v="12"/>
    <n v="48127"/>
    <x v="2"/>
    <x v="0"/>
    <x v="1"/>
    <x v="2699"/>
    <n v="1"/>
    <n v="0"/>
    <n v="47.0548"/>
    <s v="Profit"/>
    <s v="Normal"/>
  </r>
  <r>
    <x v="1"/>
    <x v="0"/>
    <s v="United States"/>
    <s v="Dearborn Heights"/>
    <x v="12"/>
    <n v="48127"/>
    <x v="2"/>
    <x v="2"/>
    <x v="11"/>
    <x v="2564"/>
    <n v="2"/>
    <n v="0"/>
    <n v="42.991399999999999"/>
    <s v="Profit"/>
    <s v="Normal"/>
  </r>
  <r>
    <x v="2"/>
    <x v="1"/>
    <s v="United States"/>
    <s v="Overland Park"/>
    <x v="41"/>
    <n v="66212"/>
    <x v="2"/>
    <x v="2"/>
    <x v="11"/>
    <x v="2700"/>
    <n v="5"/>
    <n v="0"/>
    <n v="15.378"/>
    <s v="Profit"/>
    <s v="Normal"/>
  </r>
  <r>
    <x v="2"/>
    <x v="1"/>
    <s v="United States"/>
    <s v="Overland Park"/>
    <x v="41"/>
    <n v="66212"/>
    <x v="2"/>
    <x v="1"/>
    <x v="8"/>
    <x v="2701"/>
    <n v="5"/>
    <n v="0"/>
    <n v="69.92"/>
    <s v="Profit"/>
    <s v="Normal"/>
  </r>
  <r>
    <x v="1"/>
    <x v="0"/>
    <s v="United States"/>
    <s v="Santa Fe"/>
    <x v="27"/>
    <n v="87505"/>
    <x v="1"/>
    <x v="2"/>
    <x v="11"/>
    <x v="448"/>
    <n v="9"/>
    <n v="0"/>
    <n v="18.504000000000001"/>
    <s v="Profit"/>
    <s v="Normal"/>
  </r>
  <r>
    <x v="1"/>
    <x v="1"/>
    <s v="United States"/>
    <s v="San Francisco"/>
    <x v="1"/>
    <n v="94110"/>
    <x v="1"/>
    <x v="1"/>
    <x v="6"/>
    <x v="18"/>
    <n v="2"/>
    <n v="0"/>
    <n v="2.4824000000000002"/>
    <s v="Profit"/>
    <s v="Normal"/>
  </r>
  <r>
    <x v="1"/>
    <x v="1"/>
    <s v="United States"/>
    <s v="San Francisco"/>
    <x v="1"/>
    <n v="94110"/>
    <x v="1"/>
    <x v="1"/>
    <x v="10"/>
    <x v="1544"/>
    <n v="7"/>
    <n v="0"/>
    <n v="21.7728"/>
    <s v="Profit"/>
    <s v="Normal"/>
  </r>
  <r>
    <x v="1"/>
    <x v="1"/>
    <s v="United States"/>
    <s v="San Francisco"/>
    <x v="1"/>
    <n v="94110"/>
    <x v="1"/>
    <x v="0"/>
    <x v="3"/>
    <x v="2702"/>
    <n v="6"/>
    <n v="0.2"/>
    <n v="-195.47880000000001"/>
    <s v="Loss"/>
    <s v="Normal"/>
  </r>
  <r>
    <x v="2"/>
    <x v="0"/>
    <s v="United States"/>
    <s v="Mobile"/>
    <x v="19"/>
    <n v="36608"/>
    <x v="0"/>
    <x v="0"/>
    <x v="5"/>
    <x v="2431"/>
    <n v="2"/>
    <n v="0"/>
    <n v="2.7776000000000001"/>
    <s v="Profit"/>
    <s v="Normal"/>
  </r>
  <r>
    <x v="2"/>
    <x v="1"/>
    <s v="United States"/>
    <s v="Springfield"/>
    <x v="17"/>
    <n v="22153"/>
    <x v="0"/>
    <x v="2"/>
    <x v="7"/>
    <x v="2703"/>
    <n v="5"/>
    <n v="0"/>
    <n v="168.18549999999999"/>
    <s v="Profit"/>
    <s v="Normal"/>
  </r>
  <r>
    <x v="2"/>
    <x v="1"/>
    <s v="United States"/>
    <s v="Springfield"/>
    <x v="17"/>
    <n v="22153"/>
    <x v="0"/>
    <x v="0"/>
    <x v="5"/>
    <x v="2021"/>
    <n v="4"/>
    <n v="0"/>
    <n v="12.521599999999999"/>
    <s v="Profit"/>
    <s v="Normal"/>
  </r>
  <r>
    <x v="2"/>
    <x v="1"/>
    <s v="United States"/>
    <s v="Springfield"/>
    <x v="17"/>
    <n v="22153"/>
    <x v="0"/>
    <x v="0"/>
    <x v="3"/>
    <x v="2704"/>
    <n v="3"/>
    <n v="0"/>
    <n v="300.73500000000001"/>
    <s v="Profit"/>
    <s v="Normal"/>
  </r>
  <r>
    <x v="1"/>
    <x v="1"/>
    <s v="United States"/>
    <s v="Newark"/>
    <x v="13"/>
    <n v="19711"/>
    <x v="3"/>
    <x v="1"/>
    <x v="8"/>
    <x v="1054"/>
    <n v="4"/>
    <n v="0"/>
    <n v="3.5640000000000001"/>
    <s v="Profit"/>
    <s v="Normal"/>
  </r>
  <r>
    <x v="3"/>
    <x v="0"/>
    <s v="United States"/>
    <s v="Hickory"/>
    <x v="3"/>
    <n v="28601"/>
    <x v="0"/>
    <x v="2"/>
    <x v="7"/>
    <x v="2705"/>
    <n v="1"/>
    <n v="0.2"/>
    <n v="2.7143999999999999"/>
    <s v="Profit"/>
    <s v="Normal"/>
  </r>
  <r>
    <x v="1"/>
    <x v="2"/>
    <s v="United States"/>
    <s v="Fort Lauderdale"/>
    <x v="2"/>
    <n v="33311"/>
    <x v="0"/>
    <x v="1"/>
    <x v="4"/>
    <x v="2706"/>
    <n v="2"/>
    <n v="0.2"/>
    <n v="-29.436800000000002"/>
    <s v="Loss"/>
    <s v="Normal"/>
  </r>
  <r>
    <x v="1"/>
    <x v="0"/>
    <s v="United States"/>
    <s v="Carol Stream"/>
    <x v="10"/>
    <n v="60188"/>
    <x v="2"/>
    <x v="0"/>
    <x v="1"/>
    <x v="2335"/>
    <n v="2"/>
    <n v="0.3"/>
    <n v="-5.8346"/>
    <s v="Loss"/>
    <s v="Normal"/>
  </r>
  <r>
    <x v="1"/>
    <x v="0"/>
    <s v="United States"/>
    <s v="Carol Stream"/>
    <x v="10"/>
    <n v="60188"/>
    <x v="2"/>
    <x v="0"/>
    <x v="1"/>
    <x v="2707"/>
    <n v="6"/>
    <n v="0.3"/>
    <n v="-92.799599999999998"/>
    <s v="Loss"/>
    <s v="Normal"/>
  </r>
  <r>
    <x v="1"/>
    <x v="0"/>
    <s v="United States"/>
    <s v="Carol Stream"/>
    <x v="10"/>
    <n v="60188"/>
    <x v="2"/>
    <x v="1"/>
    <x v="4"/>
    <x v="644"/>
    <n v="5"/>
    <n v="0.2"/>
    <n v="6.0025000000000004"/>
    <s v="Profit"/>
    <s v="Normal"/>
  </r>
  <r>
    <x v="1"/>
    <x v="0"/>
    <s v="United States"/>
    <s v="Carol Stream"/>
    <x v="10"/>
    <n v="60188"/>
    <x v="2"/>
    <x v="1"/>
    <x v="4"/>
    <x v="2708"/>
    <n v="3"/>
    <n v="0.2"/>
    <n v="48.994199999999999"/>
    <s v="Profit"/>
    <s v="Normal"/>
  </r>
  <r>
    <x v="1"/>
    <x v="0"/>
    <s v="United States"/>
    <s v="Carol Stream"/>
    <x v="10"/>
    <n v="60188"/>
    <x v="2"/>
    <x v="1"/>
    <x v="10"/>
    <x v="1492"/>
    <n v="2"/>
    <n v="0.2"/>
    <n v="3.7692000000000001"/>
    <s v="Profit"/>
    <s v="Normal"/>
  </r>
  <r>
    <x v="1"/>
    <x v="1"/>
    <s v="United States"/>
    <s v="Saint Cloud"/>
    <x v="11"/>
    <n v="56301"/>
    <x v="2"/>
    <x v="2"/>
    <x v="11"/>
    <x v="2709"/>
    <n v="4"/>
    <n v="0"/>
    <n v="12.96"/>
    <s v="Profit"/>
    <s v="Normal"/>
  </r>
  <r>
    <x v="1"/>
    <x v="1"/>
    <s v="United States"/>
    <s v="Saint Cloud"/>
    <x v="11"/>
    <n v="56301"/>
    <x v="2"/>
    <x v="2"/>
    <x v="11"/>
    <x v="2710"/>
    <n v="5"/>
    <n v="0"/>
    <n v="275.47800000000001"/>
    <s v="Profit"/>
    <s v="Normal"/>
  </r>
  <r>
    <x v="1"/>
    <x v="1"/>
    <s v="United States"/>
    <s v="Saint Cloud"/>
    <x v="11"/>
    <n v="56301"/>
    <x v="2"/>
    <x v="0"/>
    <x v="1"/>
    <x v="884"/>
    <n v="4"/>
    <n v="0"/>
    <n v="181.17599999999999"/>
    <s v="Profit"/>
    <s v="Normal"/>
  </r>
  <r>
    <x v="1"/>
    <x v="2"/>
    <s v="United States"/>
    <s v="Los Angeles"/>
    <x v="1"/>
    <n v="90036"/>
    <x v="1"/>
    <x v="0"/>
    <x v="3"/>
    <x v="2711"/>
    <n v="2"/>
    <n v="0.2"/>
    <n v="12.8256"/>
    <s v="Profit"/>
    <s v="Normal"/>
  </r>
  <r>
    <x v="1"/>
    <x v="2"/>
    <s v="United States"/>
    <s v="Los Angeles"/>
    <x v="1"/>
    <n v="90036"/>
    <x v="1"/>
    <x v="1"/>
    <x v="9"/>
    <x v="2712"/>
    <n v="6"/>
    <n v="0"/>
    <n v="136.61760000000001"/>
    <s v="Profit"/>
    <s v="Normal"/>
  </r>
  <r>
    <x v="1"/>
    <x v="2"/>
    <s v="United States"/>
    <s v="Los Angeles"/>
    <x v="1"/>
    <n v="90036"/>
    <x v="1"/>
    <x v="1"/>
    <x v="8"/>
    <x v="593"/>
    <n v="5"/>
    <n v="0.2"/>
    <n v="5.3339999999999996"/>
    <s v="Profit"/>
    <s v="Normal"/>
  </r>
  <r>
    <x v="1"/>
    <x v="0"/>
    <s v="United States"/>
    <s v="Mobile"/>
    <x v="19"/>
    <n v="36608"/>
    <x v="0"/>
    <x v="2"/>
    <x v="11"/>
    <x v="2713"/>
    <n v="3"/>
    <n v="0"/>
    <n v="71.389799999999994"/>
    <s v="Profit"/>
    <s v="Normal"/>
  </r>
  <r>
    <x v="1"/>
    <x v="0"/>
    <s v="United States"/>
    <s v="Mobile"/>
    <x v="19"/>
    <n v="36608"/>
    <x v="0"/>
    <x v="1"/>
    <x v="8"/>
    <x v="2714"/>
    <n v="3"/>
    <n v="0"/>
    <n v="30.211200000000002"/>
    <s v="Profit"/>
    <s v="Normal"/>
  </r>
  <r>
    <x v="1"/>
    <x v="0"/>
    <s v="United States"/>
    <s v="Mobile"/>
    <x v="19"/>
    <n v="36608"/>
    <x v="0"/>
    <x v="1"/>
    <x v="6"/>
    <x v="233"/>
    <n v="9"/>
    <n v="0"/>
    <n v="7.7759999999999998"/>
    <s v="Profit"/>
    <s v="Normal"/>
  </r>
  <r>
    <x v="3"/>
    <x v="0"/>
    <s v="United States"/>
    <s v="Austin"/>
    <x v="5"/>
    <n v="78745"/>
    <x v="2"/>
    <x v="1"/>
    <x v="10"/>
    <x v="559"/>
    <n v="2"/>
    <n v="0.2"/>
    <n v="3.6288"/>
    <s v="Profit"/>
    <s v="Normal"/>
  </r>
  <r>
    <x v="3"/>
    <x v="0"/>
    <s v="United States"/>
    <s v="Austin"/>
    <x v="5"/>
    <n v="78745"/>
    <x v="2"/>
    <x v="2"/>
    <x v="11"/>
    <x v="2715"/>
    <n v="3"/>
    <n v="0.2"/>
    <n v="20.343900000000001"/>
    <s v="Profit"/>
    <s v="Normal"/>
  </r>
  <r>
    <x v="0"/>
    <x v="2"/>
    <s v="United States"/>
    <s v="New York City"/>
    <x v="15"/>
    <n v="10009"/>
    <x v="3"/>
    <x v="1"/>
    <x v="4"/>
    <x v="1706"/>
    <n v="4"/>
    <n v="0"/>
    <n v="117.0104"/>
    <s v="Profit"/>
    <s v="Normal"/>
  </r>
  <r>
    <x v="1"/>
    <x v="0"/>
    <s v="United States"/>
    <s v="Plano"/>
    <x v="5"/>
    <n v="75023"/>
    <x v="2"/>
    <x v="2"/>
    <x v="7"/>
    <x v="1212"/>
    <n v="2"/>
    <n v="0.2"/>
    <n v="20.1584"/>
    <s v="Profit"/>
    <s v="Normal"/>
  </r>
  <r>
    <x v="1"/>
    <x v="0"/>
    <s v="United States"/>
    <s v="Plano"/>
    <x v="5"/>
    <n v="75023"/>
    <x v="2"/>
    <x v="1"/>
    <x v="8"/>
    <x v="882"/>
    <n v="4"/>
    <n v="0.8"/>
    <n v="-5.0880000000000001"/>
    <s v="Loss"/>
    <s v="High Discount"/>
  </r>
  <r>
    <x v="1"/>
    <x v="0"/>
    <s v="United States"/>
    <s v="Plano"/>
    <x v="5"/>
    <n v="75023"/>
    <x v="2"/>
    <x v="0"/>
    <x v="0"/>
    <x v="2716"/>
    <n v="4"/>
    <n v="0.32"/>
    <n v="-19.874400000000001"/>
    <s v="Loss"/>
    <s v="Normal"/>
  </r>
  <r>
    <x v="1"/>
    <x v="0"/>
    <s v="United States"/>
    <s v="Plano"/>
    <x v="5"/>
    <n v="75023"/>
    <x v="2"/>
    <x v="1"/>
    <x v="10"/>
    <x v="12"/>
    <n v="3"/>
    <n v="0.2"/>
    <n v="5.4432"/>
    <s v="Profit"/>
    <s v="Normal"/>
  </r>
  <r>
    <x v="1"/>
    <x v="0"/>
    <s v="United States"/>
    <s v="Plano"/>
    <x v="5"/>
    <n v="75023"/>
    <x v="2"/>
    <x v="1"/>
    <x v="10"/>
    <x v="25"/>
    <n v="2"/>
    <n v="0.2"/>
    <n v="4.0768000000000004"/>
    <s v="Profit"/>
    <s v="Normal"/>
  </r>
  <r>
    <x v="1"/>
    <x v="0"/>
    <s v="United States"/>
    <s v="Plano"/>
    <x v="5"/>
    <n v="75023"/>
    <x v="2"/>
    <x v="2"/>
    <x v="15"/>
    <x v="2717"/>
    <n v="2"/>
    <n v="0.4"/>
    <n v="-97.72"/>
    <s v="Loss"/>
    <s v="Normal"/>
  </r>
  <r>
    <x v="1"/>
    <x v="0"/>
    <s v="United States"/>
    <s v="Plano"/>
    <x v="5"/>
    <n v="75023"/>
    <x v="2"/>
    <x v="1"/>
    <x v="4"/>
    <x v="2718"/>
    <n v="7"/>
    <n v="0.2"/>
    <n v="-127.372"/>
    <s v="Loss"/>
    <s v="Normal"/>
  </r>
  <r>
    <x v="2"/>
    <x v="1"/>
    <s v="United States"/>
    <s v="Chicago"/>
    <x v="10"/>
    <n v="60653"/>
    <x v="2"/>
    <x v="0"/>
    <x v="0"/>
    <x v="2719"/>
    <n v="9"/>
    <n v="0.3"/>
    <n v="-117.88200000000001"/>
    <s v="Loss"/>
    <s v="Normal"/>
  </r>
  <r>
    <x v="2"/>
    <x v="1"/>
    <s v="United States"/>
    <s v="Chicago"/>
    <x v="10"/>
    <n v="60653"/>
    <x v="2"/>
    <x v="1"/>
    <x v="10"/>
    <x v="2720"/>
    <n v="3"/>
    <n v="0.2"/>
    <n v="5.55"/>
    <s v="Profit"/>
    <s v="Normal"/>
  </r>
  <r>
    <x v="2"/>
    <x v="1"/>
    <s v="United States"/>
    <s v="Chicago"/>
    <x v="10"/>
    <n v="60653"/>
    <x v="2"/>
    <x v="1"/>
    <x v="6"/>
    <x v="2721"/>
    <n v="3"/>
    <n v="0.2"/>
    <n v="0.86399999999999999"/>
    <s v="Profit"/>
    <s v="Normal"/>
  </r>
  <r>
    <x v="1"/>
    <x v="0"/>
    <s v="United States"/>
    <s v="Jackson"/>
    <x v="35"/>
    <n v="39212"/>
    <x v="0"/>
    <x v="2"/>
    <x v="11"/>
    <x v="2722"/>
    <n v="3"/>
    <n v="0"/>
    <n v="8.6189999999999998"/>
    <s v="Profit"/>
    <s v="Normal"/>
  </r>
  <r>
    <x v="2"/>
    <x v="0"/>
    <s v="United States"/>
    <s v="Fayetteville"/>
    <x v="3"/>
    <n v="28314"/>
    <x v="0"/>
    <x v="1"/>
    <x v="10"/>
    <x v="2723"/>
    <n v="9"/>
    <n v="0.2"/>
    <n v="9.6300000000000008"/>
    <s v="Profit"/>
    <s v="Normal"/>
  </r>
  <r>
    <x v="2"/>
    <x v="0"/>
    <s v="United States"/>
    <s v="Fayetteville"/>
    <x v="3"/>
    <n v="28314"/>
    <x v="0"/>
    <x v="2"/>
    <x v="7"/>
    <x v="2488"/>
    <n v="2"/>
    <n v="0.2"/>
    <n v="4.4783999999999997"/>
    <s v="Profit"/>
    <s v="Normal"/>
  </r>
  <r>
    <x v="2"/>
    <x v="0"/>
    <s v="United States"/>
    <s v="Fayetteville"/>
    <x v="3"/>
    <n v="28314"/>
    <x v="0"/>
    <x v="1"/>
    <x v="9"/>
    <x v="2724"/>
    <n v="4"/>
    <n v="0.2"/>
    <n v="64.072800000000001"/>
    <s v="Profit"/>
    <s v="Normal"/>
  </r>
  <r>
    <x v="2"/>
    <x v="2"/>
    <s v="United States"/>
    <s v="Aurora"/>
    <x v="10"/>
    <n v="60505"/>
    <x v="2"/>
    <x v="0"/>
    <x v="3"/>
    <x v="2725"/>
    <n v="7"/>
    <n v="0.5"/>
    <n v="-525.64049999999997"/>
    <s v="Loss"/>
    <s v="Normal"/>
  </r>
  <r>
    <x v="1"/>
    <x v="1"/>
    <s v="United States"/>
    <s v="Sacramento"/>
    <x v="1"/>
    <n v="95823"/>
    <x v="1"/>
    <x v="1"/>
    <x v="8"/>
    <x v="2726"/>
    <n v="2"/>
    <n v="0.2"/>
    <n v="4.3308"/>
    <s v="Profit"/>
    <s v="Normal"/>
  </r>
  <r>
    <x v="0"/>
    <x v="1"/>
    <s v="United States"/>
    <s v="Des Moines"/>
    <x v="23"/>
    <n v="50315"/>
    <x v="2"/>
    <x v="1"/>
    <x v="10"/>
    <x v="1304"/>
    <n v="7"/>
    <n v="0"/>
    <n v="19.825399999999998"/>
    <s v="Profit"/>
    <s v="Normal"/>
  </r>
  <r>
    <x v="0"/>
    <x v="1"/>
    <s v="United States"/>
    <s v="Des Moines"/>
    <x v="23"/>
    <n v="50315"/>
    <x v="2"/>
    <x v="2"/>
    <x v="7"/>
    <x v="2727"/>
    <n v="3"/>
    <n v="0"/>
    <n v="109.3338"/>
    <s v="Profit"/>
    <s v="Normal"/>
  </r>
  <r>
    <x v="1"/>
    <x v="1"/>
    <s v="United States"/>
    <s v="San Diego"/>
    <x v="1"/>
    <n v="92105"/>
    <x v="1"/>
    <x v="2"/>
    <x v="11"/>
    <x v="2728"/>
    <n v="8"/>
    <n v="0"/>
    <n v="29"/>
    <s v="Profit"/>
    <s v="Normal"/>
  </r>
  <r>
    <x v="1"/>
    <x v="0"/>
    <s v="United States"/>
    <s v="Dallas"/>
    <x v="5"/>
    <n v="75081"/>
    <x v="2"/>
    <x v="2"/>
    <x v="7"/>
    <x v="2729"/>
    <n v="6"/>
    <n v="0.2"/>
    <n v="49.316400000000002"/>
    <s v="Profit"/>
    <s v="Normal"/>
  </r>
  <r>
    <x v="0"/>
    <x v="2"/>
    <s v="United States"/>
    <s v="Jackson"/>
    <x v="35"/>
    <n v="39212"/>
    <x v="0"/>
    <x v="2"/>
    <x v="11"/>
    <x v="2730"/>
    <n v="3"/>
    <n v="0"/>
    <n v="257.9871"/>
    <s v="Profit"/>
    <s v="Normal"/>
  </r>
  <r>
    <x v="0"/>
    <x v="2"/>
    <s v="United States"/>
    <s v="Jackson"/>
    <x v="35"/>
    <n v="39212"/>
    <x v="0"/>
    <x v="2"/>
    <x v="7"/>
    <x v="2731"/>
    <n v="3"/>
    <n v="0"/>
    <n v="0.77939999999999998"/>
    <s v="Profit"/>
    <s v="Normal"/>
  </r>
  <r>
    <x v="0"/>
    <x v="2"/>
    <s v="United States"/>
    <s v="Jackson"/>
    <x v="35"/>
    <n v="39212"/>
    <x v="0"/>
    <x v="1"/>
    <x v="8"/>
    <x v="2732"/>
    <n v="8"/>
    <n v="0"/>
    <n v="22.0032"/>
    <s v="Profit"/>
    <s v="Normal"/>
  </r>
  <r>
    <x v="1"/>
    <x v="0"/>
    <s v="United States"/>
    <s v="San Diego"/>
    <x v="1"/>
    <n v="92024"/>
    <x v="1"/>
    <x v="2"/>
    <x v="7"/>
    <x v="2733"/>
    <n v="4"/>
    <n v="0.2"/>
    <n v="-9.56"/>
    <s v="Loss"/>
    <s v="Normal"/>
  </r>
  <r>
    <x v="1"/>
    <x v="0"/>
    <s v="United States"/>
    <s v="Orlando"/>
    <x v="2"/>
    <n v="32839"/>
    <x v="0"/>
    <x v="2"/>
    <x v="11"/>
    <x v="2734"/>
    <n v="3"/>
    <n v="0.2"/>
    <n v="10.896000000000001"/>
    <s v="Profit"/>
    <s v="Normal"/>
  </r>
  <r>
    <x v="1"/>
    <x v="1"/>
    <s v="United States"/>
    <s v="Lafayette"/>
    <x v="14"/>
    <n v="47905"/>
    <x v="2"/>
    <x v="1"/>
    <x v="6"/>
    <x v="1567"/>
    <n v="5"/>
    <n v="0"/>
    <n v="6.2060000000000004"/>
    <s v="Profit"/>
    <s v="Normal"/>
  </r>
  <r>
    <x v="3"/>
    <x v="1"/>
    <s v="United States"/>
    <s v="New York City"/>
    <x v="15"/>
    <n v="10035"/>
    <x v="3"/>
    <x v="1"/>
    <x v="14"/>
    <x v="2735"/>
    <n v="5"/>
    <n v="0"/>
    <n v="15.372"/>
    <s v="Profit"/>
    <s v="Normal"/>
  </r>
  <r>
    <x v="1"/>
    <x v="0"/>
    <s v="United States"/>
    <s v="Los Angeles"/>
    <x v="1"/>
    <n v="90049"/>
    <x v="1"/>
    <x v="2"/>
    <x v="15"/>
    <x v="2736"/>
    <n v="4"/>
    <n v="0.2"/>
    <n v="97.1892"/>
    <s v="Profit"/>
    <s v="Normal"/>
  </r>
  <r>
    <x v="1"/>
    <x v="0"/>
    <s v="United States"/>
    <s v="Los Angeles"/>
    <x v="1"/>
    <n v="90049"/>
    <x v="1"/>
    <x v="1"/>
    <x v="6"/>
    <x v="1317"/>
    <n v="4"/>
    <n v="0"/>
    <n v="3.8048000000000002"/>
    <s v="Profit"/>
    <s v="Normal"/>
  </r>
  <r>
    <x v="1"/>
    <x v="0"/>
    <s v="United States"/>
    <s v="Los Angeles"/>
    <x v="1"/>
    <n v="90049"/>
    <x v="1"/>
    <x v="1"/>
    <x v="6"/>
    <x v="2737"/>
    <n v="5"/>
    <n v="0"/>
    <n v="3.5474999999999999"/>
    <s v="Profit"/>
    <s v="Normal"/>
  </r>
  <r>
    <x v="1"/>
    <x v="0"/>
    <s v="United States"/>
    <s v="Los Angeles"/>
    <x v="1"/>
    <n v="90049"/>
    <x v="1"/>
    <x v="1"/>
    <x v="13"/>
    <x v="2738"/>
    <n v="2"/>
    <n v="0"/>
    <n v="3.6021999999999998"/>
    <s v="Profit"/>
    <s v="Normal"/>
  </r>
  <r>
    <x v="0"/>
    <x v="0"/>
    <s v="United States"/>
    <s v="New York City"/>
    <x v="15"/>
    <n v="10024"/>
    <x v="3"/>
    <x v="1"/>
    <x v="4"/>
    <x v="1344"/>
    <n v="3"/>
    <n v="0"/>
    <n v="0.40739999999999998"/>
    <s v="Profit"/>
    <s v="Normal"/>
  </r>
  <r>
    <x v="3"/>
    <x v="1"/>
    <s v="United States"/>
    <s v="Henderson"/>
    <x v="0"/>
    <n v="42420"/>
    <x v="0"/>
    <x v="1"/>
    <x v="4"/>
    <x v="2739"/>
    <n v="3"/>
    <n v="0"/>
    <n v="14.984999999999999"/>
    <s v="Profit"/>
    <s v="Normal"/>
  </r>
  <r>
    <x v="3"/>
    <x v="1"/>
    <s v="United States"/>
    <s v="Henderson"/>
    <x v="0"/>
    <n v="42420"/>
    <x v="0"/>
    <x v="1"/>
    <x v="2"/>
    <x v="1227"/>
    <n v="3"/>
    <n v="0"/>
    <n v="4.5359999999999996"/>
    <s v="Profit"/>
    <s v="Normal"/>
  </r>
  <r>
    <x v="3"/>
    <x v="1"/>
    <s v="United States"/>
    <s v="Henderson"/>
    <x v="0"/>
    <n v="42420"/>
    <x v="0"/>
    <x v="1"/>
    <x v="2"/>
    <x v="2740"/>
    <n v="5"/>
    <n v="0"/>
    <n v="9.4990000000000006"/>
    <s v="Profit"/>
    <s v="Normal"/>
  </r>
  <r>
    <x v="3"/>
    <x v="1"/>
    <s v="United States"/>
    <s v="Henderson"/>
    <x v="0"/>
    <n v="42420"/>
    <x v="0"/>
    <x v="1"/>
    <x v="10"/>
    <x v="1544"/>
    <n v="7"/>
    <n v="0"/>
    <n v="21.7728"/>
    <s v="Profit"/>
    <s v="Normal"/>
  </r>
  <r>
    <x v="2"/>
    <x v="0"/>
    <s v="United States"/>
    <s v="Columbus"/>
    <x v="24"/>
    <n v="43229"/>
    <x v="3"/>
    <x v="0"/>
    <x v="5"/>
    <x v="2741"/>
    <n v="3"/>
    <n v="0.2"/>
    <n v="1.6055999999999999"/>
    <s v="Profit"/>
    <s v="Normal"/>
  </r>
  <r>
    <x v="2"/>
    <x v="0"/>
    <s v="United States"/>
    <s v="Columbus"/>
    <x v="24"/>
    <n v="43229"/>
    <x v="3"/>
    <x v="0"/>
    <x v="1"/>
    <x v="2742"/>
    <n v="2"/>
    <n v="0.3"/>
    <n v="-7.0979999999999999"/>
    <s v="Loss"/>
    <s v="Normal"/>
  </r>
  <r>
    <x v="2"/>
    <x v="0"/>
    <s v="United States"/>
    <s v="Columbus"/>
    <x v="24"/>
    <n v="43229"/>
    <x v="3"/>
    <x v="1"/>
    <x v="6"/>
    <x v="2743"/>
    <n v="1"/>
    <n v="0.2"/>
    <n v="0.3674"/>
    <s v="Profit"/>
    <s v="Normal"/>
  </r>
  <r>
    <x v="0"/>
    <x v="0"/>
    <s v="United States"/>
    <s v="College Station"/>
    <x v="5"/>
    <n v="77840"/>
    <x v="2"/>
    <x v="1"/>
    <x v="10"/>
    <x v="2744"/>
    <n v="8"/>
    <n v="0.2"/>
    <n v="10.393599999999999"/>
    <s v="Profit"/>
    <s v="Normal"/>
  </r>
  <r>
    <x v="0"/>
    <x v="0"/>
    <s v="United States"/>
    <s v="College Station"/>
    <x v="5"/>
    <n v="77840"/>
    <x v="2"/>
    <x v="1"/>
    <x v="9"/>
    <x v="2745"/>
    <n v="8"/>
    <n v="0.8"/>
    <n v="-74.745599999999996"/>
    <s v="Loss"/>
    <s v="High Discount"/>
  </r>
  <r>
    <x v="2"/>
    <x v="2"/>
    <s v="United States"/>
    <s v="Richmond"/>
    <x v="0"/>
    <n v="40475"/>
    <x v="0"/>
    <x v="1"/>
    <x v="4"/>
    <x v="2746"/>
    <n v="7"/>
    <n v="0"/>
    <n v="4.2392000000000003"/>
    <s v="Profit"/>
    <s v="Normal"/>
  </r>
  <r>
    <x v="2"/>
    <x v="2"/>
    <s v="United States"/>
    <s v="Richmond"/>
    <x v="0"/>
    <n v="40475"/>
    <x v="0"/>
    <x v="1"/>
    <x v="14"/>
    <x v="1507"/>
    <n v="2"/>
    <n v="0"/>
    <n v="10.518000000000001"/>
    <s v="Profit"/>
    <s v="Normal"/>
  </r>
  <r>
    <x v="2"/>
    <x v="2"/>
    <s v="United States"/>
    <s v="Richmond"/>
    <x v="0"/>
    <n v="40475"/>
    <x v="0"/>
    <x v="0"/>
    <x v="1"/>
    <x v="2747"/>
    <n v="1"/>
    <n v="0"/>
    <n v="9.1638000000000002"/>
    <s v="Profit"/>
    <s v="Normal"/>
  </r>
  <r>
    <x v="2"/>
    <x v="2"/>
    <s v="United States"/>
    <s v="Richmond"/>
    <x v="0"/>
    <n v="40475"/>
    <x v="0"/>
    <x v="1"/>
    <x v="2"/>
    <x v="59"/>
    <n v="8"/>
    <n v="0"/>
    <n v="14.4"/>
    <s v="Profit"/>
    <s v="Normal"/>
  </r>
  <r>
    <x v="0"/>
    <x v="2"/>
    <s v="United States"/>
    <s v="Chicago"/>
    <x v="10"/>
    <n v="60653"/>
    <x v="2"/>
    <x v="1"/>
    <x v="10"/>
    <x v="2748"/>
    <n v="3"/>
    <n v="0.2"/>
    <n v="15.934799999999999"/>
    <s v="Profit"/>
    <s v="Normal"/>
  </r>
  <r>
    <x v="0"/>
    <x v="2"/>
    <s v="United States"/>
    <s v="Chicago"/>
    <x v="10"/>
    <n v="60653"/>
    <x v="2"/>
    <x v="0"/>
    <x v="1"/>
    <x v="2749"/>
    <n v="6"/>
    <n v="0.3"/>
    <n v="-36.176400000000001"/>
    <s v="Loss"/>
    <s v="Normal"/>
  </r>
  <r>
    <x v="0"/>
    <x v="2"/>
    <s v="United States"/>
    <s v="Chicago"/>
    <x v="10"/>
    <n v="60653"/>
    <x v="2"/>
    <x v="2"/>
    <x v="7"/>
    <x v="2750"/>
    <n v="8"/>
    <n v="0.2"/>
    <n v="60.955199999999998"/>
    <s v="Profit"/>
    <s v="Normal"/>
  </r>
  <r>
    <x v="0"/>
    <x v="1"/>
    <s v="United States"/>
    <s v="Philadelphia"/>
    <x v="9"/>
    <n v="19120"/>
    <x v="3"/>
    <x v="1"/>
    <x v="8"/>
    <x v="2751"/>
    <n v="1"/>
    <n v="0.7"/>
    <n v="-5.9808000000000003"/>
    <s v="Loss"/>
    <s v="High Discount"/>
  </r>
  <r>
    <x v="0"/>
    <x v="0"/>
    <s v="United States"/>
    <s v="Los Angeles"/>
    <x v="1"/>
    <n v="90036"/>
    <x v="1"/>
    <x v="1"/>
    <x v="4"/>
    <x v="606"/>
    <n v="2"/>
    <n v="0"/>
    <n v="85.903999999999996"/>
    <s v="Profit"/>
    <s v="Normal"/>
  </r>
  <r>
    <x v="0"/>
    <x v="0"/>
    <s v="United States"/>
    <s v="Los Angeles"/>
    <x v="1"/>
    <n v="90036"/>
    <x v="1"/>
    <x v="2"/>
    <x v="7"/>
    <x v="2752"/>
    <n v="6"/>
    <n v="0.2"/>
    <n v="37.796999999999997"/>
    <s v="Profit"/>
    <s v="Normal"/>
  </r>
  <r>
    <x v="1"/>
    <x v="0"/>
    <s v="United States"/>
    <s v="Los Angeles"/>
    <x v="1"/>
    <n v="90008"/>
    <x v="1"/>
    <x v="1"/>
    <x v="10"/>
    <x v="1544"/>
    <n v="7"/>
    <n v="0"/>
    <n v="21.7728"/>
    <s v="Profit"/>
    <s v="Normal"/>
  </r>
  <r>
    <x v="1"/>
    <x v="0"/>
    <s v="United States"/>
    <s v="Los Angeles"/>
    <x v="1"/>
    <n v="90008"/>
    <x v="1"/>
    <x v="1"/>
    <x v="8"/>
    <x v="2753"/>
    <n v="2"/>
    <n v="0.2"/>
    <n v="3.6714000000000002"/>
    <s v="Profit"/>
    <s v="Normal"/>
  </r>
  <r>
    <x v="1"/>
    <x v="0"/>
    <s v="United States"/>
    <s v="San Francisco"/>
    <x v="1"/>
    <n v="94122"/>
    <x v="1"/>
    <x v="1"/>
    <x v="8"/>
    <x v="2754"/>
    <n v="4"/>
    <n v="0.2"/>
    <n v="7.6272000000000002"/>
    <s v="Profit"/>
    <s v="Normal"/>
  </r>
  <r>
    <x v="1"/>
    <x v="0"/>
    <s v="United States"/>
    <s v="San Francisco"/>
    <x v="1"/>
    <n v="94122"/>
    <x v="1"/>
    <x v="2"/>
    <x v="11"/>
    <x v="2755"/>
    <n v="4"/>
    <n v="0"/>
    <n v="145.13399999999999"/>
    <s v="Profit"/>
    <s v="Normal"/>
  </r>
  <r>
    <x v="0"/>
    <x v="0"/>
    <s v="United States"/>
    <s v="Akron"/>
    <x v="24"/>
    <n v="44312"/>
    <x v="3"/>
    <x v="1"/>
    <x v="6"/>
    <x v="2756"/>
    <n v="4"/>
    <n v="0.2"/>
    <n v="0.61919999999999997"/>
    <s v="Profit"/>
    <s v="Normal"/>
  </r>
  <r>
    <x v="0"/>
    <x v="0"/>
    <s v="United States"/>
    <s v="Akron"/>
    <x v="24"/>
    <n v="44312"/>
    <x v="3"/>
    <x v="1"/>
    <x v="8"/>
    <x v="2757"/>
    <n v="5"/>
    <n v="0.7"/>
    <n v="-20.448"/>
    <s v="Loss"/>
    <s v="High Discount"/>
  </r>
  <r>
    <x v="0"/>
    <x v="0"/>
    <s v="United States"/>
    <s v="Akron"/>
    <x v="24"/>
    <n v="44312"/>
    <x v="3"/>
    <x v="1"/>
    <x v="8"/>
    <x v="964"/>
    <n v="2"/>
    <n v="0.7"/>
    <n v="-3.0575999999999999"/>
    <s v="Loss"/>
    <s v="High Discount"/>
  </r>
  <r>
    <x v="0"/>
    <x v="0"/>
    <s v="United States"/>
    <s v="Akron"/>
    <x v="24"/>
    <n v="44312"/>
    <x v="3"/>
    <x v="1"/>
    <x v="10"/>
    <x v="132"/>
    <n v="4"/>
    <n v="0.2"/>
    <n v="3.7440000000000002"/>
    <s v="Profit"/>
    <s v="Normal"/>
  </r>
  <r>
    <x v="2"/>
    <x v="0"/>
    <s v="United States"/>
    <s v="Los Angeles"/>
    <x v="1"/>
    <n v="90049"/>
    <x v="1"/>
    <x v="1"/>
    <x v="10"/>
    <x v="91"/>
    <n v="2"/>
    <n v="0"/>
    <n v="6.2207999999999997"/>
    <s v="Profit"/>
    <s v="Normal"/>
  </r>
  <r>
    <x v="2"/>
    <x v="0"/>
    <s v="United States"/>
    <s v="Los Angeles"/>
    <x v="1"/>
    <n v="90049"/>
    <x v="1"/>
    <x v="1"/>
    <x v="13"/>
    <x v="532"/>
    <n v="2"/>
    <n v="0"/>
    <n v="7.9200000000000007E-2"/>
    <s v="Profit"/>
    <s v="Normal"/>
  </r>
  <r>
    <x v="1"/>
    <x v="2"/>
    <s v="United States"/>
    <s v="Independence"/>
    <x v="25"/>
    <n v="64055"/>
    <x v="2"/>
    <x v="1"/>
    <x v="8"/>
    <x v="2758"/>
    <n v="3"/>
    <n v="0"/>
    <n v="757.41120000000001"/>
    <s v="Profit"/>
    <s v="Normal"/>
  </r>
  <r>
    <x v="0"/>
    <x v="2"/>
    <s v="United States"/>
    <s v="Dallas"/>
    <x v="5"/>
    <n v="75220"/>
    <x v="2"/>
    <x v="0"/>
    <x v="5"/>
    <x v="1632"/>
    <n v="4"/>
    <n v="0.6"/>
    <n v="-12.006399999999999"/>
    <s v="Loss"/>
    <s v="High Discount"/>
  </r>
  <r>
    <x v="3"/>
    <x v="2"/>
    <s v="United States"/>
    <s v="Seattle"/>
    <x v="4"/>
    <n v="98105"/>
    <x v="1"/>
    <x v="2"/>
    <x v="11"/>
    <x v="2759"/>
    <n v="2"/>
    <n v="0"/>
    <n v="26.391200000000001"/>
    <s v="Profit"/>
    <s v="Normal"/>
  </r>
  <r>
    <x v="3"/>
    <x v="2"/>
    <s v="United States"/>
    <s v="Seattle"/>
    <x v="4"/>
    <n v="98105"/>
    <x v="1"/>
    <x v="2"/>
    <x v="15"/>
    <x v="2760"/>
    <n v="6"/>
    <n v="0.2"/>
    <n v="209.58"/>
    <s v="Profit"/>
    <s v="Normal"/>
  </r>
  <r>
    <x v="3"/>
    <x v="2"/>
    <s v="United States"/>
    <s v="Seattle"/>
    <x v="4"/>
    <n v="98105"/>
    <x v="1"/>
    <x v="2"/>
    <x v="11"/>
    <x v="2761"/>
    <n v="4"/>
    <n v="0"/>
    <n v="742.63199999999995"/>
    <s v="Profit"/>
    <s v="Normal"/>
  </r>
  <r>
    <x v="3"/>
    <x v="2"/>
    <s v="United States"/>
    <s v="Seattle"/>
    <x v="4"/>
    <n v="98105"/>
    <x v="1"/>
    <x v="2"/>
    <x v="7"/>
    <x v="462"/>
    <n v="1"/>
    <n v="0.2"/>
    <n v="2.6972999999999998"/>
    <s v="Profit"/>
    <s v="Normal"/>
  </r>
  <r>
    <x v="1"/>
    <x v="1"/>
    <s v="United States"/>
    <s v="Mesquite"/>
    <x v="5"/>
    <n v="75150"/>
    <x v="2"/>
    <x v="1"/>
    <x v="10"/>
    <x v="1170"/>
    <n v="1"/>
    <n v="0.2"/>
    <n v="1.8144"/>
    <s v="Profit"/>
    <s v="Normal"/>
  </r>
  <r>
    <x v="1"/>
    <x v="0"/>
    <s v="United States"/>
    <s v="Long Beach"/>
    <x v="15"/>
    <n v="11561"/>
    <x v="3"/>
    <x v="1"/>
    <x v="6"/>
    <x v="2582"/>
    <n v="2"/>
    <n v="0"/>
    <n v="5.4896000000000003"/>
    <s v="Profit"/>
    <s v="Normal"/>
  </r>
  <r>
    <x v="1"/>
    <x v="0"/>
    <s v="United States"/>
    <s v="Long Beach"/>
    <x v="15"/>
    <n v="11561"/>
    <x v="3"/>
    <x v="1"/>
    <x v="6"/>
    <x v="2762"/>
    <n v="10"/>
    <n v="0"/>
    <n v="26.2"/>
    <s v="Profit"/>
    <s v="Normal"/>
  </r>
  <r>
    <x v="1"/>
    <x v="0"/>
    <s v="United States"/>
    <s v="North Miami"/>
    <x v="2"/>
    <n v="33161"/>
    <x v="0"/>
    <x v="1"/>
    <x v="10"/>
    <x v="2763"/>
    <n v="3"/>
    <n v="0.2"/>
    <n v="4.8924000000000003"/>
    <s v="Profit"/>
    <s v="Normal"/>
  </r>
  <r>
    <x v="1"/>
    <x v="2"/>
    <s v="United States"/>
    <s v="Bakersfield"/>
    <x v="1"/>
    <n v="93309"/>
    <x v="1"/>
    <x v="1"/>
    <x v="8"/>
    <x v="2764"/>
    <n v="1"/>
    <n v="0.2"/>
    <n v="1.5548"/>
    <s v="Profit"/>
    <s v="Normal"/>
  </r>
  <r>
    <x v="1"/>
    <x v="2"/>
    <s v="United States"/>
    <s v="Bakersfield"/>
    <x v="1"/>
    <n v="93309"/>
    <x v="1"/>
    <x v="1"/>
    <x v="10"/>
    <x v="2765"/>
    <n v="1"/>
    <n v="0"/>
    <n v="2.3176999999999999"/>
    <s v="Profit"/>
    <s v="Normal"/>
  </r>
  <r>
    <x v="1"/>
    <x v="0"/>
    <s v="United States"/>
    <s v="Jackson"/>
    <x v="35"/>
    <n v="39212"/>
    <x v="0"/>
    <x v="1"/>
    <x v="4"/>
    <x v="2766"/>
    <n v="1"/>
    <n v="0"/>
    <n v="0.31559999999999999"/>
    <s v="Profit"/>
    <s v="Normal"/>
  </r>
  <r>
    <x v="1"/>
    <x v="0"/>
    <s v="United States"/>
    <s v="Jackson"/>
    <x v="35"/>
    <n v="39212"/>
    <x v="0"/>
    <x v="1"/>
    <x v="10"/>
    <x v="2767"/>
    <n v="5"/>
    <n v="0"/>
    <n v="32.094999999999999"/>
    <s v="Profit"/>
    <s v="Normal"/>
  </r>
  <r>
    <x v="1"/>
    <x v="0"/>
    <s v="United States"/>
    <s v="Jackson"/>
    <x v="35"/>
    <n v="39212"/>
    <x v="0"/>
    <x v="0"/>
    <x v="3"/>
    <x v="2768"/>
    <n v="8"/>
    <n v="0"/>
    <n v="388.81279999999998"/>
    <s v="Profit"/>
    <s v="Normal"/>
  </r>
  <r>
    <x v="1"/>
    <x v="0"/>
    <s v="United States"/>
    <s v="Fremont"/>
    <x v="8"/>
    <n v="68025"/>
    <x v="2"/>
    <x v="1"/>
    <x v="10"/>
    <x v="1230"/>
    <n v="1"/>
    <n v="0"/>
    <n v="50.328000000000003"/>
    <s v="Profit"/>
    <s v="Normal"/>
  </r>
  <r>
    <x v="1"/>
    <x v="1"/>
    <s v="United States"/>
    <s v="Jackson"/>
    <x v="12"/>
    <n v="49201"/>
    <x v="2"/>
    <x v="1"/>
    <x v="6"/>
    <x v="2769"/>
    <n v="2"/>
    <n v="0"/>
    <n v="1.5209999999999999"/>
    <s v="Profit"/>
    <s v="Normal"/>
  </r>
  <r>
    <x v="1"/>
    <x v="1"/>
    <s v="United States"/>
    <s v="Jackson"/>
    <x v="12"/>
    <n v="49201"/>
    <x v="2"/>
    <x v="0"/>
    <x v="3"/>
    <x v="2770"/>
    <n v="2"/>
    <n v="0"/>
    <n v="200.49"/>
    <s v="Profit"/>
    <s v="Normal"/>
  </r>
  <r>
    <x v="1"/>
    <x v="1"/>
    <s v="United States"/>
    <s v="Jackson"/>
    <x v="12"/>
    <n v="49201"/>
    <x v="2"/>
    <x v="0"/>
    <x v="1"/>
    <x v="2771"/>
    <n v="2"/>
    <n v="0"/>
    <n v="32.633200000000002"/>
    <s v="Profit"/>
    <s v="Normal"/>
  </r>
  <r>
    <x v="1"/>
    <x v="1"/>
    <s v="United States"/>
    <s v="Jackson"/>
    <x v="12"/>
    <n v="49201"/>
    <x v="2"/>
    <x v="1"/>
    <x v="2"/>
    <x v="533"/>
    <n v="1"/>
    <n v="0"/>
    <n v="1.2005999999999999"/>
    <s v="Profit"/>
    <s v="Normal"/>
  </r>
  <r>
    <x v="1"/>
    <x v="1"/>
    <s v="United States"/>
    <s v="San Francisco"/>
    <x v="1"/>
    <n v="94122"/>
    <x v="1"/>
    <x v="1"/>
    <x v="6"/>
    <x v="456"/>
    <n v="2"/>
    <n v="0"/>
    <n v="1.6688000000000001"/>
    <s v="Profit"/>
    <s v="Normal"/>
  </r>
  <r>
    <x v="1"/>
    <x v="2"/>
    <s v="United States"/>
    <s v="Lancaster"/>
    <x v="24"/>
    <n v="43130"/>
    <x v="3"/>
    <x v="2"/>
    <x v="7"/>
    <x v="2772"/>
    <n v="3"/>
    <n v="0.4"/>
    <n v="-253.43369999999999"/>
    <s v="Loss"/>
    <s v="Normal"/>
  </r>
  <r>
    <x v="2"/>
    <x v="0"/>
    <s v="United States"/>
    <s v="Lafayette"/>
    <x v="28"/>
    <n v="70506"/>
    <x v="0"/>
    <x v="1"/>
    <x v="14"/>
    <x v="2773"/>
    <n v="2"/>
    <n v="0"/>
    <n v="33.312399999999997"/>
    <s v="Profit"/>
    <s v="Normal"/>
  </r>
  <r>
    <x v="1"/>
    <x v="2"/>
    <s v="United States"/>
    <s v="Richmond"/>
    <x v="0"/>
    <n v="40475"/>
    <x v="0"/>
    <x v="1"/>
    <x v="8"/>
    <x v="704"/>
    <n v="1"/>
    <n v="0"/>
    <n v="1.4112"/>
    <s v="Profit"/>
    <s v="Normal"/>
  </r>
  <r>
    <x v="1"/>
    <x v="2"/>
    <s v="United States"/>
    <s v="Richmond"/>
    <x v="0"/>
    <n v="40475"/>
    <x v="0"/>
    <x v="1"/>
    <x v="4"/>
    <x v="2774"/>
    <n v="12"/>
    <n v="0"/>
    <n v="375.42959999999999"/>
    <s v="Profit"/>
    <s v="Normal"/>
  </r>
  <r>
    <x v="0"/>
    <x v="0"/>
    <s v="United States"/>
    <s v="Houston"/>
    <x v="5"/>
    <n v="77070"/>
    <x v="2"/>
    <x v="1"/>
    <x v="14"/>
    <x v="2775"/>
    <n v="1"/>
    <n v="0.2"/>
    <n v="0.36499999999999999"/>
    <s v="Profit"/>
    <s v="Normal"/>
  </r>
  <r>
    <x v="0"/>
    <x v="0"/>
    <s v="United States"/>
    <s v="New York City"/>
    <x v="15"/>
    <n v="10024"/>
    <x v="3"/>
    <x v="1"/>
    <x v="4"/>
    <x v="2776"/>
    <n v="3"/>
    <n v="0"/>
    <n v="120.9468"/>
    <s v="Profit"/>
    <s v="Normal"/>
  </r>
  <r>
    <x v="1"/>
    <x v="2"/>
    <s v="United States"/>
    <s v="Toledo"/>
    <x v="24"/>
    <n v="43615"/>
    <x v="3"/>
    <x v="1"/>
    <x v="8"/>
    <x v="2777"/>
    <n v="3"/>
    <n v="0.7"/>
    <n v="-17.942399999999999"/>
    <s v="Loss"/>
    <s v="High Discount"/>
  </r>
  <r>
    <x v="1"/>
    <x v="2"/>
    <s v="United States"/>
    <s v="Toledo"/>
    <x v="24"/>
    <n v="43615"/>
    <x v="3"/>
    <x v="1"/>
    <x v="4"/>
    <x v="2778"/>
    <n v="5"/>
    <n v="0.2"/>
    <n v="3.7519999999999998"/>
    <s v="Profit"/>
    <s v="Normal"/>
  </r>
  <r>
    <x v="1"/>
    <x v="1"/>
    <s v="United States"/>
    <s v="Philadelphia"/>
    <x v="9"/>
    <n v="19143"/>
    <x v="3"/>
    <x v="1"/>
    <x v="6"/>
    <x v="367"/>
    <n v="1"/>
    <n v="0.2"/>
    <n v="0.4264"/>
    <s v="Profit"/>
    <s v="Normal"/>
  </r>
  <r>
    <x v="0"/>
    <x v="0"/>
    <s v="United States"/>
    <s v="Philadelphia"/>
    <x v="9"/>
    <n v="19140"/>
    <x v="3"/>
    <x v="1"/>
    <x v="10"/>
    <x v="12"/>
    <n v="3"/>
    <n v="0.2"/>
    <n v="5.4432"/>
    <s v="Profit"/>
    <s v="Normal"/>
  </r>
  <r>
    <x v="0"/>
    <x v="0"/>
    <s v="United States"/>
    <s v="Philadelphia"/>
    <x v="9"/>
    <n v="19140"/>
    <x v="3"/>
    <x v="2"/>
    <x v="11"/>
    <x v="2779"/>
    <n v="6"/>
    <n v="0.2"/>
    <n v="-4.8528000000000002"/>
    <s v="Loss"/>
    <s v="Normal"/>
  </r>
  <r>
    <x v="0"/>
    <x v="0"/>
    <s v="United States"/>
    <s v="Philadelphia"/>
    <x v="9"/>
    <n v="19140"/>
    <x v="3"/>
    <x v="0"/>
    <x v="5"/>
    <x v="1121"/>
    <n v="3"/>
    <n v="0.2"/>
    <n v="5.0232000000000001"/>
    <s v="Profit"/>
    <s v="Normal"/>
  </r>
  <r>
    <x v="0"/>
    <x v="0"/>
    <s v="United States"/>
    <s v="Philadelphia"/>
    <x v="9"/>
    <n v="19140"/>
    <x v="3"/>
    <x v="2"/>
    <x v="7"/>
    <x v="2780"/>
    <n v="1"/>
    <n v="0.4"/>
    <n v="-31.6204"/>
    <s v="Loss"/>
    <s v="Normal"/>
  </r>
  <r>
    <x v="1"/>
    <x v="0"/>
    <s v="United States"/>
    <s v="Denver"/>
    <x v="22"/>
    <n v="80219"/>
    <x v="1"/>
    <x v="2"/>
    <x v="11"/>
    <x v="1065"/>
    <n v="9"/>
    <n v="0.2"/>
    <n v="64.789199999999994"/>
    <s v="Profit"/>
    <s v="Normal"/>
  </r>
  <r>
    <x v="1"/>
    <x v="0"/>
    <s v="United States"/>
    <s v="Philadelphia"/>
    <x v="9"/>
    <n v="19143"/>
    <x v="3"/>
    <x v="1"/>
    <x v="10"/>
    <x v="2781"/>
    <n v="2"/>
    <n v="0.2"/>
    <n v="3.89"/>
    <s v="Profit"/>
    <s v="Normal"/>
  </r>
  <r>
    <x v="1"/>
    <x v="0"/>
    <s v="United States"/>
    <s v="Philadelphia"/>
    <x v="9"/>
    <n v="19143"/>
    <x v="3"/>
    <x v="0"/>
    <x v="1"/>
    <x v="2782"/>
    <n v="5"/>
    <n v="0.3"/>
    <n v="-93.99"/>
    <s v="Loss"/>
    <s v="Normal"/>
  </r>
  <r>
    <x v="1"/>
    <x v="2"/>
    <s v="United States"/>
    <s v="Columbia"/>
    <x v="39"/>
    <n v="21044"/>
    <x v="3"/>
    <x v="1"/>
    <x v="10"/>
    <x v="1928"/>
    <n v="5"/>
    <n v="0"/>
    <n v="133.15199999999999"/>
    <s v="Profit"/>
    <s v="Normal"/>
  </r>
  <r>
    <x v="1"/>
    <x v="2"/>
    <s v="United States"/>
    <s v="Columbia"/>
    <x v="39"/>
    <n v="21044"/>
    <x v="3"/>
    <x v="0"/>
    <x v="5"/>
    <x v="2783"/>
    <n v="2"/>
    <n v="0"/>
    <n v="8.5543999999999993"/>
    <s v="Profit"/>
    <s v="Normal"/>
  </r>
  <r>
    <x v="1"/>
    <x v="2"/>
    <s v="United States"/>
    <s v="Columbia"/>
    <x v="39"/>
    <n v="21044"/>
    <x v="3"/>
    <x v="0"/>
    <x v="5"/>
    <x v="2784"/>
    <n v="4"/>
    <n v="0"/>
    <n v="31.252800000000001"/>
    <s v="Profit"/>
    <s v="Normal"/>
  </r>
  <r>
    <x v="0"/>
    <x v="0"/>
    <s v="United States"/>
    <s v="New York City"/>
    <x v="15"/>
    <n v="10024"/>
    <x v="3"/>
    <x v="1"/>
    <x v="12"/>
    <x v="1599"/>
    <n v="3"/>
    <n v="0"/>
    <n v="13.4964"/>
    <s v="Profit"/>
    <s v="Normal"/>
  </r>
  <r>
    <x v="0"/>
    <x v="0"/>
    <s v="United States"/>
    <s v="New York City"/>
    <x v="15"/>
    <n v="10035"/>
    <x v="3"/>
    <x v="1"/>
    <x v="8"/>
    <x v="2785"/>
    <n v="3"/>
    <n v="0.2"/>
    <n v="47.061"/>
    <s v="Profit"/>
    <s v="Normal"/>
  </r>
  <r>
    <x v="1"/>
    <x v="1"/>
    <s v="United States"/>
    <s v="Newark"/>
    <x v="24"/>
    <n v="43055"/>
    <x v="3"/>
    <x v="1"/>
    <x v="2"/>
    <x v="2721"/>
    <n v="3"/>
    <n v="0.2"/>
    <n v="2.5055999999999998"/>
    <s v="Profit"/>
    <s v="Normal"/>
  </r>
  <r>
    <x v="1"/>
    <x v="1"/>
    <s v="United States"/>
    <s v="Newark"/>
    <x v="24"/>
    <n v="43055"/>
    <x v="3"/>
    <x v="1"/>
    <x v="4"/>
    <x v="2786"/>
    <n v="3"/>
    <n v="0.2"/>
    <n v="2.0322"/>
    <s v="Profit"/>
    <s v="Normal"/>
  </r>
  <r>
    <x v="1"/>
    <x v="1"/>
    <s v="United States"/>
    <s v="Newark"/>
    <x v="24"/>
    <n v="43055"/>
    <x v="3"/>
    <x v="1"/>
    <x v="4"/>
    <x v="2787"/>
    <n v="2"/>
    <n v="0.2"/>
    <n v="-37.733199999999997"/>
    <s v="Loss"/>
    <s v="Normal"/>
  </r>
  <r>
    <x v="0"/>
    <x v="1"/>
    <s v="United States"/>
    <s v="Dallas"/>
    <x v="5"/>
    <n v="75217"/>
    <x v="2"/>
    <x v="2"/>
    <x v="11"/>
    <x v="2788"/>
    <n v="2"/>
    <n v="0.2"/>
    <n v="16.794599999999999"/>
    <s v="Profit"/>
    <s v="Normal"/>
  </r>
  <r>
    <x v="1"/>
    <x v="2"/>
    <s v="United States"/>
    <s v="Philadelphia"/>
    <x v="9"/>
    <n v="19134"/>
    <x v="3"/>
    <x v="1"/>
    <x v="10"/>
    <x v="2789"/>
    <n v="2"/>
    <n v="0.2"/>
    <n v="5.5511999999999997"/>
    <s v="Profit"/>
    <s v="Normal"/>
  </r>
  <r>
    <x v="1"/>
    <x v="2"/>
    <s v="United States"/>
    <s v="Philadelphia"/>
    <x v="9"/>
    <n v="19134"/>
    <x v="3"/>
    <x v="2"/>
    <x v="11"/>
    <x v="2790"/>
    <n v="2"/>
    <n v="0.2"/>
    <n v="10.5754"/>
    <s v="Profit"/>
    <s v="Normal"/>
  </r>
  <r>
    <x v="2"/>
    <x v="1"/>
    <s v="United States"/>
    <s v="San Antonio"/>
    <x v="5"/>
    <n v="78207"/>
    <x v="2"/>
    <x v="0"/>
    <x v="3"/>
    <x v="2791"/>
    <n v="6"/>
    <n v="0.3"/>
    <n v="-71.811599999999999"/>
    <s v="Loss"/>
    <s v="Normal"/>
  </r>
  <r>
    <x v="2"/>
    <x v="1"/>
    <s v="United States"/>
    <s v="San Antonio"/>
    <x v="5"/>
    <n v="78207"/>
    <x v="2"/>
    <x v="1"/>
    <x v="6"/>
    <x v="2792"/>
    <n v="4"/>
    <n v="0.2"/>
    <n v="8.7384000000000004"/>
    <s v="Profit"/>
    <s v="Normal"/>
  </r>
  <r>
    <x v="1"/>
    <x v="0"/>
    <s v="United States"/>
    <s v="Philadelphia"/>
    <x v="9"/>
    <n v="19120"/>
    <x v="3"/>
    <x v="1"/>
    <x v="8"/>
    <x v="2793"/>
    <n v="5"/>
    <n v="0.7"/>
    <n v="-7.3254999999999999"/>
    <s v="Loss"/>
    <s v="High Discount"/>
  </r>
  <r>
    <x v="1"/>
    <x v="0"/>
    <s v="United States"/>
    <s v="Los Angeles"/>
    <x v="1"/>
    <n v="90004"/>
    <x v="1"/>
    <x v="1"/>
    <x v="8"/>
    <x v="1611"/>
    <n v="2"/>
    <n v="0.2"/>
    <n v="152.495"/>
    <s v="Profit"/>
    <s v="Normal"/>
  </r>
  <r>
    <x v="1"/>
    <x v="0"/>
    <s v="United States"/>
    <s v="Los Angeles"/>
    <x v="1"/>
    <n v="90004"/>
    <x v="1"/>
    <x v="2"/>
    <x v="7"/>
    <x v="345"/>
    <n v="1"/>
    <n v="0.2"/>
    <n v="1.7375"/>
    <s v="Profit"/>
    <s v="Normal"/>
  </r>
  <r>
    <x v="1"/>
    <x v="0"/>
    <s v="United States"/>
    <s v="Los Angeles"/>
    <x v="1"/>
    <n v="90004"/>
    <x v="1"/>
    <x v="1"/>
    <x v="4"/>
    <x v="2794"/>
    <n v="5"/>
    <n v="0"/>
    <n v="65.355000000000004"/>
    <s v="Profit"/>
    <s v="Normal"/>
  </r>
  <r>
    <x v="1"/>
    <x v="1"/>
    <s v="United States"/>
    <s v="Smyrna"/>
    <x v="18"/>
    <n v="37167"/>
    <x v="0"/>
    <x v="1"/>
    <x v="6"/>
    <x v="2795"/>
    <n v="3"/>
    <n v="0.2"/>
    <n v="4.5872999999999999"/>
    <s v="Profit"/>
    <s v="Normal"/>
  </r>
  <r>
    <x v="1"/>
    <x v="1"/>
    <s v="United States"/>
    <s v="Smyrna"/>
    <x v="18"/>
    <n v="37167"/>
    <x v="0"/>
    <x v="2"/>
    <x v="7"/>
    <x v="2796"/>
    <n v="8"/>
    <n v="0.2"/>
    <n v="5.5944000000000003"/>
    <s v="Profit"/>
    <s v="Normal"/>
  </r>
  <r>
    <x v="1"/>
    <x v="0"/>
    <s v="United States"/>
    <s v="Macon"/>
    <x v="32"/>
    <n v="31204"/>
    <x v="0"/>
    <x v="0"/>
    <x v="5"/>
    <x v="2797"/>
    <n v="5"/>
    <n v="0"/>
    <n v="52.688000000000002"/>
    <s v="Profit"/>
    <s v="Normal"/>
  </r>
  <r>
    <x v="1"/>
    <x v="0"/>
    <s v="United States"/>
    <s v="Macon"/>
    <x v="32"/>
    <n v="31204"/>
    <x v="0"/>
    <x v="1"/>
    <x v="8"/>
    <x v="181"/>
    <n v="2"/>
    <n v="0"/>
    <n v="3.4367999999999999"/>
    <s v="Profit"/>
    <s v="Normal"/>
  </r>
  <r>
    <x v="0"/>
    <x v="2"/>
    <s v="United States"/>
    <s v="San Francisco"/>
    <x v="1"/>
    <n v="94109"/>
    <x v="1"/>
    <x v="0"/>
    <x v="1"/>
    <x v="2798"/>
    <n v="12"/>
    <n v="0.2"/>
    <n v="42.588000000000001"/>
    <s v="Profit"/>
    <s v="Normal"/>
  </r>
  <r>
    <x v="0"/>
    <x v="2"/>
    <s v="United States"/>
    <s v="San Francisco"/>
    <x v="1"/>
    <n v="94109"/>
    <x v="1"/>
    <x v="1"/>
    <x v="6"/>
    <x v="2799"/>
    <n v="2"/>
    <n v="0"/>
    <n v="1.0207999999999999"/>
    <s v="Profit"/>
    <s v="Normal"/>
  </r>
  <r>
    <x v="0"/>
    <x v="2"/>
    <s v="United States"/>
    <s v="San Francisco"/>
    <x v="1"/>
    <n v="94109"/>
    <x v="1"/>
    <x v="1"/>
    <x v="6"/>
    <x v="2228"/>
    <n v="1"/>
    <n v="0"/>
    <n v="1.395"/>
    <s v="Profit"/>
    <s v="Normal"/>
  </r>
  <r>
    <x v="0"/>
    <x v="2"/>
    <s v="United States"/>
    <s v="San Francisco"/>
    <x v="1"/>
    <n v="94109"/>
    <x v="1"/>
    <x v="2"/>
    <x v="11"/>
    <x v="2800"/>
    <n v="1"/>
    <n v="0"/>
    <n v="10.896000000000001"/>
    <s v="Profit"/>
    <s v="Normal"/>
  </r>
  <r>
    <x v="1"/>
    <x v="0"/>
    <s v="United States"/>
    <s v="Seattle"/>
    <x v="4"/>
    <n v="98103"/>
    <x v="1"/>
    <x v="1"/>
    <x v="8"/>
    <x v="2801"/>
    <n v="7"/>
    <n v="0.2"/>
    <n v="643.98249999999996"/>
    <s v="Profit"/>
    <s v="Normal"/>
  </r>
  <r>
    <x v="1"/>
    <x v="1"/>
    <s v="United States"/>
    <s v="Columbus"/>
    <x v="24"/>
    <n v="43229"/>
    <x v="3"/>
    <x v="1"/>
    <x v="9"/>
    <x v="2413"/>
    <n v="3"/>
    <n v="0.2"/>
    <n v="9.8010000000000002"/>
    <s v="Profit"/>
    <s v="Normal"/>
  </r>
  <r>
    <x v="1"/>
    <x v="1"/>
    <s v="United States"/>
    <s v="Columbus"/>
    <x v="24"/>
    <n v="43229"/>
    <x v="3"/>
    <x v="1"/>
    <x v="9"/>
    <x v="2802"/>
    <n v="7"/>
    <n v="0.2"/>
    <n v="23.977799999999998"/>
    <s v="Profit"/>
    <s v="Normal"/>
  </r>
  <r>
    <x v="0"/>
    <x v="1"/>
    <s v="United States"/>
    <s v="Los Angeles"/>
    <x v="1"/>
    <n v="90004"/>
    <x v="1"/>
    <x v="1"/>
    <x v="4"/>
    <x v="2803"/>
    <n v="2"/>
    <n v="0"/>
    <n v="19.465599999999998"/>
    <s v="Profit"/>
    <s v="Normal"/>
  </r>
  <r>
    <x v="0"/>
    <x v="1"/>
    <s v="United States"/>
    <s v="Los Angeles"/>
    <x v="1"/>
    <n v="90004"/>
    <x v="1"/>
    <x v="1"/>
    <x v="4"/>
    <x v="2804"/>
    <n v="8"/>
    <n v="0"/>
    <n v="45.806399999999996"/>
    <s v="Profit"/>
    <s v="Normal"/>
  </r>
  <r>
    <x v="1"/>
    <x v="2"/>
    <s v="United States"/>
    <s v="Springfield"/>
    <x v="24"/>
    <n v="45503"/>
    <x v="3"/>
    <x v="1"/>
    <x v="2"/>
    <x v="2106"/>
    <n v="4"/>
    <n v="0.2"/>
    <n v="3.3408000000000002"/>
    <s v="Profit"/>
    <s v="Normal"/>
  </r>
  <r>
    <x v="1"/>
    <x v="2"/>
    <s v="United States"/>
    <s v="Springfield"/>
    <x v="24"/>
    <n v="45503"/>
    <x v="3"/>
    <x v="2"/>
    <x v="7"/>
    <x v="2805"/>
    <n v="7"/>
    <n v="0.4"/>
    <n v="-9.7902000000000005"/>
    <s v="Loss"/>
    <s v="Normal"/>
  </r>
  <r>
    <x v="1"/>
    <x v="2"/>
    <s v="United States"/>
    <s v="Springfield"/>
    <x v="24"/>
    <n v="45503"/>
    <x v="3"/>
    <x v="1"/>
    <x v="10"/>
    <x v="2806"/>
    <n v="2"/>
    <n v="0.2"/>
    <n v="32.468400000000003"/>
    <s v="Profit"/>
    <s v="Normal"/>
  </r>
  <r>
    <x v="1"/>
    <x v="2"/>
    <s v="United States"/>
    <s v="Springfield"/>
    <x v="24"/>
    <n v="45503"/>
    <x v="3"/>
    <x v="1"/>
    <x v="10"/>
    <x v="2807"/>
    <n v="3"/>
    <n v="0.2"/>
    <n v="7.5087000000000002"/>
    <s v="Profit"/>
    <s v="Normal"/>
  </r>
  <r>
    <x v="1"/>
    <x v="2"/>
    <s v="United States"/>
    <s v="Springfield"/>
    <x v="24"/>
    <n v="45503"/>
    <x v="3"/>
    <x v="1"/>
    <x v="9"/>
    <x v="2808"/>
    <n v="4"/>
    <n v="0.2"/>
    <n v="29.302"/>
    <s v="Profit"/>
    <s v="Normal"/>
  </r>
  <r>
    <x v="1"/>
    <x v="2"/>
    <s v="United States"/>
    <s v="Springfield"/>
    <x v="24"/>
    <n v="45503"/>
    <x v="3"/>
    <x v="0"/>
    <x v="5"/>
    <x v="2809"/>
    <n v="7"/>
    <n v="0.2"/>
    <n v="29.657599999999999"/>
    <s v="Profit"/>
    <s v="Normal"/>
  </r>
  <r>
    <x v="1"/>
    <x v="2"/>
    <s v="United States"/>
    <s v="Springfield"/>
    <x v="24"/>
    <n v="45503"/>
    <x v="3"/>
    <x v="1"/>
    <x v="10"/>
    <x v="696"/>
    <n v="1"/>
    <n v="0.2"/>
    <n v="1.6761999999999999"/>
    <s v="Profit"/>
    <s v="Normal"/>
  </r>
  <r>
    <x v="1"/>
    <x v="2"/>
    <s v="United States"/>
    <s v="Springfield"/>
    <x v="24"/>
    <n v="45503"/>
    <x v="3"/>
    <x v="2"/>
    <x v="11"/>
    <x v="2810"/>
    <n v="7"/>
    <n v="0.2"/>
    <n v="-29.0745"/>
    <s v="Loss"/>
    <s v="Normal"/>
  </r>
  <r>
    <x v="1"/>
    <x v="2"/>
    <s v="United States"/>
    <s v="Springfield"/>
    <x v="24"/>
    <n v="45503"/>
    <x v="3"/>
    <x v="1"/>
    <x v="8"/>
    <x v="2811"/>
    <n v="7"/>
    <n v="0.7"/>
    <n v="-46.591999999999999"/>
    <s v="Loss"/>
    <s v="High Discount"/>
  </r>
  <r>
    <x v="0"/>
    <x v="0"/>
    <s v="United States"/>
    <s v="Los Angeles"/>
    <x v="1"/>
    <n v="90008"/>
    <x v="1"/>
    <x v="1"/>
    <x v="8"/>
    <x v="1611"/>
    <n v="2"/>
    <n v="0.2"/>
    <n v="152.495"/>
    <s v="Profit"/>
    <s v="Normal"/>
  </r>
  <r>
    <x v="0"/>
    <x v="0"/>
    <s v="United States"/>
    <s v="Los Angeles"/>
    <x v="1"/>
    <n v="90008"/>
    <x v="1"/>
    <x v="1"/>
    <x v="6"/>
    <x v="2812"/>
    <n v="2"/>
    <n v="0"/>
    <n v="12.298"/>
    <s v="Profit"/>
    <s v="Normal"/>
  </r>
  <r>
    <x v="0"/>
    <x v="0"/>
    <s v="United States"/>
    <s v="Los Angeles"/>
    <x v="1"/>
    <n v="90008"/>
    <x v="1"/>
    <x v="1"/>
    <x v="6"/>
    <x v="1508"/>
    <n v="1"/>
    <n v="0"/>
    <n v="1.1564000000000001"/>
    <s v="Profit"/>
    <s v="Normal"/>
  </r>
  <r>
    <x v="0"/>
    <x v="0"/>
    <s v="United States"/>
    <s v="Los Angeles"/>
    <x v="1"/>
    <n v="90008"/>
    <x v="1"/>
    <x v="1"/>
    <x v="8"/>
    <x v="2813"/>
    <n v="5"/>
    <n v="0.2"/>
    <n v="50.414000000000001"/>
    <s v="Profit"/>
    <s v="Normal"/>
  </r>
  <r>
    <x v="0"/>
    <x v="2"/>
    <s v="United States"/>
    <s v="Los Angeles"/>
    <x v="1"/>
    <n v="90045"/>
    <x v="1"/>
    <x v="1"/>
    <x v="10"/>
    <x v="90"/>
    <n v="1"/>
    <n v="0"/>
    <n v="3.1751999999999998"/>
    <s v="Profit"/>
    <s v="Normal"/>
  </r>
  <r>
    <x v="0"/>
    <x v="2"/>
    <s v="United States"/>
    <s v="Los Angeles"/>
    <x v="1"/>
    <n v="90045"/>
    <x v="1"/>
    <x v="1"/>
    <x v="14"/>
    <x v="2814"/>
    <n v="4"/>
    <n v="0"/>
    <n v="4.5007999999999999"/>
    <s v="Profit"/>
    <s v="Normal"/>
  </r>
  <r>
    <x v="1"/>
    <x v="0"/>
    <s v="United States"/>
    <s v="Memphis"/>
    <x v="18"/>
    <n v="38109"/>
    <x v="0"/>
    <x v="1"/>
    <x v="8"/>
    <x v="194"/>
    <n v="2"/>
    <n v="0.7"/>
    <n v="-2.0621999999999998"/>
    <s v="Loss"/>
    <s v="High Discount"/>
  </r>
  <r>
    <x v="1"/>
    <x v="0"/>
    <s v="United States"/>
    <s v="Memphis"/>
    <x v="18"/>
    <n v="38109"/>
    <x v="0"/>
    <x v="1"/>
    <x v="13"/>
    <x v="2815"/>
    <n v="6"/>
    <n v="0.2"/>
    <n v="18.5976"/>
    <s v="Profit"/>
    <s v="Normal"/>
  </r>
  <r>
    <x v="0"/>
    <x v="0"/>
    <s v="United States"/>
    <s v="Detroit"/>
    <x v="12"/>
    <n v="48234"/>
    <x v="2"/>
    <x v="2"/>
    <x v="11"/>
    <x v="2816"/>
    <n v="6"/>
    <n v="0"/>
    <n v="41.951999999999998"/>
    <s v="Profit"/>
    <s v="Normal"/>
  </r>
  <r>
    <x v="0"/>
    <x v="0"/>
    <s v="United States"/>
    <s v="Detroit"/>
    <x v="12"/>
    <n v="48234"/>
    <x v="2"/>
    <x v="1"/>
    <x v="6"/>
    <x v="2817"/>
    <n v="5"/>
    <n v="0"/>
    <n v="12.492000000000001"/>
    <s v="Profit"/>
    <s v="Normal"/>
  </r>
  <r>
    <x v="0"/>
    <x v="0"/>
    <s v="United States"/>
    <s v="Detroit"/>
    <x v="12"/>
    <n v="48234"/>
    <x v="2"/>
    <x v="1"/>
    <x v="8"/>
    <x v="2818"/>
    <n v="4"/>
    <n v="0"/>
    <n v="15.511200000000001"/>
    <s v="Profit"/>
    <s v="Normal"/>
  </r>
  <r>
    <x v="0"/>
    <x v="0"/>
    <s v="United States"/>
    <s v="Detroit"/>
    <x v="12"/>
    <n v="48234"/>
    <x v="2"/>
    <x v="1"/>
    <x v="10"/>
    <x v="1801"/>
    <n v="3"/>
    <n v="0"/>
    <n v="7.0217999999999998"/>
    <s v="Profit"/>
    <s v="Normal"/>
  </r>
  <r>
    <x v="1"/>
    <x v="0"/>
    <s v="United States"/>
    <s v="Lawrence"/>
    <x v="14"/>
    <n v="46226"/>
    <x v="2"/>
    <x v="1"/>
    <x v="9"/>
    <x v="2819"/>
    <n v="9"/>
    <n v="0"/>
    <n v="166.06979999999999"/>
    <s v="Profit"/>
    <s v="Normal"/>
  </r>
  <r>
    <x v="1"/>
    <x v="1"/>
    <s v="United States"/>
    <s v="Jacksonville"/>
    <x v="2"/>
    <n v="32216"/>
    <x v="0"/>
    <x v="1"/>
    <x v="4"/>
    <x v="391"/>
    <n v="2"/>
    <n v="0.2"/>
    <n v="-21.294"/>
    <s v="Loss"/>
    <s v="Normal"/>
  </r>
  <r>
    <x v="1"/>
    <x v="1"/>
    <s v="United States"/>
    <s v="Dublin"/>
    <x v="24"/>
    <n v="43017"/>
    <x v="3"/>
    <x v="2"/>
    <x v="11"/>
    <x v="2820"/>
    <n v="1"/>
    <n v="0.2"/>
    <n v="1.7055"/>
    <s v="Profit"/>
    <s v="Normal"/>
  </r>
  <r>
    <x v="1"/>
    <x v="1"/>
    <s v="United States"/>
    <s v="Plantation"/>
    <x v="2"/>
    <n v="33317"/>
    <x v="0"/>
    <x v="1"/>
    <x v="12"/>
    <x v="2821"/>
    <n v="3"/>
    <n v="0.2"/>
    <n v="2.9321999999999999"/>
    <s v="Profit"/>
    <s v="Normal"/>
  </r>
  <r>
    <x v="1"/>
    <x v="1"/>
    <s v="United States"/>
    <s v="Plantation"/>
    <x v="2"/>
    <n v="33317"/>
    <x v="0"/>
    <x v="0"/>
    <x v="5"/>
    <x v="2822"/>
    <n v="4"/>
    <n v="0.2"/>
    <n v="3.86"/>
    <s v="Profit"/>
    <s v="Normal"/>
  </r>
  <r>
    <x v="1"/>
    <x v="1"/>
    <s v="United States"/>
    <s v="Plantation"/>
    <x v="2"/>
    <n v="33317"/>
    <x v="0"/>
    <x v="0"/>
    <x v="5"/>
    <x v="1669"/>
    <n v="3"/>
    <n v="0.2"/>
    <n v="1.4418"/>
    <s v="Profit"/>
    <s v="Normal"/>
  </r>
  <r>
    <x v="1"/>
    <x v="1"/>
    <s v="United States"/>
    <s v="Glendale"/>
    <x v="16"/>
    <n v="85301"/>
    <x v="1"/>
    <x v="1"/>
    <x v="14"/>
    <x v="2823"/>
    <n v="5"/>
    <n v="0.2"/>
    <n v="4.2249999999999996"/>
    <s v="Profit"/>
    <s v="Normal"/>
  </r>
  <r>
    <x v="0"/>
    <x v="2"/>
    <s v="United States"/>
    <s v="Jackson"/>
    <x v="12"/>
    <n v="49201"/>
    <x v="2"/>
    <x v="2"/>
    <x v="7"/>
    <x v="2216"/>
    <n v="3"/>
    <n v="0"/>
    <n v="94.492500000000007"/>
    <s v="Profit"/>
    <s v="Normal"/>
  </r>
  <r>
    <x v="1"/>
    <x v="2"/>
    <s v="United States"/>
    <s v="Quincy"/>
    <x v="31"/>
    <n v="2169"/>
    <x v="3"/>
    <x v="2"/>
    <x v="11"/>
    <x v="2824"/>
    <n v="10"/>
    <n v="0"/>
    <n v="93.203999999999994"/>
    <s v="Profit"/>
    <s v="Normal"/>
  </r>
  <r>
    <x v="1"/>
    <x v="2"/>
    <s v="United States"/>
    <s v="Quincy"/>
    <x v="31"/>
    <n v="2169"/>
    <x v="3"/>
    <x v="1"/>
    <x v="10"/>
    <x v="332"/>
    <n v="2"/>
    <n v="0"/>
    <n v="11.543200000000001"/>
    <s v="Profit"/>
    <s v="Normal"/>
  </r>
  <r>
    <x v="1"/>
    <x v="0"/>
    <s v="United States"/>
    <s v="Salem"/>
    <x v="21"/>
    <n v="97301"/>
    <x v="1"/>
    <x v="1"/>
    <x v="2"/>
    <x v="2825"/>
    <n v="7"/>
    <n v="0.2"/>
    <n v="9.0635999999999992"/>
    <s v="Profit"/>
    <s v="Normal"/>
  </r>
  <r>
    <x v="1"/>
    <x v="0"/>
    <s v="United States"/>
    <s v="Salem"/>
    <x v="21"/>
    <n v="97301"/>
    <x v="1"/>
    <x v="1"/>
    <x v="8"/>
    <x v="2826"/>
    <n v="4"/>
    <n v="0.7"/>
    <n v="-4.5191999999999997"/>
    <s v="Loss"/>
    <s v="High Discount"/>
  </r>
  <r>
    <x v="1"/>
    <x v="0"/>
    <s v="United States"/>
    <s v="Salem"/>
    <x v="21"/>
    <n v="97301"/>
    <x v="1"/>
    <x v="2"/>
    <x v="7"/>
    <x v="2610"/>
    <n v="3"/>
    <n v="0.2"/>
    <n v="19.754999999999999"/>
    <s v="Profit"/>
    <s v="Normal"/>
  </r>
  <r>
    <x v="1"/>
    <x v="0"/>
    <s v="United States"/>
    <s v="Salem"/>
    <x v="21"/>
    <n v="97301"/>
    <x v="1"/>
    <x v="1"/>
    <x v="14"/>
    <x v="2827"/>
    <n v="5"/>
    <n v="0.2"/>
    <n v="-2.6025"/>
    <s v="Loss"/>
    <s v="Normal"/>
  </r>
  <r>
    <x v="1"/>
    <x v="0"/>
    <s v="United States"/>
    <s v="Salem"/>
    <x v="21"/>
    <n v="97301"/>
    <x v="1"/>
    <x v="2"/>
    <x v="11"/>
    <x v="434"/>
    <n v="10"/>
    <n v="0.2"/>
    <n v="-18.186"/>
    <s v="Loss"/>
    <s v="Normal"/>
  </r>
  <r>
    <x v="1"/>
    <x v="0"/>
    <s v="United States"/>
    <s v="Salem"/>
    <x v="21"/>
    <n v="97301"/>
    <x v="1"/>
    <x v="1"/>
    <x v="2"/>
    <x v="132"/>
    <n v="5"/>
    <n v="0.2"/>
    <n v="3.7440000000000002"/>
    <s v="Profit"/>
    <s v="Normal"/>
  </r>
  <r>
    <x v="1"/>
    <x v="0"/>
    <s v="United States"/>
    <s v="Salem"/>
    <x v="21"/>
    <n v="97301"/>
    <x v="1"/>
    <x v="1"/>
    <x v="10"/>
    <x v="559"/>
    <n v="2"/>
    <n v="0.2"/>
    <n v="3.6288"/>
    <s v="Profit"/>
    <s v="Normal"/>
  </r>
  <r>
    <x v="1"/>
    <x v="0"/>
    <s v="United States"/>
    <s v="Salem"/>
    <x v="21"/>
    <n v="97301"/>
    <x v="1"/>
    <x v="1"/>
    <x v="4"/>
    <x v="381"/>
    <n v="3"/>
    <n v="0.2"/>
    <n v="2.9304000000000001"/>
    <s v="Profit"/>
    <s v="Normal"/>
  </r>
  <r>
    <x v="1"/>
    <x v="2"/>
    <s v="United States"/>
    <s v="Troy"/>
    <x v="24"/>
    <n v="45373"/>
    <x v="3"/>
    <x v="1"/>
    <x v="12"/>
    <x v="2828"/>
    <n v="1"/>
    <n v="0.2"/>
    <n v="3.2161"/>
    <s v="Profit"/>
    <s v="Normal"/>
  </r>
  <r>
    <x v="1"/>
    <x v="2"/>
    <s v="United States"/>
    <s v="Troy"/>
    <x v="24"/>
    <n v="45373"/>
    <x v="3"/>
    <x v="1"/>
    <x v="8"/>
    <x v="1425"/>
    <n v="6"/>
    <n v="0.7"/>
    <n v="-100.92"/>
    <s v="Loss"/>
    <s v="High Discount"/>
  </r>
  <r>
    <x v="1"/>
    <x v="0"/>
    <s v="United States"/>
    <s v="Philadelphia"/>
    <x v="9"/>
    <n v="19143"/>
    <x v="3"/>
    <x v="0"/>
    <x v="1"/>
    <x v="2829"/>
    <n v="2"/>
    <n v="0.3"/>
    <n v="-30.933199999999999"/>
    <s v="Loss"/>
    <s v="Normal"/>
  </r>
  <r>
    <x v="1"/>
    <x v="0"/>
    <s v="United States"/>
    <s v="Philadelphia"/>
    <x v="9"/>
    <n v="19143"/>
    <x v="3"/>
    <x v="1"/>
    <x v="10"/>
    <x v="1097"/>
    <n v="3"/>
    <n v="0.2"/>
    <n v="16.183800000000002"/>
    <s v="Profit"/>
    <s v="Normal"/>
  </r>
  <r>
    <x v="1"/>
    <x v="1"/>
    <s v="United States"/>
    <s v="San Diego"/>
    <x v="1"/>
    <n v="92105"/>
    <x v="1"/>
    <x v="0"/>
    <x v="5"/>
    <x v="785"/>
    <n v="2"/>
    <n v="0"/>
    <n v="14.671799999999999"/>
    <s v="Profit"/>
    <s v="Normal"/>
  </r>
  <r>
    <x v="1"/>
    <x v="0"/>
    <s v="United States"/>
    <s v="Clinton"/>
    <x v="39"/>
    <n v="20735"/>
    <x v="3"/>
    <x v="1"/>
    <x v="13"/>
    <x v="2347"/>
    <n v="4"/>
    <n v="0"/>
    <n v="5.056"/>
    <s v="Profit"/>
    <s v="Normal"/>
  </r>
  <r>
    <x v="1"/>
    <x v="0"/>
    <s v="United States"/>
    <s v="Clinton"/>
    <x v="39"/>
    <n v="20735"/>
    <x v="3"/>
    <x v="2"/>
    <x v="15"/>
    <x v="2830"/>
    <n v="3"/>
    <n v="0"/>
    <n v="209.23650000000001"/>
    <s v="Profit"/>
    <s v="Normal"/>
  </r>
  <r>
    <x v="1"/>
    <x v="0"/>
    <s v="United States"/>
    <s v="Clinton"/>
    <x v="39"/>
    <n v="20735"/>
    <x v="3"/>
    <x v="0"/>
    <x v="5"/>
    <x v="2831"/>
    <n v="2"/>
    <n v="0"/>
    <n v="20.015599999999999"/>
    <s v="Profit"/>
    <s v="Normal"/>
  </r>
  <r>
    <x v="1"/>
    <x v="0"/>
    <s v="United States"/>
    <s v="Clinton"/>
    <x v="39"/>
    <n v="20735"/>
    <x v="3"/>
    <x v="1"/>
    <x v="2"/>
    <x v="708"/>
    <n v="3"/>
    <n v="0"/>
    <n v="5.6993999999999998"/>
    <s v="Profit"/>
    <s v="Normal"/>
  </r>
  <r>
    <x v="1"/>
    <x v="0"/>
    <s v="United States"/>
    <s v="Clinton"/>
    <x v="39"/>
    <n v="20735"/>
    <x v="3"/>
    <x v="1"/>
    <x v="8"/>
    <x v="2832"/>
    <n v="3"/>
    <n v="0"/>
    <n v="42.045000000000002"/>
    <s v="Profit"/>
    <s v="Normal"/>
  </r>
  <r>
    <x v="1"/>
    <x v="0"/>
    <s v="United States"/>
    <s v="Clinton"/>
    <x v="39"/>
    <n v="20735"/>
    <x v="3"/>
    <x v="1"/>
    <x v="6"/>
    <x v="1362"/>
    <n v="4"/>
    <n v="0"/>
    <n v="32.537599999999998"/>
    <s v="Profit"/>
    <s v="Normal"/>
  </r>
  <r>
    <x v="1"/>
    <x v="0"/>
    <s v="United States"/>
    <s v="Clinton"/>
    <x v="39"/>
    <n v="20735"/>
    <x v="3"/>
    <x v="1"/>
    <x v="8"/>
    <x v="2833"/>
    <n v="9"/>
    <n v="0"/>
    <n v="70.545599999999993"/>
    <s v="Profit"/>
    <s v="Normal"/>
  </r>
  <r>
    <x v="1"/>
    <x v="0"/>
    <s v="United States"/>
    <s v="Clinton"/>
    <x v="39"/>
    <n v="20735"/>
    <x v="3"/>
    <x v="1"/>
    <x v="8"/>
    <x v="2834"/>
    <n v="6"/>
    <n v="0"/>
    <n v="21.403199999999998"/>
    <s v="Profit"/>
    <s v="Normal"/>
  </r>
  <r>
    <x v="1"/>
    <x v="0"/>
    <s v="United States"/>
    <s v="Clinton"/>
    <x v="39"/>
    <n v="20735"/>
    <x v="3"/>
    <x v="1"/>
    <x v="4"/>
    <x v="2835"/>
    <n v="7"/>
    <n v="0"/>
    <n v="28.480899999999998"/>
    <s v="Profit"/>
    <s v="Normal"/>
  </r>
  <r>
    <x v="1"/>
    <x v="0"/>
    <s v="United States"/>
    <s v="Riverside"/>
    <x v="1"/>
    <n v="92503"/>
    <x v="1"/>
    <x v="1"/>
    <x v="6"/>
    <x v="294"/>
    <n v="3"/>
    <n v="0"/>
    <n v="3.2471999999999999"/>
    <s v="Profit"/>
    <s v="Normal"/>
  </r>
  <r>
    <x v="1"/>
    <x v="0"/>
    <s v="United States"/>
    <s v="Port Saint Lucie"/>
    <x v="2"/>
    <n v="34952"/>
    <x v="0"/>
    <x v="1"/>
    <x v="8"/>
    <x v="986"/>
    <n v="2"/>
    <n v="0.7"/>
    <n v="-2.2450000000000001"/>
    <s v="Loss"/>
    <s v="High Discount"/>
  </r>
  <r>
    <x v="0"/>
    <x v="0"/>
    <s v="United States"/>
    <s v="Mesa"/>
    <x v="16"/>
    <n v="85204"/>
    <x v="1"/>
    <x v="1"/>
    <x v="10"/>
    <x v="863"/>
    <n v="6"/>
    <n v="0.2"/>
    <n v="7.92"/>
    <s v="Profit"/>
    <s v="Normal"/>
  </r>
  <r>
    <x v="0"/>
    <x v="0"/>
    <s v="United States"/>
    <s v="Mesa"/>
    <x v="16"/>
    <n v="85204"/>
    <x v="1"/>
    <x v="1"/>
    <x v="12"/>
    <x v="2836"/>
    <n v="5"/>
    <n v="0.2"/>
    <n v="15.920999999999999"/>
    <s v="Profit"/>
    <s v="Normal"/>
  </r>
  <r>
    <x v="0"/>
    <x v="1"/>
    <s v="United States"/>
    <s v="Denver"/>
    <x v="22"/>
    <n v="80219"/>
    <x v="1"/>
    <x v="2"/>
    <x v="15"/>
    <x v="2837"/>
    <n v="2"/>
    <n v="0.7"/>
    <n v="-45.995399999999997"/>
    <s v="Loss"/>
    <s v="High Discount"/>
  </r>
  <r>
    <x v="0"/>
    <x v="1"/>
    <s v="United States"/>
    <s v="Denver"/>
    <x v="22"/>
    <n v="80219"/>
    <x v="1"/>
    <x v="2"/>
    <x v="16"/>
    <x v="2838"/>
    <n v="1"/>
    <n v="0.2"/>
    <n v="164.99700000000001"/>
    <s v="Profit"/>
    <s v="Normal"/>
  </r>
  <r>
    <x v="0"/>
    <x v="1"/>
    <s v="United States"/>
    <s v="Denver"/>
    <x v="22"/>
    <n v="80219"/>
    <x v="1"/>
    <x v="2"/>
    <x v="7"/>
    <x v="2839"/>
    <n v="5"/>
    <n v="0.2"/>
    <n v="30.786000000000001"/>
    <s v="Profit"/>
    <s v="Normal"/>
  </r>
  <r>
    <x v="0"/>
    <x v="1"/>
    <s v="United States"/>
    <s v="Denver"/>
    <x v="22"/>
    <n v="80219"/>
    <x v="1"/>
    <x v="0"/>
    <x v="5"/>
    <x v="2840"/>
    <n v="4"/>
    <n v="0.2"/>
    <n v="3.6783999999999999"/>
    <s v="Profit"/>
    <s v="Normal"/>
  </r>
  <r>
    <x v="1"/>
    <x v="1"/>
    <s v="United States"/>
    <s v="Springfield"/>
    <x v="17"/>
    <n v="22153"/>
    <x v="0"/>
    <x v="1"/>
    <x v="8"/>
    <x v="2841"/>
    <n v="7"/>
    <n v="0"/>
    <n v="116.48"/>
    <s v="Profit"/>
    <s v="Normal"/>
  </r>
  <r>
    <x v="1"/>
    <x v="1"/>
    <s v="United States"/>
    <s v="Springfield"/>
    <x v="17"/>
    <n v="22153"/>
    <x v="0"/>
    <x v="1"/>
    <x v="12"/>
    <x v="2842"/>
    <n v="6"/>
    <n v="0"/>
    <n v="32.604599999999998"/>
    <s v="Profit"/>
    <s v="Normal"/>
  </r>
  <r>
    <x v="1"/>
    <x v="1"/>
    <s v="United States"/>
    <s v="Springfield"/>
    <x v="17"/>
    <n v="22153"/>
    <x v="0"/>
    <x v="1"/>
    <x v="9"/>
    <x v="1874"/>
    <n v="3"/>
    <n v="0"/>
    <n v="14.2758"/>
    <s v="Profit"/>
    <s v="Normal"/>
  </r>
  <r>
    <x v="0"/>
    <x v="2"/>
    <s v="United States"/>
    <s v="Seattle"/>
    <x v="4"/>
    <n v="98115"/>
    <x v="1"/>
    <x v="0"/>
    <x v="5"/>
    <x v="1713"/>
    <n v="2"/>
    <n v="0"/>
    <n v="22.7136"/>
    <s v="Profit"/>
    <s v="Normal"/>
  </r>
  <r>
    <x v="1"/>
    <x v="1"/>
    <s v="United States"/>
    <s v="Tempe"/>
    <x v="16"/>
    <n v="85281"/>
    <x v="1"/>
    <x v="1"/>
    <x v="4"/>
    <x v="2843"/>
    <n v="5"/>
    <n v="0.2"/>
    <n v="5.9550000000000001"/>
    <s v="Profit"/>
    <s v="Normal"/>
  </r>
  <r>
    <x v="0"/>
    <x v="2"/>
    <s v="United States"/>
    <s v="Yonkers"/>
    <x v="15"/>
    <n v="10701"/>
    <x v="3"/>
    <x v="2"/>
    <x v="11"/>
    <x v="2844"/>
    <n v="4"/>
    <n v="0"/>
    <n v="70.502799999999993"/>
    <s v="Profit"/>
    <s v="Normal"/>
  </r>
  <r>
    <x v="1"/>
    <x v="1"/>
    <s v="United States"/>
    <s v="Rochester"/>
    <x v="15"/>
    <n v="14609"/>
    <x v="3"/>
    <x v="0"/>
    <x v="5"/>
    <x v="2845"/>
    <n v="1"/>
    <n v="0"/>
    <n v="6.8273999999999999"/>
    <s v="Profit"/>
    <s v="Normal"/>
  </r>
  <r>
    <x v="0"/>
    <x v="1"/>
    <s v="United States"/>
    <s v="Toledo"/>
    <x v="24"/>
    <n v="43615"/>
    <x v="3"/>
    <x v="0"/>
    <x v="5"/>
    <x v="2846"/>
    <n v="2"/>
    <n v="0.2"/>
    <n v="3.7919999999999998"/>
    <s v="Profit"/>
    <s v="Normal"/>
  </r>
  <r>
    <x v="1"/>
    <x v="1"/>
    <s v="United States"/>
    <s v="Decatur"/>
    <x v="19"/>
    <n v="35601"/>
    <x v="0"/>
    <x v="1"/>
    <x v="6"/>
    <x v="2847"/>
    <n v="6"/>
    <n v="0"/>
    <n v="6.9383999999999997"/>
    <s v="Profit"/>
    <s v="Normal"/>
  </r>
  <r>
    <x v="1"/>
    <x v="1"/>
    <s v="United States"/>
    <s v="Decatur"/>
    <x v="19"/>
    <n v="35601"/>
    <x v="0"/>
    <x v="1"/>
    <x v="8"/>
    <x v="2848"/>
    <n v="3"/>
    <n v="0"/>
    <n v="8.8043999999999993"/>
    <s v="Profit"/>
    <s v="Normal"/>
  </r>
  <r>
    <x v="1"/>
    <x v="1"/>
    <s v="United States"/>
    <s v="Decatur"/>
    <x v="19"/>
    <n v="35601"/>
    <x v="0"/>
    <x v="2"/>
    <x v="16"/>
    <x v="2849"/>
    <n v="3"/>
    <n v="0"/>
    <n v="314.98950000000002"/>
    <s v="Profit"/>
    <s v="Normal"/>
  </r>
  <r>
    <x v="1"/>
    <x v="1"/>
    <s v="United States"/>
    <s v="Decatur"/>
    <x v="19"/>
    <n v="35601"/>
    <x v="0"/>
    <x v="1"/>
    <x v="10"/>
    <x v="56"/>
    <n v="5"/>
    <n v="0"/>
    <n v="15.552"/>
    <s v="Profit"/>
    <s v="Normal"/>
  </r>
  <r>
    <x v="1"/>
    <x v="0"/>
    <s v="United States"/>
    <s v="Dallas"/>
    <x v="5"/>
    <n v="75220"/>
    <x v="2"/>
    <x v="1"/>
    <x v="6"/>
    <x v="358"/>
    <n v="3"/>
    <n v="0.2"/>
    <n v="6.5537999999999998"/>
    <s v="Profit"/>
    <s v="Normal"/>
  </r>
  <r>
    <x v="1"/>
    <x v="1"/>
    <s v="United States"/>
    <s v="Mesquite"/>
    <x v="5"/>
    <n v="75150"/>
    <x v="2"/>
    <x v="0"/>
    <x v="5"/>
    <x v="2850"/>
    <n v="2"/>
    <n v="0.6"/>
    <n v="-2.5472000000000001"/>
    <s v="Loss"/>
    <s v="High Discount"/>
  </r>
  <r>
    <x v="1"/>
    <x v="1"/>
    <s v="United States"/>
    <s v="Mesquite"/>
    <x v="5"/>
    <n v="75150"/>
    <x v="2"/>
    <x v="1"/>
    <x v="9"/>
    <x v="2851"/>
    <n v="3"/>
    <n v="0.8"/>
    <n v="-87.148799999999994"/>
    <s v="Loss"/>
    <s v="High Discount"/>
  </r>
  <r>
    <x v="1"/>
    <x v="1"/>
    <s v="United States"/>
    <s v="Mesquite"/>
    <x v="5"/>
    <n v="75150"/>
    <x v="2"/>
    <x v="2"/>
    <x v="11"/>
    <x v="2852"/>
    <n v="7"/>
    <n v="0.2"/>
    <n v="1.6632"/>
    <s v="Profit"/>
    <s v="Normal"/>
  </r>
  <r>
    <x v="2"/>
    <x v="1"/>
    <s v="United States"/>
    <s v="Los Angeles"/>
    <x v="1"/>
    <n v="90045"/>
    <x v="1"/>
    <x v="0"/>
    <x v="3"/>
    <x v="2853"/>
    <n v="3"/>
    <n v="0.2"/>
    <n v="6.3780000000000001"/>
    <s v="Profit"/>
    <s v="Normal"/>
  </r>
  <r>
    <x v="2"/>
    <x v="1"/>
    <s v="United States"/>
    <s v="Los Angeles"/>
    <x v="1"/>
    <n v="90045"/>
    <x v="1"/>
    <x v="1"/>
    <x v="10"/>
    <x v="2854"/>
    <n v="5"/>
    <n v="0"/>
    <n v="100.4255"/>
    <s v="Profit"/>
    <s v="Normal"/>
  </r>
  <r>
    <x v="2"/>
    <x v="0"/>
    <s v="United States"/>
    <s v="Seattle"/>
    <x v="4"/>
    <n v="98103"/>
    <x v="1"/>
    <x v="2"/>
    <x v="11"/>
    <x v="1034"/>
    <n v="1"/>
    <n v="0"/>
    <n v="3.4620000000000002"/>
    <s v="Profit"/>
    <s v="Normal"/>
  </r>
  <r>
    <x v="2"/>
    <x v="0"/>
    <s v="United States"/>
    <s v="Seattle"/>
    <x v="4"/>
    <n v="98103"/>
    <x v="1"/>
    <x v="0"/>
    <x v="5"/>
    <x v="2855"/>
    <n v="3"/>
    <n v="0"/>
    <n v="34.146000000000001"/>
    <s v="Profit"/>
    <s v="Normal"/>
  </r>
  <r>
    <x v="0"/>
    <x v="0"/>
    <s v="United States"/>
    <s v="Olympia"/>
    <x v="4"/>
    <n v="98502"/>
    <x v="1"/>
    <x v="1"/>
    <x v="10"/>
    <x v="1816"/>
    <n v="2"/>
    <n v="0"/>
    <n v="21.012799999999999"/>
    <s v="Profit"/>
    <s v="Normal"/>
  </r>
  <r>
    <x v="0"/>
    <x v="0"/>
    <s v="United States"/>
    <s v="Olympia"/>
    <x v="4"/>
    <n v="98502"/>
    <x v="1"/>
    <x v="0"/>
    <x v="1"/>
    <x v="884"/>
    <n v="5"/>
    <n v="0.2"/>
    <n v="45.293999999999997"/>
    <s v="Profit"/>
    <s v="Normal"/>
  </r>
  <r>
    <x v="1"/>
    <x v="2"/>
    <s v="United States"/>
    <s v="Omaha"/>
    <x v="8"/>
    <n v="68104"/>
    <x v="2"/>
    <x v="1"/>
    <x v="13"/>
    <x v="2856"/>
    <n v="5"/>
    <n v="0"/>
    <n v="1.1775"/>
    <s v="Profit"/>
    <s v="Normal"/>
  </r>
  <r>
    <x v="1"/>
    <x v="0"/>
    <s v="United States"/>
    <s v="Columbus"/>
    <x v="32"/>
    <n v="31907"/>
    <x v="0"/>
    <x v="1"/>
    <x v="14"/>
    <x v="1310"/>
    <n v="2"/>
    <n v="0"/>
    <n v="0.1512"/>
    <s v="Profit"/>
    <s v="Normal"/>
  </r>
  <r>
    <x v="1"/>
    <x v="0"/>
    <s v="United States"/>
    <s v="Columbus"/>
    <x v="32"/>
    <n v="31907"/>
    <x v="0"/>
    <x v="2"/>
    <x v="11"/>
    <x v="2857"/>
    <n v="5"/>
    <n v="0"/>
    <n v="107.4785"/>
    <s v="Profit"/>
    <s v="Normal"/>
  </r>
  <r>
    <x v="1"/>
    <x v="1"/>
    <s v="United States"/>
    <s v="Columbus"/>
    <x v="14"/>
    <n v="47201"/>
    <x v="2"/>
    <x v="1"/>
    <x v="6"/>
    <x v="653"/>
    <n v="5"/>
    <n v="0"/>
    <n v="12.358000000000001"/>
    <s v="Profit"/>
    <s v="Normal"/>
  </r>
  <r>
    <x v="1"/>
    <x v="2"/>
    <s v="United States"/>
    <s v="Jackson"/>
    <x v="35"/>
    <n v="39212"/>
    <x v="0"/>
    <x v="0"/>
    <x v="5"/>
    <x v="2858"/>
    <n v="4"/>
    <n v="0"/>
    <n v="7.3788"/>
    <s v="Profit"/>
    <s v="Normal"/>
  </r>
  <r>
    <x v="1"/>
    <x v="2"/>
    <s v="United States"/>
    <s v="Jackson"/>
    <x v="35"/>
    <n v="39212"/>
    <x v="0"/>
    <x v="1"/>
    <x v="8"/>
    <x v="735"/>
    <n v="2"/>
    <n v="0"/>
    <n v="6.9390000000000001"/>
    <s v="Profit"/>
    <s v="Normal"/>
  </r>
  <r>
    <x v="1"/>
    <x v="0"/>
    <s v="United States"/>
    <s v="Houston"/>
    <x v="5"/>
    <n v="77070"/>
    <x v="2"/>
    <x v="1"/>
    <x v="6"/>
    <x v="2859"/>
    <n v="8"/>
    <n v="0.2"/>
    <n v="2.2320000000000002"/>
    <s v="Profit"/>
    <s v="Normal"/>
  </r>
  <r>
    <x v="1"/>
    <x v="1"/>
    <s v="United States"/>
    <s v="Phoenix"/>
    <x v="16"/>
    <n v="85023"/>
    <x v="1"/>
    <x v="1"/>
    <x v="8"/>
    <x v="2860"/>
    <n v="5"/>
    <n v="0.7"/>
    <n v="-459.98750000000001"/>
    <s v="Loss"/>
    <s v="High Discount"/>
  </r>
  <r>
    <x v="2"/>
    <x v="0"/>
    <s v="United States"/>
    <s v="Chicago"/>
    <x v="10"/>
    <n v="60653"/>
    <x v="2"/>
    <x v="1"/>
    <x v="6"/>
    <x v="2559"/>
    <n v="3"/>
    <n v="0.2"/>
    <n v="2.2050000000000001"/>
    <s v="Profit"/>
    <s v="Normal"/>
  </r>
  <r>
    <x v="1"/>
    <x v="1"/>
    <s v="United States"/>
    <s v="Denver"/>
    <x v="22"/>
    <n v="80219"/>
    <x v="1"/>
    <x v="1"/>
    <x v="9"/>
    <x v="690"/>
    <n v="2"/>
    <n v="0.2"/>
    <n v="3.51"/>
    <s v="Profit"/>
    <s v="Normal"/>
  </r>
  <r>
    <x v="1"/>
    <x v="0"/>
    <s v="United States"/>
    <s v="Newark"/>
    <x v="13"/>
    <n v="19711"/>
    <x v="3"/>
    <x v="1"/>
    <x v="4"/>
    <x v="2861"/>
    <n v="2"/>
    <n v="0"/>
    <n v="93.698800000000006"/>
    <s v="Profit"/>
    <s v="Normal"/>
  </r>
  <r>
    <x v="1"/>
    <x v="0"/>
    <s v="United States"/>
    <s v="Newark"/>
    <x v="13"/>
    <n v="19711"/>
    <x v="3"/>
    <x v="1"/>
    <x v="6"/>
    <x v="946"/>
    <n v="2"/>
    <n v="0"/>
    <n v="2.79"/>
    <s v="Profit"/>
    <s v="Normal"/>
  </r>
  <r>
    <x v="1"/>
    <x v="0"/>
    <s v="United States"/>
    <s v="Newark"/>
    <x v="13"/>
    <n v="19711"/>
    <x v="3"/>
    <x v="1"/>
    <x v="2"/>
    <x v="1801"/>
    <n v="3"/>
    <n v="0"/>
    <n v="6.8723999999999998"/>
    <s v="Profit"/>
    <s v="Normal"/>
  </r>
  <r>
    <x v="1"/>
    <x v="1"/>
    <s v="United States"/>
    <s v="Clinton"/>
    <x v="39"/>
    <n v="20735"/>
    <x v="3"/>
    <x v="1"/>
    <x v="4"/>
    <x v="108"/>
    <n v="2"/>
    <n v="0"/>
    <n v="7.9724000000000004"/>
    <s v="Profit"/>
    <s v="Normal"/>
  </r>
  <r>
    <x v="1"/>
    <x v="1"/>
    <s v="United States"/>
    <s v="Clinton"/>
    <x v="39"/>
    <n v="20735"/>
    <x v="3"/>
    <x v="1"/>
    <x v="4"/>
    <x v="2862"/>
    <n v="7"/>
    <n v="0"/>
    <n v="0"/>
    <s v="Loss"/>
    <s v="Normal"/>
  </r>
  <r>
    <x v="1"/>
    <x v="1"/>
    <s v="United States"/>
    <s v="Clinton"/>
    <x v="39"/>
    <n v="20735"/>
    <x v="3"/>
    <x v="2"/>
    <x v="7"/>
    <x v="2863"/>
    <n v="1"/>
    <n v="0"/>
    <n v="129.9974"/>
    <s v="Profit"/>
    <s v="Normal"/>
  </r>
  <r>
    <x v="1"/>
    <x v="1"/>
    <s v="United States"/>
    <s v="Clinton"/>
    <x v="39"/>
    <n v="20735"/>
    <x v="3"/>
    <x v="2"/>
    <x v="7"/>
    <x v="2864"/>
    <n v="7"/>
    <n v="0"/>
    <n v="327.58179999999999"/>
    <s v="Profit"/>
    <s v="Normal"/>
  </r>
  <r>
    <x v="1"/>
    <x v="1"/>
    <s v="United States"/>
    <s v="Clinton"/>
    <x v="39"/>
    <n v="20735"/>
    <x v="3"/>
    <x v="1"/>
    <x v="8"/>
    <x v="2865"/>
    <n v="4"/>
    <n v="0"/>
    <n v="31.889199999999999"/>
    <s v="Profit"/>
    <s v="Normal"/>
  </r>
  <r>
    <x v="0"/>
    <x v="0"/>
    <s v="United States"/>
    <s v="New York City"/>
    <x v="15"/>
    <n v="10011"/>
    <x v="3"/>
    <x v="1"/>
    <x v="10"/>
    <x v="970"/>
    <n v="1"/>
    <n v="0"/>
    <n v="12.1348"/>
    <s v="Profit"/>
    <s v="Normal"/>
  </r>
  <r>
    <x v="0"/>
    <x v="0"/>
    <s v="United States"/>
    <s v="New York City"/>
    <x v="15"/>
    <n v="10011"/>
    <x v="3"/>
    <x v="0"/>
    <x v="5"/>
    <x v="2866"/>
    <n v="3"/>
    <n v="0"/>
    <n v="16.553100000000001"/>
    <s v="Profit"/>
    <s v="Normal"/>
  </r>
  <r>
    <x v="3"/>
    <x v="0"/>
    <s v="United States"/>
    <s v="Newark"/>
    <x v="13"/>
    <n v="19711"/>
    <x v="3"/>
    <x v="2"/>
    <x v="7"/>
    <x v="2214"/>
    <n v="2"/>
    <n v="0"/>
    <n v="62.3904"/>
    <s v="Profit"/>
    <s v="Normal"/>
  </r>
  <r>
    <x v="3"/>
    <x v="0"/>
    <s v="United States"/>
    <s v="Newark"/>
    <x v="13"/>
    <n v="19711"/>
    <x v="3"/>
    <x v="1"/>
    <x v="8"/>
    <x v="2867"/>
    <n v="2"/>
    <n v="0"/>
    <n v="15.944599999999999"/>
    <s v="Profit"/>
    <s v="Normal"/>
  </r>
  <r>
    <x v="1"/>
    <x v="0"/>
    <s v="United States"/>
    <s v="Jackson"/>
    <x v="12"/>
    <n v="49201"/>
    <x v="2"/>
    <x v="2"/>
    <x v="7"/>
    <x v="2868"/>
    <n v="1"/>
    <n v="0"/>
    <n v="3.052"/>
    <s v="Profit"/>
    <s v="Normal"/>
  </r>
  <r>
    <x v="1"/>
    <x v="0"/>
    <s v="United States"/>
    <s v="Jackson"/>
    <x v="12"/>
    <n v="49201"/>
    <x v="2"/>
    <x v="2"/>
    <x v="11"/>
    <x v="2759"/>
    <n v="2"/>
    <n v="0"/>
    <n v="25.191600000000001"/>
    <s v="Profit"/>
    <s v="Normal"/>
  </r>
  <r>
    <x v="1"/>
    <x v="0"/>
    <s v="United States"/>
    <s v="Jackson"/>
    <x v="12"/>
    <n v="49201"/>
    <x v="2"/>
    <x v="1"/>
    <x v="9"/>
    <x v="2869"/>
    <n v="1"/>
    <n v="0.1"/>
    <n v="23.395399999999999"/>
    <s v="Profit"/>
    <s v="Normal"/>
  </r>
  <r>
    <x v="1"/>
    <x v="0"/>
    <s v="United States"/>
    <s v="New York City"/>
    <x v="15"/>
    <n v="10011"/>
    <x v="3"/>
    <x v="1"/>
    <x v="12"/>
    <x v="1045"/>
    <n v="4"/>
    <n v="0"/>
    <n v="7.5991999999999997"/>
    <s v="Profit"/>
    <s v="Normal"/>
  </r>
  <r>
    <x v="1"/>
    <x v="0"/>
    <s v="United States"/>
    <s v="New York City"/>
    <x v="15"/>
    <n v="10011"/>
    <x v="3"/>
    <x v="1"/>
    <x v="10"/>
    <x v="1817"/>
    <n v="9"/>
    <n v="0"/>
    <n v="28.857600000000001"/>
    <s v="Profit"/>
    <s v="Normal"/>
  </r>
  <r>
    <x v="1"/>
    <x v="0"/>
    <s v="United States"/>
    <s v="New York City"/>
    <x v="15"/>
    <n v="10011"/>
    <x v="3"/>
    <x v="1"/>
    <x v="8"/>
    <x v="361"/>
    <n v="3"/>
    <n v="0.2"/>
    <n v="17.337599999999998"/>
    <s v="Profit"/>
    <s v="Normal"/>
  </r>
  <r>
    <x v="3"/>
    <x v="0"/>
    <s v="United States"/>
    <s v="Rock Hill"/>
    <x v="20"/>
    <n v="29730"/>
    <x v="0"/>
    <x v="1"/>
    <x v="13"/>
    <x v="2870"/>
    <n v="3"/>
    <n v="0"/>
    <n v="3.7919999999999998"/>
    <s v="Profit"/>
    <s v="Normal"/>
  </r>
  <r>
    <x v="0"/>
    <x v="0"/>
    <s v="United States"/>
    <s v="Columbus"/>
    <x v="32"/>
    <n v="31907"/>
    <x v="0"/>
    <x v="1"/>
    <x v="4"/>
    <x v="2871"/>
    <n v="5"/>
    <n v="0"/>
    <n v="34.292499999999997"/>
    <s v="Profit"/>
    <s v="Normal"/>
  </r>
  <r>
    <x v="0"/>
    <x v="0"/>
    <s v="United States"/>
    <s v="Columbus"/>
    <x v="32"/>
    <n v="31907"/>
    <x v="0"/>
    <x v="0"/>
    <x v="1"/>
    <x v="2363"/>
    <n v="3"/>
    <n v="0"/>
    <n v="81.173400000000001"/>
    <s v="Profit"/>
    <s v="Normal"/>
  </r>
  <r>
    <x v="0"/>
    <x v="1"/>
    <s v="United States"/>
    <s v="Inglewood"/>
    <x v="1"/>
    <n v="90301"/>
    <x v="1"/>
    <x v="0"/>
    <x v="5"/>
    <x v="1403"/>
    <n v="2"/>
    <n v="0"/>
    <n v="99.23"/>
    <s v="Profit"/>
    <s v="Normal"/>
  </r>
  <r>
    <x v="0"/>
    <x v="1"/>
    <s v="United States"/>
    <s v="Inglewood"/>
    <x v="1"/>
    <n v="90301"/>
    <x v="1"/>
    <x v="1"/>
    <x v="9"/>
    <x v="2872"/>
    <n v="4"/>
    <n v="0"/>
    <n v="96.575999999999993"/>
    <s v="Profit"/>
    <s v="Normal"/>
  </r>
  <r>
    <x v="0"/>
    <x v="1"/>
    <s v="United States"/>
    <s v="Inglewood"/>
    <x v="1"/>
    <n v="90301"/>
    <x v="1"/>
    <x v="2"/>
    <x v="16"/>
    <x v="2873"/>
    <n v="2"/>
    <n v="0.2"/>
    <n v="329.99400000000003"/>
    <s v="Profit"/>
    <s v="Normal"/>
  </r>
  <r>
    <x v="0"/>
    <x v="1"/>
    <s v="United States"/>
    <s v="Inglewood"/>
    <x v="1"/>
    <n v="90301"/>
    <x v="1"/>
    <x v="1"/>
    <x v="14"/>
    <x v="158"/>
    <n v="5"/>
    <n v="0"/>
    <n v="8.2360000000000007"/>
    <s v="Profit"/>
    <s v="Normal"/>
  </r>
  <r>
    <x v="0"/>
    <x v="1"/>
    <s v="United States"/>
    <s v="Inglewood"/>
    <x v="1"/>
    <n v="90301"/>
    <x v="1"/>
    <x v="0"/>
    <x v="1"/>
    <x v="2145"/>
    <n v="3"/>
    <n v="0.2"/>
    <n v="23.027999999999999"/>
    <s v="Profit"/>
    <s v="Normal"/>
  </r>
  <r>
    <x v="0"/>
    <x v="1"/>
    <s v="United States"/>
    <s v="Inglewood"/>
    <x v="1"/>
    <n v="90301"/>
    <x v="1"/>
    <x v="1"/>
    <x v="10"/>
    <x v="2207"/>
    <n v="3"/>
    <n v="0"/>
    <n v="56.977200000000003"/>
    <s v="Profit"/>
    <s v="Normal"/>
  </r>
  <r>
    <x v="0"/>
    <x v="1"/>
    <s v="United States"/>
    <s v="Inglewood"/>
    <x v="1"/>
    <n v="90301"/>
    <x v="1"/>
    <x v="1"/>
    <x v="8"/>
    <x v="841"/>
    <n v="2"/>
    <n v="0.2"/>
    <n v="294.54880000000003"/>
    <s v="Profit"/>
    <s v="Normal"/>
  </r>
  <r>
    <x v="0"/>
    <x v="1"/>
    <s v="United States"/>
    <s v="Inglewood"/>
    <x v="1"/>
    <n v="90301"/>
    <x v="1"/>
    <x v="1"/>
    <x v="4"/>
    <x v="1367"/>
    <n v="5"/>
    <n v="0"/>
    <n v="17.745000000000001"/>
    <s v="Profit"/>
    <s v="Normal"/>
  </r>
  <r>
    <x v="2"/>
    <x v="1"/>
    <s v="United States"/>
    <s v="Odessa"/>
    <x v="5"/>
    <n v="79762"/>
    <x v="2"/>
    <x v="1"/>
    <x v="10"/>
    <x v="2874"/>
    <n v="7"/>
    <n v="0.2"/>
    <n v="15.5092"/>
    <s v="Profit"/>
    <s v="Normal"/>
  </r>
  <r>
    <x v="2"/>
    <x v="1"/>
    <s v="United States"/>
    <s v="Odessa"/>
    <x v="5"/>
    <n v="79762"/>
    <x v="2"/>
    <x v="0"/>
    <x v="1"/>
    <x v="2875"/>
    <n v="5"/>
    <n v="0.3"/>
    <n v="-56.343000000000004"/>
    <s v="Loss"/>
    <s v="Normal"/>
  </r>
  <r>
    <x v="1"/>
    <x v="0"/>
    <s v="United States"/>
    <s v="Newark"/>
    <x v="24"/>
    <n v="43055"/>
    <x v="3"/>
    <x v="1"/>
    <x v="6"/>
    <x v="2876"/>
    <n v="7"/>
    <n v="0.2"/>
    <n v="8.3328000000000007"/>
    <s v="Profit"/>
    <s v="Normal"/>
  </r>
  <r>
    <x v="1"/>
    <x v="1"/>
    <s v="United States"/>
    <s v="Los Angeles"/>
    <x v="1"/>
    <n v="90049"/>
    <x v="1"/>
    <x v="1"/>
    <x v="6"/>
    <x v="2582"/>
    <n v="2"/>
    <n v="0"/>
    <n v="5.4896000000000003"/>
    <s v="Profit"/>
    <s v="Normal"/>
  </r>
  <r>
    <x v="1"/>
    <x v="1"/>
    <s v="United States"/>
    <s v="Los Angeles"/>
    <x v="1"/>
    <n v="90049"/>
    <x v="1"/>
    <x v="1"/>
    <x v="14"/>
    <x v="2877"/>
    <n v="2"/>
    <n v="0"/>
    <n v="5.07"/>
    <s v="Profit"/>
    <s v="Normal"/>
  </r>
  <r>
    <x v="1"/>
    <x v="1"/>
    <s v="United States"/>
    <s v="Los Angeles"/>
    <x v="1"/>
    <n v="90049"/>
    <x v="1"/>
    <x v="0"/>
    <x v="5"/>
    <x v="2878"/>
    <n v="2"/>
    <n v="0"/>
    <n v="10.247999999999999"/>
    <s v="Profit"/>
    <s v="Normal"/>
  </r>
  <r>
    <x v="1"/>
    <x v="0"/>
    <s v="United States"/>
    <s v="Everett"/>
    <x v="31"/>
    <n v="2149"/>
    <x v="3"/>
    <x v="1"/>
    <x v="10"/>
    <x v="2879"/>
    <n v="5"/>
    <n v="0"/>
    <n v="42.048000000000002"/>
    <s v="Profit"/>
    <s v="Normal"/>
  </r>
  <r>
    <x v="0"/>
    <x v="1"/>
    <s v="United States"/>
    <s v="West Allis"/>
    <x v="6"/>
    <n v="53214"/>
    <x v="2"/>
    <x v="0"/>
    <x v="0"/>
    <x v="1776"/>
    <n v="2"/>
    <n v="0"/>
    <n v="24.196000000000002"/>
    <s v="Profit"/>
    <s v="Normal"/>
  </r>
  <r>
    <x v="0"/>
    <x v="1"/>
    <s v="United States"/>
    <s v="West Allis"/>
    <x v="6"/>
    <n v="53214"/>
    <x v="2"/>
    <x v="1"/>
    <x v="8"/>
    <x v="2880"/>
    <n v="3"/>
    <n v="0"/>
    <n v="4.1748000000000003"/>
    <s v="Profit"/>
    <s v="Normal"/>
  </r>
  <r>
    <x v="1"/>
    <x v="0"/>
    <s v="United States"/>
    <s v="Chicago"/>
    <x v="10"/>
    <n v="60623"/>
    <x v="2"/>
    <x v="1"/>
    <x v="8"/>
    <x v="99"/>
    <n v="3"/>
    <n v="0.8"/>
    <n v="-3.0396000000000001"/>
    <s v="Loss"/>
    <s v="High Discount"/>
  </r>
  <r>
    <x v="1"/>
    <x v="1"/>
    <s v="United States"/>
    <s v="Houston"/>
    <x v="5"/>
    <n v="77036"/>
    <x v="2"/>
    <x v="0"/>
    <x v="3"/>
    <x v="2742"/>
    <n v="2"/>
    <n v="0.3"/>
    <n v="-1.4196"/>
    <s v="Loss"/>
    <s v="Normal"/>
  </r>
  <r>
    <x v="1"/>
    <x v="1"/>
    <s v="United States"/>
    <s v="Houston"/>
    <x v="5"/>
    <n v="77036"/>
    <x v="2"/>
    <x v="1"/>
    <x v="6"/>
    <x v="2000"/>
    <n v="1"/>
    <n v="0.2"/>
    <n v="0.504"/>
    <s v="Profit"/>
    <s v="Normal"/>
  </r>
  <r>
    <x v="0"/>
    <x v="2"/>
    <s v="United States"/>
    <s v="Houston"/>
    <x v="5"/>
    <n v="77036"/>
    <x v="2"/>
    <x v="2"/>
    <x v="7"/>
    <x v="664"/>
    <n v="5"/>
    <n v="0.2"/>
    <n v="11.996"/>
    <s v="Profit"/>
    <s v="Normal"/>
  </r>
  <r>
    <x v="0"/>
    <x v="1"/>
    <s v="United States"/>
    <s v="Hialeah"/>
    <x v="2"/>
    <n v="33012"/>
    <x v="0"/>
    <x v="0"/>
    <x v="1"/>
    <x v="2881"/>
    <n v="9"/>
    <n v="0.2"/>
    <n v="101.3832"/>
    <s v="Profit"/>
    <s v="Normal"/>
  </r>
  <r>
    <x v="0"/>
    <x v="1"/>
    <s v="United States"/>
    <s v="Hialeah"/>
    <x v="2"/>
    <n v="33012"/>
    <x v="0"/>
    <x v="1"/>
    <x v="13"/>
    <x v="2882"/>
    <n v="2"/>
    <n v="0.2"/>
    <n v="0.66959999999999997"/>
    <s v="Profit"/>
    <s v="Normal"/>
  </r>
  <r>
    <x v="1"/>
    <x v="0"/>
    <s v="United States"/>
    <s v="San Francisco"/>
    <x v="1"/>
    <n v="94122"/>
    <x v="1"/>
    <x v="0"/>
    <x v="3"/>
    <x v="2883"/>
    <n v="6"/>
    <n v="0.2"/>
    <n v="-325.572"/>
    <s v="Loss"/>
    <s v="Normal"/>
  </r>
  <r>
    <x v="1"/>
    <x v="1"/>
    <s v="United States"/>
    <s v="Philadelphia"/>
    <x v="9"/>
    <n v="19140"/>
    <x v="3"/>
    <x v="1"/>
    <x v="4"/>
    <x v="249"/>
    <n v="2"/>
    <n v="0.2"/>
    <n v="-19.5624"/>
    <s v="Loss"/>
    <s v="Normal"/>
  </r>
  <r>
    <x v="0"/>
    <x v="0"/>
    <s v="United States"/>
    <s v="Columbia"/>
    <x v="20"/>
    <n v="29203"/>
    <x v="0"/>
    <x v="2"/>
    <x v="11"/>
    <x v="2884"/>
    <n v="3"/>
    <n v="0"/>
    <n v="22.647600000000001"/>
    <s v="Profit"/>
    <s v="Normal"/>
  </r>
  <r>
    <x v="0"/>
    <x v="0"/>
    <s v="United States"/>
    <s v="Miami"/>
    <x v="2"/>
    <n v="33180"/>
    <x v="0"/>
    <x v="1"/>
    <x v="13"/>
    <x v="2721"/>
    <n v="3"/>
    <n v="0.2"/>
    <n v="2.3328000000000002"/>
    <s v="Profit"/>
    <s v="Normal"/>
  </r>
  <r>
    <x v="0"/>
    <x v="0"/>
    <s v="United States"/>
    <s v="Miami"/>
    <x v="2"/>
    <n v="33180"/>
    <x v="0"/>
    <x v="2"/>
    <x v="11"/>
    <x v="2885"/>
    <n v="3"/>
    <n v="0.2"/>
    <n v="81.594899999999996"/>
    <s v="Profit"/>
    <s v="Normal"/>
  </r>
  <r>
    <x v="0"/>
    <x v="0"/>
    <s v="United States"/>
    <s v="Miami"/>
    <x v="2"/>
    <n v="33180"/>
    <x v="0"/>
    <x v="1"/>
    <x v="10"/>
    <x v="559"/>
    <n v="2"/>
    <n v="0.2"/>
    <n v="3.6288"/>
    <s v="Profit"/>
    <s v="Normal"/>
  </r>
  <r>
    <x v="0"/>
    <x v="0"/>
    <s v="United States"/>
    <s v="Miami"/>
    <x v="2"/>
    <n v="33180"/>
    <x v="0"/>
    <x v="2"/>
    <x v="11"/>
    <x v="2886"/>
    <n v="7"/>
    <n v="0.2"/>
    <n v="41.993000000000002"/>
    <s v="Profit"/>
    <s v="Normal"/>
  </r>
  <r>
    <x v="1"/>
    <x v="2"/>
    <s v="United States"/>
    <s v="Chula Vista"/>
    <x v="1"/>
    <n v="91911"/>
    <x v="1"/>
    <x v="0"/>
    <x v="5"/>
    <x v="16"/>
    <n v="6"/>
    <n v="0"/>
    <n v="106.5408"/>
    <s v="Profit"/>
    <s v="Normal"/>
  </r>
  <r>
    <x v="0"/>
    <x v="2"/>
    <s v="United States"/>
    <s v="Miami"/>
    <x v="2"/>
    <n v="33180"/>
    <x v="0"/>
    <x v="2"/>
    <x v="7"/>
    <x v="973"/>
    <n v="3"/>
    <n v="0.2"/>
    <n v="8.9969999999999999"/>
    <s v="Profit"/>
    <s v="Normal"/>
  </r>
  <r>
    <x v="1"/>
    <x v="0"/>
    <s v="United States"/>
    <s v="New York City"/>
    <x v="15"/>
    <n v="10035"/>
    <x v="3"/>
    <x v="1"/>
    <x v="10"/>
    <x v="2428"/>
    <n v="2"/>
    <n v="0"/>
    <n v="18.211200000000002"/>
    <s v="Profit"/>
    <s v="Normal"/>
  </r>
  <r>
    <x v="1"/>
    <x v="2"/>
    <s v="United States"/>
    <s v="Manhattan"/>
    <x v="41"/>
    <n v="66502"/>
    <x v="2"/>
    <x v="2"/>
    <x v="7"/>
    <x v="2887"/>
    <n v="2"/>
    <n v="0"/>
    <n v="10.958399999999999"/>
    <s v="Profit"/>
    <s v="Normal"/>
  </r>
  <r>
    <x v="0"/>
    <x v="0"/>
    <s v="United States"/>
    <s v="Philadelphia"/>
    <x v="9"/>
    <n v="19120"/>
    <x v="3"/>
    <x v="2"/>
    <x v="7"/>
    <x v="2888"/>
    <n v="3"/>
    <n v="0.4"/>
    <n v="40.497300000000003"/>
    <s v="Profit"/>
    <s v="Normal"/>
  </r>
  <r>
    <x v="0"/>
    <x v="0"/>
    <s v="United States"/>
    <s v="Memphis"/>
    <x v="18"/>
    <n v="38109"/>
    <x v="0"/>
    <x v="1"/>
    <x v="10"/>
    <x v="821"/>
    <n v="3"/>
    <n v="0.2"/>
    <n v="3.339"/>
    <s v="Profit"/>
    <s v="Normal"/>
  </r>
  <r>
    <x v="0"/>
    <x v="0"/>
    <s v="United States"/>
    <s v="Memphis"/>
    <x v="18"/>
    <n v="38109"/>
    <x v="0"/>
    <x v="1"/>
    <x v="4"/>
    <x v="2889"/>
    <n v="4"/>
    <n v="0.2"/>
    <n v="-63.005600000000001"/>
    <s v="Loss"/>
    <s v="Normal"/>
  </r>
  <r>
    <x v="1"/>
    <x v="2"/>
    <s v="United States"/>
    <s v="Fort Lauderdale"/>
    <x v="2"/>
    <n v="33311"/>
    <x v="0"/>
    <x v="2"/>
    <x v="11"/>
    <x v="2890"/>
    <n v="2"/>
    <n v="0.2"/>
    <n v="8.2848000000000006"/>
    <s v="Profit"/>
    <s v="Normal"/>
  </r>
  <r>
    <x v="1"/>
    <x v="2"/>
    <s v="United States"/>
    <s v="Columbus"/>
    <x v="24"/>
    <n v="43229"/>
    <x v="3"/>
    <x v="1"/>
    <x v="8"/>
    <x v="2891"/>
    <n v="2"/>
    <n v="0.7"/>
    <n v="-2.61"/>
    <s v="Loss"/>
    <s v="High Discount"/>
  </r>
  <r>
    <x v="1"/>
    <x v="1"/>
    <s v="United States"/>
    <s v="Los Angeles"/>
    <x v="1"/>
    <n v="90045"/>
    <x v="1"/>
    <x v="1"/>
    <x v="4"/>
    <x v="2892"/>
    <n v="7"/>
    <n v="0"/>
    <n v="282.20920000000001"/>
    <s v="Profit"/>
    <s v="Normal"/>
  </r>
  <r>
    <x v="1"/>
    <x v="0"/>
    <s v="United States"/>
    <s v="Houston"/>
    <x v="5"/>
    <n v="77041"/>
    <x v="2"/>
    <x v="1"/>
    <x v="6"/>
    <x v="2893"/>
    <n v="1"/>
    <n v="0.2"/>
    <n v="1.0268999999999999"/>
    <s v="Profit"/>
    <s v="Normal"/>
  </r>
  <r>
    <x v="1"/>
    <x v="0"/>
    <s v="United States"/>
    <s v="Houston"/>
    <x v="5"/>
    <n v="77041"/>
    <x v="2"/>
    <x v="1"/>
    <x v="6"/>
    <x v="2894"/>
    <n v="3"/>
    <n v="0.2"/>
    <n v="7.0172999999999996"/>
    <s v="Profit"/>
    <s v="Normal"/>
  </r>
  <r>
    <x v="1"/>
    <x v="2"/>
    <s v="United States"/>
    <s v="Omaha"/>
    <x v="8"/>
    <n v="68104"/>
    <x v="2"/>
    <x v="1"/>
    <x v="13"/>
    <x v="2895"/>
    <n v="5"/>
    <n v="0"/>
    <n v="9.0054999999999996"/>
    <s v="Profit"/>
    <s v="Normal"/>
  </r>
  <r>
    <x v="1"/>
    <x v="2"/>
    <s v="United States"/>
    <s v="Los Angeles"/>
    <x v="1"/>
    <n v="90004"/>
    <x v="1"/>
    <x v="1"/>
    <x v="8"/>
    <x v="2131"/>
    <n v="6"/>
    <n v="0.2"/>
    <n v="67.86"/>
    <s v="Profit"/>
    <s v="Normal"/>
  </r>
  <r>
    <x v="2"/>
    <x v="1"/>
    <s v="United States"/>
    <s v="Altoona"/>
    <x v="9"/>
    <n v="16602"/>
    <x v="3"/>
    <x v="1"/>
    <x v="8"/>
    <x v="2896"/>
    <n v="3"/>
    <n v="0.7"/>
    <n v="-3.3879000000000001"/>
    <s v="Loss"/>
    <s v="High Discount"/>
  </r>
  <r>
    <x v="2"/>
    <x v="1"/>
    <s v="United States"/>
    <s v="Altoona"/>
    <x v="9"/>
    <n v="16602"/>
    <x v="3"/>
    <x v="1"/>
    <x v="6"/>
    <x v="2897"/>
    <n v="6"/>
    <n v="0.2"/>
    <n v="2.2044000000000001"/>
    <s v="Profit"/>
    <s v="Normal"/>
  </r>
  <r>
    <x v="1"/>
    <x v="0"/>
    <s v="United States"/>
    <s v="New York City"/>
    <x v="15"/>
    <n v="10024"/>
    <x v="3"/>
    <x v="1"/>
    <x v="6"/>
    <x v="1400"/>
    <n v="3"/>
    <n v="0"/>
    <n v="12.511799999999999"/>
    <s v="Profit"/>
    <s v="Normal"/>
  </r>
  <r>
    <x v="1"/>
    <x v="0"/>
    <s v="United States"/>
    <s v="San Diego"/>
    <x v="1"/>
    <n v="92037"/>
    <x v="1"/>
    <x v="1"/>
    <x v="4"/>
    <x v="2898"/>
    <n v="1"/>
    <n v="0"/>
    <n v="14.307499999999999"/>
    <s v="Profit"/>
    <s v="Normal"/>
  </r>
  <r>
    <x v="1"/>
    <x v="0"/>
    <s v="United States"/>
    <s v="San Diego"/>
    <x v="1"/>
    <n v="92037"/>
    <x v="1"/>
    <x v="0"/>
    <x v="3"/>
    <x v="2899"/>
    <n v="3"/>
    <n v="0.2"/>
    <n v="-16.649999999999999"/>
    <s v="Loss"/>
    <s v="Normal"/>
  </r>
  <r>
    <x v="1"/>
    <x v="0"/>
    <s v="United States"/>
    <s v="San Diego"/>
    <x v="1"/>
    <n v="92037"/>
    <x v="1"/>
    <x v="1"/>
    <x v="6"/>
    <x v="2900"/>
    <n v="4"/>
    <n v="0"/>
    <n v="12.0252"/>
    <s v="Profit"/>
    <s v="Normal"/>
  </r>
  <r>
    <x v="2"/>
    <x v="0"/>
    <s v="United States"/>
    <s v="Miami"/>
    <x v="2"/>
    <n v="33178"/>
    <x v="0"/>
    <x v="1"/>
    <x v="10"/>
    <x v="1140"/>
    <n v="3"/>
    <n v="0.2"/>
    <n v="88.073999999999998"/>
    <s v="Profit"/>
    <s v="Normal"/>
  </r>
  <r>
    <x v="2"/>
    <x v="1"/>
    <s v="United States"/>
    <s v="Greensboro"/>
    <x v="3"/>
    <n v="27405"/>
    <x v="0"/>
    <x v="0"/>
    <x v="3"/>
    <x v="2901"/>
    <n v="3"/>
    <n v="0.4"/>
    <n v="-192.04679999999999"/>
    <s v="Loss"/>
    <s v="Normal"/>
  </r>
  <r>
    <x v="2"/>
    <x v="1"/>
    <s v="United States"/>
    <s v="Greensboro"/>
    <x v="3"/>
    <n v="27405"/>
    <x v="0"/>
    <x v="2"/>
    <x v="7"/>
    <x v="2902"/>
    <n v="5"/>
    <n v="0.2"/>
    <n v="118.9965"/>
    <s v="Profit"/>
    <s v="Normal"/>
  </r>
  <r>
    <x v="1"/>
    <x v="0"/>
    <s v="United States"/>
    <s v="Jacksonville"/>
    <x v="3"/>
    <n v="28540"/>
    <x v="0"/>
    <x v="0"/>
    <x v="1"/>
    <x v="2903"/>
    <n v="1"/>
    <n v="0.2"/>
    <n v="10.2592"/>
    <s v="Profit"/>
    <s v="Normal"/>
  </r>
  <r>
    <x v="1"/>
    <x v="0"/>
    <s v="United States"/>
    <s v="Jacksonville"/>
    <x v="3"/>
    <n v="28540"/>
    <x v="0"/>
    <x v="2"/>
    <x v="11"/>
    <x v="216"/>
    <n v="1"/>
    <n v="0.2"/>
    <n v="5.9598000000000004"/>
    <s v="Profit"/>
    <s v="Normal"/>
  </r>
  <r>
    <x v="1"/>
    <x v="0"/>
    <s v="United States"/>
    <s v="Jacksonville"/>
    <x v="3"/>
    <n v="28540"/>
    <x v="0"/>
    <x v="1"/>
    <x v="10"/>
    <x v="2502"/>
    <n v="3"/>
    <n v="0.2"/>
    <n v="33.721200000000003"/>
    <s v="Profit"/>
    <s v="Normal"/>
  </r>
  <r>
    <x v="1"/>
    <x v="0"/>
    <s v="United States"/>
    <s v="Jacksonville"/>
    <x v="3"/>
    <n v="28540"/>
    <x v="0"/>
    <x v="1"/>
    <x v="14"/>
    <x v="2543"/>
    <n v="2"/>
    <n v="0.2"/>
    <n v="1.4363999999999999"/>
    <s v="Profit"/>
    <s v="Normal"/>
  </r>
  <r>
    <x v="1"/>
    <x v="0"/>
    <s v="United States"/>
    <s v="Jacksonville"/>
    <x v="3"/>
    <n v="28540"/>
    <x v="0"/>
    <x v="1"/>
    <x v="12"/>
    <x v="2904"/>
    <n v="4"/>
    <n v="0.2"/>
    <n v="13.128"/>
    <s v="Profit"/>
    <s v="Normal"/>
  </r>
  <r>
    <x v="1"/>
    <x v="0"/>
    <s v="United States"/>
    <s v="Jacksonville"/>
    <x v="3"/>
    <n v="28540"/>
    <x v="0"/>
    <x v="1"/>
    <x v="10"/>
    <x v="2905"/>
    <n v="1"/>
    <n v="0.2"/>
    <n v="14.682"/>
    <s v="Profit"/>
    <s v="Normal"/>
  </r>
  <r>
    <x v="1"/>
    <x v="1"/>
    <s v="United States"/>
    <s v="Plantation"/>
    <x v="2"/>
    <n v="33317"/>
    <x v="0"/>
    <x v="1"/>
    <x v="6"/>
    <x v="2660"/>
    <n v="5"/>
    <n v="0.2"/>
    <n v="1.323"/>
    <s v="Profit"/>
    <s v="Normal"/>
  </r>
  <r>
    <x v="1"/>
    <x v="1"/>
    <s v="United States"/>
    <s v="Plantation"/>
    <x v="2"/>
    <n v="33317"/>
    <x v="0"/>
    <x v="1"/>
    <x v="8"/>
    <x v="2906"/>
    <n v="2"/>
    <n v="0.7"/>
    <n v="-4.0157999999999996"/>
    <s v="Loss"/>
    <s v="High Discount"/>
  </r>
  <r>
    <x v="1"/>
    <x v="1"/>
    <s v="United States"/>
    <s v="Plantation"/>
    <x v="2"/>
    <n v="33317"/>
    <x v="0"/>
    <x v="1"/>
    <x v="8"/>
    <x v="2907"/>
    <n v="3"/>
    <n v="0.7"/>
    <n v="-3.7296"/>
    <s v="Loss"/>
    <s v="High Discount"/>
  </r>
  <r>
    <x v="1"/>
    <x v="1"/>
    <s v="United States"/>
    <s v="Plantation"/>
    <x v="2"/>
    <n v="33317"/>
    <x v="0"/>
    <x v="0"/>
    <x v="1"/>
    <x v="2908"/>
    <n v="5"/>
    <n v="0.2"/>
    <n v="-72.039000000000001"/>
    <s v="Loss"/>
    <s v="Normal"/>
  </r>
  <r>
    <x v="1"/>
    <x v="1"/>
    <s v="United States"/>
    <s v="Plantation"/>
    <x v="2"/>
    <n v="33317"/>
    <x v="0"/>
    <x v="2"/>
    <x v="7"/>
    <x v="515"/>
    <n v="1"/>
    <n v="0.2"/>
    <n v="10.0792"/>
    <s v="Profit"/>
    <s v="Normal"/>
  </r>
  <r>
    <x v="1"/>
    <x v="1"/>
    <s v="United States"/>
    <s v="Plantation"/>
    <x v="2"/>
    <n v="33317"/>
    <x v="0"/>
    <x v="0"/>
    <x v="1"/>
    <x v="2909"/>
    <n v="3"/>
    <n v="0.2"/>
    <n v="16.440300000000001"/>
    <s v="Profit"/>
    <s v="Normal"/>
  </r>
  <r>
    <x v="3"/>
    <x v="0"/>
    <s v="United States"/>
    <s v="Milwaukee"/>
    <x v="6"/>
    <n v="53209"/>
    <x v="2"/>
    <x v="1"/>
    <x v="2"/>
    <x v="2910"/>
    <n v="2"/>
    <n v="0"/>
    <n v="11.7782"/>
    <s v="Profit"/>
    <s v="Normal"/>
  </r>
  <r>
    <x v="1"/>
    <x v="0"/>
    <s v="United States"/>
    <s v="Quincy"/>
    <x v="10"/>
    <n v="62301"/>
    <x v="2"/>
    <x v="1"/>
    <x v="2"/>
    <x v="2911"/>
    <n v="6"/>
    <n v="0.2"/>
    <n v="6.4428000000000001"/>
    <s v="Profit"/>
    <s v="Normal"/>
  </r>
  <r>
    <x v="3"/>
    <x v="0"/>
    <s v="United States"/>
    <s v="Jacksonville"/>
    <x v="2"/>
    <n v="32216"/>
    <x v="0"/>
    <x v="2"/>
    <x v="7"/>
    <x v="2912"/>
    <n v="5"/>
    <n v="0.2"/>
    <n v="51.497500000000002"/>
    <s v="Profit"/>
    <s v="Normal"/>
  </r>
  <r>
    <x v="3"/>
    <x v="0"/>
    <s v="United States"/>
    <s v="Jacksonville"/>
    <x v="2"/>
    <n v="32216"/>
    <x v="0"/>
    <x v="1"/>
    <x v="10"/>
    <x v="2913"/>
    <n v="2"/>
    <n v="0.2"/>
    <n v="4.9950000000000001"/>
    <s v="Profit"/>
    <s v="Normal"/>
  </r>
  <r>
    <x v="1"/>
    <x v="0"/>
    <s v="United States"/>
    <s v="Mobile"/>
    <x v="19"/>
    <n v="36608"/>
    <x v="0"/>
    <x v="0"/>
    <x v="3"/>
    <x v="2770"/>
    <n v="2"/>
    <n v="0"/>
    <n v="200.49"/>
    <s v="Profit"/>
    <s v="Normal"/>
  </r>
  <r>
    <x v="1"/>
    <x v="0"/>
    <s v="United States"/>
    <s v="Mobile"/>
    <x v="19"/>
    <n v="36608"/>
    <x v="0"/>
    <x v="2"/>
    <x v="7"/>
    <x v="127"/>
    <n v="3"/>
    <n v="0"/>
    <n v="0"/>
    <s v="Loss"/>
    <s v="Normal"/>
  </r>
  <r>
    <x v="1"/>
    <x v="0"/>
    <s v="United States"/>
    <s v="Mobile"/>
    <x v="19"/>
    <n v="36608"/>
    <x v="0"/>
    <x v="0"/>
    <x v="1"/>
    <x v="2914"/>
    <n v="7"/>
    <n v="0"/>
    <n v="306.48939999999999"/>
    <s v="Profit"/>
    <s v="Normal"/>
  </r>
  <r>
    <x v="1"/>
    <x v="0"/>
    <s v="United States"/>
    <s v="New York City"/>
    <x v="15"/>
    <n v="10024"/>
    <x v="3"/>
    <x v="1"/>
    <x v="8"/>
    <x v="2915"/>
    <n v="3"/>
    <n v="0.2"/>
    <n v="4.3254000000000001"/>
    <s v="Profit"/>
    <s v="Normal"/>
  </r>
  <r>
    <x v="1"/>
    <x v="0"/>
    <s v="United States"/>
    <s v="New York City"/>
    <x v="15"/>
    <n v="10024"/>
    <x v="3"/>
    <x v="0"/>
    <x v="0"/>
    <x v="2317"/>
    <n v="3"/>
    <n v="0.2"/>
    <n v="-15.717599999999999"/>
    <s v="Loss"/>
    <s v="Normal"/>
  </r>
  <r>
    <x v="1"/>
    <x v="0"/>
    <s v="United States"/>
    <s v="New York City"/>
    <x v="15"/>
    <n v="10024"/>
    <x v="3"/>
    <x v="1"/>
    <x v="10"/>
    <x v="2916"/>
    <n v="2"/>
    <n v="0"/>
    <n v="8.9206000000000003"/>
    <s v="Profit"/>
    <s v="Normal"/>
  </r>
  <r>
    <x v="1"/>
    <x v="0"/>
    <s v="United States"/>
    <s v="New York City"/>
    <x v="15"/>
    <n v="10024"/>
    <x v="3"/>
    <x v="1"/>
    <x v="8"/>
    <x v="2556"/>
    <n v="6"/>
    <n v="0.2"/>
    <n v="6.1559999999999997"/>
    <s v="Profit"/>
    <s v="Normal"/>
  </r>
  <r>
    <x v="1"/>
    <x v="0"/>
    <s v="United States"/>
    <s v="New York City"/>
    <x v="15"/>
    <n v="10011"/>
    <x v="3"/>
    <x v="1"/>
    <x v="4"/>
    <x v="2917"/>
    <n v="6"/>
    <n v="0"/>
    <n v="257.71199999999999"/>
    <s v="Profit"/>
    <s v="Normal"/>
  </r>
  <r>
    <x v="1"/>
    <x v="0"/>
    <s v="United States"/>
    <s v="New York City"/>
    <x v="15"/>
    <n v="10011"/>
    <x v="3"/>
    <x v="2"/>
    <x v="16"/>
    <x v="2873"/>
    <n v="2"/>
    <n v="0.2"/>
    <n v="329.99400000000003"/>
    <s v="Profit"/>
    <s v="Normal"/>
  </r>
  <r>
    <x v="1"/>
    <x v="0"/>
    <s v="United States"/>
    <s v="New York City"/>
    <x v="15"/>
    <n v="10011"/>
    <x v="3"/>
    <x v="1"/>
    <x v="8"/>
    <x v="91"/>
    <n v="9"/>
    <n v="0.2"/>
    <n v="4.5359999999999996"/>
    <s v="Profit"/>
    <s v="Normal"/>
  </r>
  <r>
    <x v="1"/>
    <x v="1"/>
    <s v="United States"/>
    <s v="Dallas"/>
    <x v="5"/>
    <n v="75217"/>
    <x v="2"/>
    <x v="1"/>
    <x v="4"/>
    <x v="2025"/>
    <n v="10"/>
    <n v="0.2"/>
    <n v="10.744"/>
    <s v="Profit"/>
    <s v="Normal"/>
  </r>
  <r>
    <x v="1"/>
    <x v="1"/>
    <s v="United States"/>
    <s v="Detroit"/>
    <x v="12"/>
    <n v="48234"/>
    <x v="2"/>
    <x v="0"/>
    <x v="1"/>
    <x v="2918"/>
    <n v="5"/>
    <n v="0"/>
    <n v="423.00850000000003"/>
    <s v="Profit"/>
    <s v="Normal"/>
  </r>
  <r>
    <x v="1"/>
    <x v="1"/>
    <s v="United States"/>
    <s v="Detroit"/>
    <x v="12"/>
    <n v="48234"/>
    <x v="2"/>
    <x v="0"/>
    <x v="1"/>
    <x v="2919"/>
    <n v="1"/>
    <n v="0"/>
    <n v="7.4592000000000001"/>
    <s v="Profit"/>
    <s v="Normal"/>
  </r>
  <r>
    <x v="1"/>
    <x v="1"/>
    <s v="United States"/>
    <s v="Detroit"/>
    <x v="12"/>
    <n v="48234"/>
    <x v="2"/>
    <x v="0"/>
    <x v="1"/>
    <x v="2920"/>
    <n v="2"/>
    <n v="0"/>
    <n v="119.2"/>
    <s v="Profit"/>
    <s v="Normal"/>
  </r>
  <r>
    <x v="1"/>
    <x v="1"/>
    <s v="United States"/>
    <s v="Detroit"/>
    <x v="12"/>
    <n v="48234"/>
    <x v="2"/>
    <x v="1"/>
    <x v="9"/>
    <x v="2921"/>
    <n v="2"/>
    <n v="0.1"/>
    <n v="18.4604"/>
    <s v="Profit"/>
    <s v="Normal"/>
  </r>
  <r>
    <x v="1"/>
    <x v="0"/>
    <s v="United States"/>
    <s v="Dover"/>
    <x v="13"/>
    <n v="19901"/>
    <x v="3"/>
    <x v="0"/>
    <x v="5"/>
    <x v="2922"/>
    <n v="3"/>
    <n v="0"/>
    <n v="26.649000000000001"/>
    <s v="Profit"/>
    <s v="Normal"/>
  </r>
  <r>
    <x v="1"/>
    <x v="0"/>
    <s v="United States"/>
    <s v="Dover"/>
    <x v="13"/>
    <n v="19901"/>
    <x v="3"/>
    <x v="1"/>
    <x v="8"/>
    <x v="2923"/>
    <n v="2"/>
    <n v="0"/>
    <n v="9.3811999999999998"/>
    <s v="Profit"/>
    <s v="Normal"/>
  </r>
  <r>
    <x v="3"/>
    <x v="1"/>
    <s v="United States"/>
    <s v="Columbus"/>
    <x v="24"/>
    <n v="43229"/>
    <x v="3"/>
    <x v="2"/>
    <x v="7"/>
    <x v="2924"/>
    <n v="5"/>
    <n v="0.4"/>
    <n v="-209.994"/>
    <s v="Loss"/>
    <s v="Normal"/>
  </r>
  <r>
    <x v="3"/>
    <x v="1"/>
    <s v="United States"/>
    <s v="Columbus"/>
    <x v="24"/>
    <n v="43229"/>
    <x v="3"/>
    <x v="0"/>
    <x v="1"/>
    <x v="2925"/>
    <n v="3"/>
    <n v="0.3"/>
    <n v="-34.9176"/>
    <s v="Loss"/>
    <s v="Normal"/>
  </r>
  <r>
    <x v="1"/>
    <x v="1"/>
    <s v="United States"/>
    <s v="Glendale"/>
    <x v="16"/>
    <n v="85301"/>
    <x v="1"/>
    <x v="1"/>
    <x v="13"/>
    <x v="2926"/>
    <n v="2"/>
    <n v="0.2"/>
    <n v="0.82879999999999998"/>
    <s v="Profit"/>
    <s v="Normal"/>
  </r>
  <r>
    <x v="1"/>
    <x v="1"/>
    <s v="United States"/>
    <s v="Glendale"/>
    <x v="16"/>
    <n v="85301"/>
    <x v="1"/>
    <x v="1"/>
    <x v="10"/>
    <x v="2927"/>
    <n v="3"/>
    <n v="0.2"/>
    <n v="6.8903999999999996"/>
    <s v="Profit"/>
    <s v="Normal"/>
  </r>
  <r>
    <x v="1"/>
    <x v="0"/>
    <s v="United States"/>
    <s v="North Las Vegas"/>
    <x v="33"/>
    <n v="89031"/>
    <x v="1"/>
    <x v="2"/>
    <x v="7"/>
    <x v="2928"/>
    <n v="2"/>
    <n v="0.2"/>
    <n v="113.998"/>
    <s v="Profit"/>
    <s v="Normal"/>
  </r>
  <r>
    <x v="1"/>
    <x v="0"/>
    <s v="United States"/>
    <s v="North Las Vegas"/>
    <x v="33"/>
    <n v="89031"/>
    <x v="1"/>
    <x v="0"/>
    <x v="1"/>
    <x v="2929"/>
    <n v="3"/>
    <n v="0.2"/>
    <n v="-109.5822"/>
    <s v="Loss"/>
    <s v="Normal"/>
  </r>
  <r>
    <x v="1"/>
    <x v="0"/>
    <s v="United States"/>
    <s v="North Las Vegas"/>
    <x v="33"/>
    <n v="89031"/>
    <x v="1"/>
    <x v="0"/>
    <x v="5"/>
    <x v="2930"/>
    <n v="9"/>
    <n v="0"/>
    <n v="36.182699999999997"/>
    <s v="Profit"/>
    <s v="Normal"/>
  </r>
  <r>
    <x v="1"/>
    <x v="0"/>
    <s v="United States"/>
    <s v="North Las Vegas"/>
    <x v="33"/>
    <n v="89031"/>
    <x v="1"/>
    <x v="2"/>
    <x v="11"/>
    <x v="2931"/>
    <n v="3"/>
    <n v="0"/>
    <n v="70.097700000000003"/>
    <s v="Profit"/>
    <s v="Normal"/>
  </r>
  <r>
    <x v="1"/>
    <x v="1"/>
    <s v="United States"/>
    <s v="Bristol"/>
    <x v="18"/>
    <n v="37620"/>
    <x v="0"/>
    <x v="0"/>
    <x v="1"/>
    <x v="2932"/>
    <n v="3"/>
    <n v="0.2"/>
    <n v="10.647"/>
    <s v="Profit"/>
    <s v="Normal"/>
  </r>
  <r>
    <x v="2"/>
    <x v="1"/>
    <s v="United States"/>
    <s v="Los Angeles"/>
    <x v="1"/>
    <n v="90049"/>
    <x v="1"/>
    <x v="1"/>
    <x v="8"/>
    <x v="1576"/>
    <n v="2"/>
    <n v="0.2"/>
    <n v="2.2450000000000001"/>
    <s v="Profit"/>
    <s v="Normal"/>
  </r>
  <r>
    <x v="2"/>
    <x v="1"/>
    <s v="United States"/>
    <s v="Los Angeles"/>
    <x v="1"/>
    <n v="90049"/>
    <x v="1"/>
    <x v="1"/>
    <x v="14"/>
    <x v="2933"/>
    <n v="2"/>
    <n v="0"/>
    <n v="6.2799999999999995E-2"/>
    <s v="Profit"/>
    <s v="Normal"/>
  </r>
  <r>
    <x v="2"/>
    <x v="1"/>
    <s v="United States"/>
    <s v="Los Angeles"/>
    <x v="1"/>
    <n v="90049"/>
    <x v="1"/>
    <x v="1"/>
    <x v="14"/>
    <x v="2934"/>
    <n v="2"/>
    <n v="0"/>
    <n v="14.4222"/>
    <s v="Profit"/>
    <s v="Normal"/>
  </r>
  <r>
    <x v="2"/>
    <x v="1"/>
    <s v="United States"/>
    <s v="Los Angeles"/>
    <x v="1"/>
    <n v="90049"/>
    <x v="1"/>
    <x v="0"/>
    <x v="0"/>
    <x v="2935"/>
    <n v="6"/>
    <n v="0.15"/>
    <n v="-36.293999999999997"/>
    <s v="Loss"/>
    <s v="Normal"/>
  </r>
  <r>
    <x v="2"/>
    <x v="1"/>
    <s v="United States"/>
    <s v="Los Angeles"/>
    <x v="1"/>
    <n v="90049"/>
    <x v="1"/>
    <x v="1"/>
    <x v="4"/>
    <x v="1581"/>
    <n v="5"/>
    <n v="0"/>
    <n v="38.177999999999997"/>
    <s v="Profit"/>
    <s v="Normal"/>
  </r>
  <r>
    <x v="0"/>
    <x v="2"/>
    <s v="United States"/>
    <s v="Canton"/>
    <x v="12"/>
    <n v="48187"/>
    <x v="2"/>
    <x v="1"/>
    <x v="4"/>
    <x v="875"/>
    <n v="3"/>
    <n v="0"/>
    <n v="0"/>
    <s v="Loss"/>
    <s v="Normal"/>
  </r>
  <r>
    <x v="2"/>
    <x v="0"/>
    <s v="United States"/>
    <s v="Fayetteville"/>
    <x v="36"/>
    <n v="72701"/>
    <x v="0"/>
    <x v="1"/>
    <x v="8"/>
    <x v="2936"/>
    <n v="4"/>
    <n v="0"/>
    <n v="318.30160000000001"/>
    <s v="Profit"/>
    <s v="Normal"/>
  </r>
  <r>
    <x v="2"/>
    <x v="0"/>
    <s v="United States"/>
    <s v="Fayetteville"/>
    <x v="36"/>
    <n v="72701"/>
    <x v="0"/>
    <x v="2"/>
    <x v="11"/>
    <x v="2700"/>
    <n v="5"/>
    <n v="0"/>
    <n v="15.378"/>
    <s v="Profit"/>
    <s v="Normal"/>
  </r>
  <r>
    <x v="1"/>
    <x v="1"/>
    <s v="United States"/>
    <s v="Springfield"/>
    <x v="25"/>
    <n v="65807"/>
    <x v="2"/>
    <x v="1"/>
    <x v="10"/>
    <x v="2937"/>
    <n v="7"/>
    <n v="0"/>
    <n v="40.401200000000003"/>
    <s v="Profit"/>
    <s v="Normal"/>
  </r>
  <r>
    <x v="3"/>
    <x v="2"/>
    <s v="United States"/>
    <s v="Quincy"/>
    <x v="31"/>
    <n v="2169"/>
    <x v="3"/>
    <x v="0"/>
    <x v="5"/>
    <x v="2938"/>
    <n v="2"/>
    <n v="0"/>
    <n v="14.500999999999999"/>
    <s v="Profit"/>
    <s v="Normal"/>
  </r>
  <r>
    <x v="2"/>
    <x v="0"/>
    <s v="United States"/>
    <s v="Rockford"/>
    <x v="10"/>
    <n v="61107"/>
    <x v="2"/>
    <x v="1"/>
    <x v="8"/>
    <x v="2939"/>
    <n v="8"/>
    <n v="0.8"/>
    <n v="-53.708799999999997"/>
    <s v="Loss"/>
    <s v="High Discount"/>
  </r>
  <r>
    <x v="1"/>
    <x v="2"/>
    <s v="United States"/>
    <s v="San Francisco"/>
    <x v="1"/>
    <n v="94122"/>
    <x v="1"/>
    <x v="0"/>
    <x v="5"/>
    <x v="1900"/>
    <n v="1"/>
    <n v="0"/>
    <n v="2.1779999999999999"/>
    <s v="Profit"/>
    <s v="Normal"/>
  </r>
  <r>
    <x v="1"/>
    <x v="2"/>
    <s v="United States"/>
    <s v="San Francisco"/>
    <x v="1"/>
    <n v="94122"/>
    <x v="1"/>
    <x v="1"/>
    <x v="4"/>
    <x v="1579"/>
    <n v="5"/>
    <n v="0"/>
    <n v="0"/>
    <s v="Loss"/>
    <s v="Normal"/>
  </r>
  <r>
    <x v="0"/>
    <x v="0"/>
    <s v="United States"/>
    <s v="San Antonio"/>
    <x v="5"/>
    <n v="78207"/>
    <x v="2"/>
    <x v="1"/>
    <x v="8"/>
    <x v="2940"/>
    <n v="3"/>
    <n v="0.8"/>
    <n v="-6.2370000000000001"/>
    <s v="Loss"/>
    <s v="High Discount"/>
  </r>
  <r>
    <x v="0"/>
    <x v="0"/>
    <s v="United States"/>
    <s v="San Antonio"/>
    <x v="5"/>
    <n v="78207"/>
    <x v="2"/>
    <x v="2"/>
    <x v="7"/>
    <x v="2912"/>
    <n v="5"/>
    <n v="0.2"/>
    <n v="51.497500000000002"/>
    <s v="Profit"/>
    <s v="Normal"/>
  </r>
  <r>
    <x v="0"/>
    <x v="0"/>
    <s v="United States"/>
    <s v="San Antonio"/>
    <x v="5"/>
    <n v="78207"/>
    <x v="2"/>
    <x v="1"/>
    <x v="6"/>
    <x v="1495"/>
    <n v="3"/>
    <n v="0.2"/>
    <n v="0.89880000000000004"/>
    <s v="Profit"/>
    <s v="Normal"/>
  </r>
  <r>
    <x v="3"/>
    <x v="0"/>
    <s v="United States"/>
    <s v="Thornton"/>
    <x v="22"/>
    <n v="80229"/>
    <x v="1"/>
    <x v="2"/>
    <x v="11"/>
    <x v="2941"/>
    <n v="7"/>
    <n v="0.2"/>
    <n v="89.588800000000006"/>
    <s v="Profit"/>
    <s v="Normal"/>
  </r>
  <r>
    <x v="1"/>
    <x v="2"/>
    <s v="United States"/>
    <s v="Chicago"/>
    <x v="10"/>
    <n v="60653"/>
    <x v="2"/>
    <x v="0"/>
    <x v="3"/>
    <x v="2942"/>
    <n v="3"/>
    <n v="0.5"/>
    <n v="-269.33760000000001"/>
    <s v="Loss"/>
    <s v="Normal"/>
  </r>
  <r>
    <x v="1"/>
    <x v="2"/>
    <s v="United States"/>
    <s v="Chicago"/>
    <x v="10"/>
    <n v="60653"/>
    <x v="2"/>
    <x v="2"/>
    <x v="7"/>
    <x v="1858"/>
    <n v="1"/>
    <n v="0.2"/>
    <n v="10.9193"/>
    <s v="Profit"/>
    <s v="Normal"/>
  </r>
  <r>
    <x v="1"/>
    <x v="0"/>
    <s v="United States"/>
    <s v="Yonkers"/>
    <x v="15"/>
    <n v="10701"/>
    <x v="3"/>
    <x v="1"/>
    <x v="8"/>
    <x v="2943"/>
    <n v="3"/>
    <n v="0.2"/>
    <n v="14.563800000000001"/>
    <s v="Profit"/>
    <s v="Normal"/>
  </r>
  <r>
    <x v="1"/>
    <x v="0"/>
    <s v="United States"/>
    <s v="Yonkers"/>
    <x v="15"/>
    <n v="10701"/>
    <x v="3"/>
    <x v="1"/>
    <x v="8"/>
    <x v="2944"/>
    <n v="3"/>
    <n v="0.2"/>
    <n v="3.9498000000000002"/>
    <s v="Profit"/>
    <s v="Normal"/>
  </r>
  <r>
    <x v="0"/>
    <x v="0"/>
    <s v="United States"/>
    <s v="San Diego"/>
    <x v="1"/>
    <n v="92037"/>
    <x v="1"/>
    <x v="1"/>
    <x v="6"/>
    <x v="2945"/>
    <n v="4"/>
    <n v="0"/>
    <n v="2.7664"/>
    <s v="Profit"/>
    <s v="Normal"/>
  </r>
  <r>
    <x v="1"/>
    <x v="0"/>
    <s v="United States"/>
    <s v="Champaign"/>
    <x v="10"/>
    <n v="61821"/>
    <x v="2"/>
    <x v="0"/>
    <x v="5"/>
    <x v="2946"/>
    <n v="5"/>
    <n v="0.6"/>
    <n v="-182.352"/>
    <s v="Loss"/>
    <s v="High Discount"/>
  </r>
  <r>
    <x v="0"/>
    <x v="0"/>
    <s v="United States"/>
    <s v="San Francisco"/>
    <x v="1"/>
    <n v="94122"/>
    <x v="1"/>
    <x v="2"/>
    <x v="11"/>
    <x v="1657"/>
    <n v="2"/>
    <n v="0"/>
    <n v="38.08"/>
    <s v="Profit"/>
    <s v="Normal"/>
  </r>
  <r>
    <x v="0"/>
    <x v="0"/>
    <s v="United States"/>
    <s v="Lawrence"/>
    <x v="14"/>
    <n v="46226"/>
    <x v="2"/>
    <x v="2"/>
    <x v="11"/>
    <x v="2947"/>
    <n v="6"/>
    <n v="0"/>
    <n v="55.922400000000003"/>
    <s v="Profit"/>
    <s v="Normal"/>
  </r>
  <r>
    <x v="0"/>
    <x v="0"/>
    <s v="United States"/>
    <s v="San Diego"/>
    <x v="1"/>
    <n v="92105"/>
    <x v="1"/>
    <x v="2"/>
    <x v="11"/>
    <x v="2948"/>
    <n v="9"/>
    <n v="0"/>
    <n v="63.7776"/>
    <s v="Profit"/>
    <s v="Normal"/>
  </r>
  <r>
    <x v="0"/>
    <x v="0"/>
    <s v="United States"/>
    <s v="San Diego"/>
    <x v="1"/>
    <n v="92105"/>
    <x v="1"/>
    <x v="0"/>
    <x v="1"/>
    <x v="2949"/>
    <n v="1"/>
    <n v="0.2"/>
    <n v="27.088200000000001"/>
    <s v="Profit"/>
    <s v="Normal"/>
  </r>
  <r>
    <x v="0"/>
    <x v="0"/>
    <s v="United States"/>
    <s v="San Diego"/>
    <x v="1"/>
    <n v="92105"/>
    <x v="1"/>
    <x v="0"/>
    <x v="1"/>
    <x v="2950"/>
    <n v="7"/>
    <n v="0.2"/>
    <n v="16.7972"/>
    <s v="Profit"/>
    <s v="Normal"/>
  </r>
  <r>
    <x v="0"/>
    <x v="0"/>
    <s v="United States"/>
    <s v="San Diego"/>
    <x v="1"/>
    <n v="92105"/>
    <x v="1"/>
    <x v="1"/>
    <x v="10"/>
    <x v="1049"/>
    <n v="2"/>
    <n v="0"/>
    <n v="5.6643999999999997"/>
    <s v="Profit"/>
    <s v="Normal"/>
  </r>
  <r>
    <x v="0"/>
    <x v="0"/>
    <s v="United States"/>
    <s v="San Diego"/>
    <x v="1"/>
    <n v="92105"/>
    <x v="1"/>
    <x v="1"/>
    <x v="12"/>
    <x v="2951"/>
    <n v="4"/>
    <n v="0"/>
    <n v="5.6639999999999997"/>
    <s v="Profit"/>
    <s v="Normal"/>
  </r>
  <r>
    <x v="0"/>
    <x v="0"/>
    <s v="United States"/>
    <s v="San Diego"/>
    <x v="1"/>
    <n v="92105"/>
    <x v="1"/>
    <x v="0"/>
    <x v="1"/>
    <x v="2952"/>
    <n v="3"/>
    <n v="0.2"/>
    <n v="42.117600000000003"/>
    <s v="Profit"/>
    <s v="Normal"/>
  </r>
  <r>
    <x v="0"/>
    <x v="0"/>
    <s v="United States"/>
    <s v="Johnson City"/>
    <x v="18"/>
    <n v="37604"/>
    <x v="0"/>
    <x v="1"/>
    <x v="12"/>
    <x v="2953"/>
    <n v="3"/>
    <n v="0.2"/>
    <n v="7.6284000000000001"/>
    <s v="Profit"/>
    <s v="Normal"/>
  </r>
  <r>
    <x v="0"/>
    <x v="0"/>
    <s v="United States"/>
    <s v="Johnson City"/>
    <x v="18"/>
    <n v="37604"/>
    <x v="0"/>
    <x v="1"/>
    <x v="8"/>
    <x v="2954"/>
    <n v="7"/>
    <n v="0.7"/>
    <n v="-63.109200000000001"/>
    <s v="Loss"/>
    <s v="High Discount"/>
  </r>
  <r>
    <x v="0"/>
    <x v="0"/>
    <s v="United States"/>
    <s v="Johnson City"/>
    <x v="18"/>
    <n v="37604"/>
    <x v="0"/>
    <x v="2"/>
    <x v="7"/>
    <x v="2955"/>
    <n v="2"/>
    <n v="0.2"/>
    <n v="6.7990000000000004"/>
    <s v="Profit"/>
    <s v="Normal"/>
  </r>
  <r>
    <x v="0"/>
    <x v="0"/>
    <s v="United States"/>
    <s v="Johnson City"/>
    <x v="18"/>
    <n v="37604"/>
    <x v="0"/>
    <x v="1"/>
    <x v="10"/>
    <x v="1495"/>
    <n v="3"/>
    <n v="0.2"/>
    <n v="3.21"/>
    <s v="Profit"/>
    <s v="Normal"/>
  </r>
  <r>
    <x v="1"/>
    <x v="0"/>
    <s v="United States"/>
    <s v="Tampa"/>
    <x v="2"/>
    <n v="33614"/>
    <x v="0"/>
    <x v="1"/>
    <x v="8"/>
    <x v="2956"/>
    <n v="5"/>
    <n v="0.7"/>
    <n v="-26.733000000000001"/>
    <s v="Loss"/>
    <s v="High Discount"/>
  </r>
  <r>
    <x v="2"/>
    <x v="1"/>
    <s v="United States"/>
    <s v="Decatur"/>
    <x v="10"/>
    <n v="62521"/>
    <x v="2"/>
    <x v="1"/>
    <x v="4"/>
    <x v="1587"/>
    <n v="4"/>
    <n v="0.2"/>
    <n v="3.7223999999999999"/>
    <s v="Profit"/>
    <s v="Normal"/>
  </r>
  <r>
    <x v="2"/>
    <x v="1"/>
    <s v="United States"/>
    <s v="Decatur"/>
    <x v="10"/>
    <n v="62521"/>
    <x v="2"/>
    <x v="1"/>
    <x v="4"/>
    <x v="2957"/>
    <n v="4"/>
    <n v="0.2"/>
    <n v="3.9072"/>
    <s v="Profit"/>
    <s v="Normal"/>
  </r>
  <r>
    <x v="1"/>
    <x v="0"/>
    <s v="United States"/>
    <s v="Gilbert"/>
    <x v="16"/>
    <n v="85234"/>
    <x v="1"/>
    <x v="1"/>
    <x v="10"/>
    <x v="380"/>
    <n v="2"/>
    <n v="0.2"/>
    <n v="2.99"/>
    <s v="Profit"/>
    <s v="Normal"/>
  </r>
  <r>
    <x v="1"/>
    <x v="0"/>
    <s v="United States"/>
    <s v="Gilbert"/>
    <x v="16"/>
    <n v="85234"/>
    <x v="1"/>
    <x v="1"/>
    <x v="4"/>
    <x v="249"/>
    <n v="2"/>
    <n v="0.2"/>
    <n v="-19.5624"/>
    <s v="Loss"/>
    <s v="Normal"/>
  </r>
  <r>
    <x v="1"/>
    <x v="0"/>
    <s v="United States"/>
    <s v="Gilbert"/>
    <x v="16"/>
    <n v="85234"/>
    <x v="1"/>
    <x v="0"/>
    <x v="5"/>
    <x v="2958"/>
    <n v="6"/>
    <n v="0.2"/>
    <n v="-36.470399999999998"/>
    <s v="Loss"/>
    <s v="Normal"/>
  </r>
  <r>
    <x v="1"/>
    <x v="0"/>
    <s v="United States"/>
    <s v="Gilbert"/>
    <x v="16"/>
    <n v="85234"/>
    <x v="1"/>
    <x v="0"/>
    <x v="5"/>
    <x v="2959"/>
    <n v="4"/>
    <n v="0.2"/>
    <n v="11.070399999999999"/>
    <s v="Profit"/>
    <s v="Normal"/>
  </r>
  <r>
    <x v="1"/>
    <x v="1"/>
    <s v="United States"/>
    <s v="Knoxville"/>
    <x v="18"/>
    <n v="37918"/>
    <x v="0"/>
    <x v="1"/>
    <x v="6"/>
    <x v="964"/>
    <n v="3"/>
    <n v="0.2"/>
    <n v="0.38219999999999998"/>
    <s v="Profit"/>
    <s v="Normal"/>
  </r>
  <r>
    <x v="1"/>
    <x v="0"/>
    <s v="United States"/>
    <s v="Chicago"/>
    <x v="10"/>
    <n v="60653"/>
    <x v="2"/>
    <x v="1"/>
    <x v="8"/>
    <x v="2960"/>
    <n v="4"/>
    <n v="0.8"/>
    <n v="-20.617599999999999"/>
    <s v="Loss"/>
    <s v="High Discount"/>
  </r>
  <r>
    <x v="0"/>
    <x v="0"/>
    <s v="United States"/>
    <s v="Bloomington"/>
    <x v="14"/>
    <n v="47401"/>
    <x v="2"/>
    <x v="2"/>
    <x v="7"/>
    <x v="2961"/>
    <n v="3"/>
    <n v="0"/>
    <n v="37.758000000000003"/>
    <s v="Profit"/>
    <s v="Normal"/>
  </r>
  <r>
    <x v="1"/>
    <x v="0"/>
    <s v="United States"/>
    <s v="Roswell"/>
    <x v="32"/>
    <n v="30076"/>
    <x v="0"/>
    <x v="1"/>
    <x v="6"/>
    <x v="18"/>
    <n v="2"/>
    <n v="0"/>
    <n v="2.6536"/>
    <s v="Profit"/>
    <s v="Normal"/>
  </r>
  <r>
    <x v="1"/>
    <x v="0"/>
    <s v="United States"/>
    <s v="Roswell"/>
    <x v="32"/>
    <n v="30076"/>
    <x v="0"/>
    <x v="2"/>
    <x v="7"/>
    <x v="758"/>
    <n v="3"/>
    <n v="0"/>
    <n v="67.191599999999994"/>
    <s v="Profit"/>
    <s v="Normal"/>
  </r>
  <r>
    <x v="1"/>
    <x v="0"/>
    <s v="United States"/>
    <s v="Roswell"/>
    <x v="32"/>
    <n v="30076"/>
    <x v="0"/>
    <x v="1"/>
    <x v="4"/>
    <x v="2962"/>
    <n v="2"/>
    <n v="0"/>
    <n v="107.08199999999999"/>
    <s v="Profit"/>
    <s v="Normal"/>
  </r>
  <r>
    <x v="1"/>
    <x v="1"/>
    <s v="United States"/>
    <s v="Los Angeles"/>
    <x v="1"/>
    <n v="90036"/>
    <x v="1"/>
    <x v="2"/>
    <x v="11"/>
    <x v="2963"/>
    <n v="2"/>
    <n v="0"/>
    <n v="217.767"/>
    <s v="Profit"/>
    <s v="Normal"/>
  </r>
  <r>
    <x v="1"/>
    <x v="1"/>
    <s v="United States"/>
    <s v="Los Angeles"/>
    <x v="1"/>
    <n v="90036"/>
    <x v="1"/>
    <x v="0"/>
    <x v="1"/>
    <x v="2964"/>
    <n v="6"/>
    <n v="0.2"/>
    <n v="210.59399999999999"/>
    <s v="Profit"/>
    <s v="Normal"/>
  </r>
  <r>
    <x v="1"/>
    <x v="1"/>
    <s v="United States"/>
    <s v="Los Angeles"/>
    <x v="1"/>
    <n v="90036"/>
    <x v="1"/>
    <x v="2"/>
    <x v="11"/>
    <x v="2965"/>
    <n v="8"/>
    <n v="0"/>
    <n v="190.37280000000001"/>
    <s v="Profit"/>
    <s v="Normal"/>
  </r>
  <r>
    <x v="1"/>
    <x v="0"/>
    <s v="United States"/>
    <s v="Houston"/>
    <x v="5"/>
    <n v="77036"/>
    <x v="2"/>
    <x v="2"/>
    <x v="11"/>
    <x v="1761"/>
    <n v="7"/>
    <n v="0.2"/>
    <n v="48.990200000000002"/>
    <s v="Profit"/>
    <s v="Normal"/>
  </r>
  <r>
    <x v="1"/>
    <x v="2"/>
    <s v="United States"/>
    <s v="Bolingbrook"/>
    <x v="10"/>
    <n v="60440"/>
    <x v="2"/>
    <x v="1"/>
    <x v="8"/>
    <x v="2966"/>
    <n v="5"/>
    <n v="0.8"/>
    <n v="-16.466999999999999"/>
    <s v="Loss"/>
    <s v="High Discount"/>
  </r>
  <r>
    <x v="1"/>
    <x v="2"/>
    <s v="United States"/>
    <s v="Texarkana"/>
    <x v="36"/>
    <n v="71854"/>
    <x v="0"/>
    <x v="2"/>
    <x v="11"/>
    <x v="2967"/>
    <n v="5"/>
    <n v="0"/>
    <n v="18.093"/>
    <s v="Profit"/>
    <s v="Normal"/>
  </r>
  <r>
    <x v="1"/>
    <x v="1"/>
    <s v="United States"/>
    <s v="San Antonio"/>
    <x v="5"/>
    <n v="78207"/>
    <x v="2"/>
    <x v="1"/>
    <x v="13"/>
    <x v="1480"/>
    <n v="3"/>
    <n v="0.2"/>
    <n v="1.2432000000000001"/>
    <s v="Profit"/>
    <s v="Normal"/>
  </r>
  <r>
    <x v="1"/>
    <x v="1"/>
    <s v="United States"/>
    <s v="San Antonio"/>
    <x v="5"/>
    <n v="78207"/>
    <x v="2"/>
    <x v="1"/>
    <x v="10"/>
    <x v="12"/>
    <n v="3"/>
    <n v="0.2"/>
    <n v="5.4432"/>
    <s v="Profit"/>
    <s v="Normal"/>
  </r>
  <r>
    <x v="1"/>
    <x v="0"/>
    <s v="United States"/>
    <s v="Edinburg"/>
    <x v="5"/>
    <n v="78539"/>
    <x v="2"/>
    <x v="1"/>
    <x v="13"/>
    <x v="2926"/>
    <n v="2"/>
    <n v="0.2"/>
    <n v="0.82879999999999998"/>
    <s v="Profit"/>
    <s v="Normal"/>
  </r>
  <r>
    <x v="2"/>
    <x v="0"/>
    <s v="United States"/>
    <s v="Toledo"/>
    <x v="24"/>
    <n v="43615"/>
    <x v="3"/>
    <x v="2"/>
    <x v="11"/>
    <x v="2454"/>
    <n v="2"/>
    <n v="0.2"/>
    <n v="25.596800000000002"/>
    <s v="Profit"/>
    <s v="Normal"/>
  </r>
  <r>
    <x v="1"/>
    <x v="1"/>
    <s v="United States"/>
    <s v="Baytown"/>
    <x v="5"/>
    <n v="77520"/>
    <x v="2"/>
    <x v="1"/>
    <x v="10"/>
    <x v="559"/>
    <n v="2"/>
    <n v="0.2"/>
    <n v="3.6288"/>
    <s v="Profit"/>
    <s v="Normal"/>
  </r>
  <r>
    <x v="1"/>
    <x v="2"/>
    <s v="United States"/>
    <s v="Philadelphia"/>
    <x v="9"/>
    <n v="19143"/>
    <x v="3"/>
    <x v="2"/>
    <x v="11"/>
    <x v="730"/>
    <n v="2"/>
    <n v="0.2"/>
    <n v="-1.1996"/>
    <s v="Loss"/>
    <s v="Normal"/>
  </r>
  <r>
    <x v="0"/>
    <x v="2"/>
    <s v="United States"/>
    <s v="Los Angeles"/>
    <x v="1"/>
    <n v="90045"/>
    <x v="1"/>
    <x v="1"/>
    <x v="4"/>
    <x v="2968"/>
    <n v="14"/>
    <n v="0"/>
    <n v="75.6952"/>
    <s v="Profit"/>
    <s v="Normal"/>
  </r>
  <r>
    <x v="1"/>
    <x v="2"/>
    <s v="United States"/>
    <s v="Philadelphia"/>
    <x v="9"/>
    <n v="19143"/>
    <x v="3"/>
    <x v="1"/>
    <x v="9"/>
    <x v="2969"/>
    <n v="7"/>
    <n v="0.2"/>
    <n v="18.396000000000001"/>
    <s v="Profit"/>
    <s v="Normal"/>
  </r>
  <r>
    <x v="1"/>
    <x v="2"/>
    <s v="United States"/>
    <s v="Philadelphia"/>
    <x v="9"/>
    <n v="19143"/>
    <x v="3"/>
    <x v="1"/>
    <x v="4"/>
    <x v="2480"/>
    <n v="4"/>
    <n v="0.2"/>
    <n v="21.142800000000001"/>
    <s v="Profit"/>
    <s v="Normal"/>
  </r>
  <r>
    <x v="1"/>
    <x v="2"/>
    <s v="United States"/>
    <s v="Philadelphia"/>
    <x v="9"/>
    <n v="19143"/>
    <x v="3"/>
    <x v="1"/>
    <x v="8"/>
    <x v="2970"/>
    <n v="4"/>
    <n v="0.7"/>
    <n v="-6.952"/>
    <s v="Loss"/>
    <s v="High Discount"/>
  </r>
  <r>
    <x v="1"/>
    <x v="2"/>
    <s v="United States"/>
    <s v="Philadelphia"/>
    <x v="9"/>
    <n v="19143"/>
    <x v="3"/>
    <x v="0"/>
    <x v="5"/>
    <x v="1926"/>
    <n v="4"/>
    <n v="0.2"/>
    <n v="-68.391999999999996"/>
    <s v="Loss"/>
    <s v="Normal"/>
  </r>
  <r>
    <x v="1"/>
    <x v="2"/>
    <s v="United States"/>
    <s v="Philadelphia"/>
    <x v="9"/>
    <n v="19143"/>
    <x v="3"/>
    <x v="2"/>
    <x v="7"/>
    <x v="542"/>
    <n v="5"/>
    <n v="0.4"/>
    <n v="-3.2174999999999998"/>
    <s v="Loss"/>
    <s v="Normal"/>
  </r>
  <r>
    <x v="1"/>
    <x v="2"/>
    <s v="United States"/>
    <s v="Philadelphia"/>
    <x v="9"/>
    <n v="19143"/>
    <x v="3"/>
    <x v="2"/>
    <x v="7"/>
    <x v="2971"/>
    <n v="2"/>
    <n v="0.4"/>
    <n v="-9.7972000000000001"/>
    <s v="Loss"/>
    <s v="Normal"/>
  </r>
  <r>
    <x v="1"/>
    <x v="2"/>
    <s v="United States"/>
    <s v="Philadelphia"/>
    <x v="9"/>
    <n v="19143"/>
    <x v="3"/>
    <x v="0"/>
    <x v="5"/>
    <x v="2972"/>
    <n v="1"/>
    <n v="0.2"/>
    <n v="2.37"/>
    <s v="Profit"/>
    <s v="Normal"/>
  </r>
  <r>
    <x v="1"/>
    <x v="2"/>
    <s v="United States"/>
    <s v="Philadelphia"/>
    <x v="9"/>
    <n v="19143"/>
    <x v="3"/>
    <x v="0"/>
    <x v="0"/>
    <x v="2973"/>
    <n v="5"/>
    <n v="0.5"/>
    <n v="-211.47"/>
    <s v="Loss"/>
    <s v="Normal"/>
  </r>
  <r>
    <x v="2"/>
    <x v="0"/>
    <s v="United States"/>
    <s v="Pearland"/>
    <x v="5"/>
    <n v="77581"/>
    <x v="2"/>
    <x v="2"/>
    <x v="7"/>
    <x v="549"/>
    <n v="3"/>
    <n v="0.2"/>
    <n v="52.917299999999997"/>
    <s v="Profit"/>
    <s v="Normal"/>
  </r>
  <r>
    <x v="1"/>
    <x v="1"/>
    <s v="United States"/>
    <s v="New York City"/>
    <x v="15"/>
    <n v="10035"/>
    <x v="3"/>
    <x v="1"/>
    <x v="10"/>
    <x v="537"/>
    <n v="3"/>
    <n v="0"/>
    <n v="9.3312000000000008"/>
    <s v="Profit"/>
    <s v="Normal"/>
  </r>
  <r>
    <x v="1"/>
    <x v="1"/>
    <s v="United States"/>
    <s v="New York City"/>
    <x v="15"/>
    <n v="10035"/>
    <x v="3"/>
    <x v="0"/>
    <x v="5"/>
    <x v="759"/>
    <n v="2"/>
    <n v="0"/>
    <n v="3.2406000000000001"/>
    <s v="Profit"/>
    <s v="Normal"/>
  </r>
  <r>
    <x v="1"/>
    <x v="0"/>
    <s v="United States"/>
    <s v="Phoenix"/>
    <x v="16"/>
    <n v="85023"/>
    <x v="1"/>
    <x v="0"/>
    <x v="3"/>
    <x v="2974"/>
    <n v="5"/>
    <n v="0.5"/>
    <n v="-448.89600000000002"/>
    <s v="Loss"/>
    <s v="Normal"/>
  </r>
  <r>
    <x v="1"/>
    <x v="0"/>
    <s v="United States"/>
    <s v="Phoenix"/>
    <x v="16"/>
    <n v="85023"/>
    <x v="1"/>
    <x v="0"/>
    <x v="1"/>
    <x v="224"/>
    <n v="2"/>
    <n v="0.2"/>
    <n v="10.098000000000001"/>
    <s v="Profit"/>
    <s v="Normal"/>
  </r>
  <r>
    <x v="1"/>
    <x v="0"/>
    <s v="United States"/>
    <s v="Phoenix"/>
    <x v="16"/>
    <n v="85023"/>
    <x v="1"/>
    <x v="1"/>
    <x v="10"/>
    <x v="2975"/>
    <n v="2"/>
    <n v="0.2"/>
    <n v="5.2312000000000003"/>
    <s v="Profit"/>
    <s v="Normal"/>
  </r>
  <r>
    <x v="1"/>
    <x v="0"/>
    <s v="United States"/>
    <s v="Phoenix"/>
    <x v="16"/>
    <n v="85023"/>
    <x v="1"/>
    <x v="1"/>
    <x v="8"/>
    <x v="2976"/>
    <n v="4"/>
    <n v="0.7"/>
    <n v="-6.1247999999999996"/>
    <s v="Loss"/>
    <s v="High Discount"/>
  </r>
  <r>
    <x v="1"/>
    <x v="0"/>
    <s v="United States"/>
    <s v="Phoenix"/>
    <x v="16"/>
    <n v="85023"/>
    <x v="1"/>
    <x v="0"/>
    <x v="1"/>
    <x v="2977"/>
    <n v="3"/>
    <n v="0.2"/>
    <n v="-42.896700000000003"/>
    <s v="Loss"/>
    <s v="Normal"/>
  </r>
  <r>
    <x v="1"/>
    <x v="1"/>
    <s v="United States"/>
    <s v="Chesapeake"/>
    <x v="17"/>
    <n v="23320"/>
    <x v="0"/>
    <x v="1"/>
    <x v="4"/>
    <x v="2978"/>
    <n v="4"/>
    <n v="0"/>
    <n v="16.653600000000001"/>
    <s v="Profit"/>
    <s v="Normal"/>
  </r>
  <r>
    <x v="1"/>
    <x v="1"/>
    <s v="United States"/>
    <s v="Chesapeake"/>
    <x v="17"/>
    <n v="23320"/>
    <x v="0"/>
    <x v="1"/>
    <x v="8"/>
    <x v="1458"/>
    <n v="4"/>
    <n v="0"/>
    <n v="30.700800000000001"/>
    <s v="Profit"/>
    <s v="Normal"/>
  </r>
  <r>
    <x v="0"/>
    <x v="0"/>
    <s v="United States"/>
    <s v="Chicago"/>
    <x v="10"/>
    <n v="60610"/>
    <x v="2"/>
    <x v="2"/>
    <x v="7"/>
    <x v="1988"/>
    <n v="3"/>
    <n v="0.2"/>
    <n v="35.997599999999998"/>
    <s v="Profit"/>
    <s v="Normal"/>
  </r>
  <r>
    <x v="1"/>
    <x v="0"/>
    <s v="United States"/>
    <s v="Chicago"/>
    <x v="10"/>
    <n v="60623"/>
    <x v="2"/>
    <x v="1"/>
    <x v="10"/>
    <x v="863"/>
    <n v="6"/>
    <n v="0.2"/>
    <n v="7.92"/>
    <s v="Profit"/>
    <s v="Normal"/>
  </r>
  <r>
    <x v="1"/>
    <x v="0"/>
    <s v="United States"/>
    <s v="Chicago"/>
    <x v="10"/>
    <n v="60623"/>
    <x v="2"/>
    <x v="1"/>
    <x v="10"/>
    <x v="2979"/>
    <n v="5"/>
    <n v="0.2"/>
    <n v="9.3520000000000003"/>
    <s v="Profit"/>
    <s v="Normal"/>
  </r>
  <r>
    <x v="1"/>
    <x v="0"/>
    <s v="United States"/>
    <s v="Seattle"/>
    <x v="4"/>
    <n v="98103"/>
    <x v="1"/>
    <x v="1"/>
    <x v="4"/>
    <x v="2980"/>
    <n v="2"/>
    <n v="0"/>
    <n v="1.2112000000000001"/>
    <s v="Profit"/>
    <s v="Normal"/>
  </r>
  <r>
    <x v="1"/>
    <x v="0"/>
    <s v="United States"/>
    <s v="Seattle"/>
    <x v="4"/>
    <n v="98103"/>
    <x v="1"/>
    <x v="1"/>
    <x v="4"/>
    <x v="2981"/>
    <n v="3"/>
    <n v="0"/>
    <n v="16.220400000000001"/>
    <s v="Profit"/>
    <s v="Normal"/>
  </r>
  <r>
    <x v="1"/>
    <x v="0"/>
    <s v="United States"/>
    <s v="Seattle"/>
    <x v="4"/>
    <n v="98103"/>
    <x v="1"/>
    <x v="0"/>
    <x v="5"/>
    <x v="2233"/>
    <n v="2"/>
    <n v="0"/>
    <n v="13.4292"/>
    <s v="Profit"/>
    <s v="Normal"/>
  </r>
  <r>
    <x v="1"/>
    <x v="0"/>
    <s v="United States"/>
    <s v="Seattle"/>
    <x v="4"/>
    <n v="98103"/>
    <x v="1"/>
    <x v="1"/>
    <x v="8"/>
    <x v="1944"/>
    <n v="5"/>
    <n v="0.2"/>
    <n v="46.3185"/>
    <s v="Profit"/>
    <s v="Normal"/>
  </r>
  <r>
    <x v="2"/>
    <x v="0"/>
    <s v="United States"/>
    <s v="Harlingen"/>
    <x v="5"/>
    <n v="78550"/>
    <x v="2"/>
    <x v="0"/>
    <x v="0"/>
    <x v="2982"/>
    <n v="5"/>
    <n v="0.32"/>
    <n v="-14.196"/>
    <s v="Loss"/>
    <s v="Normal"/>
  </r>
  <r>
    <x v="2"/>
    <x v="0"/>
    <s v="United States"/>
    <s v="Harlingen"/>
    <x v="5"/>
    <n v="78550"/>
    <x v="2"/>
    <x v="1"/>
    <x v="10"/>
    <x v="1170"/>
    <n v="1"/>
    <n v="0.2"/>
    <n v="1.8792"/>
    <s v="Profit"/>
    <s v="Normal"/>
  </r>
  <r>
    <x v="2"/>
    <x v="0"/>
    <s v="United States"/>
    <s v="Harlingen"/>
    <x v="5"/>
    <n v="78550"/>
    <x v="2"/>
    <x v="1"/>
    <x v="6"/>
    <x v="2983"/>
    <n v="7"/>
    <n v="0.2"/>
    <n v="16.373699999999999"/>
    <s v="Profit"/>
    <s v="Normal"/>
  </r>
  <r>
    <x v="1"/>
    <x v="1"/>
    <s v="United States"/>
    <s v="Philadelphia"/>
    <x v="9"/>
    <n v="19140"/>
    <x v="3"/>
    <x v="1"/>
    <x v="6"/>
    <x v="2984"/>
    <n v="3"/>
    <n v="0.2"/>
    <n v="1.6415999999999999"/>
    <s v="Profit"/>
    <s v="Normal"/>
  </r>
  <r>
    <x v="1"/>
    <x v="1"/>
    <s v="United States"/>
    <s v="Philadelphia"/>
    <x v="9"/>
    <n v="19140"/>
    <x v="3"/>
    <x v="2"/>
    <x v="11"/>
    <x v="730"/>
    <n v="2"/>
    <n v="0.2"/>
    <n v="13.195600000000001"/>
    <s v="Profit"/>
    <s v="Normal"/>
  </r>
  <r>
    <x v="1"/>
    <x v="0"/>
    <s v="United States"/>
    <s v="Bakersfield"/>
    <x v="1"/>
    <n v="93309"/>
    <x v="1"/>
    <x v="1"/>
    <x v="6"/>
    <x v="2985"/>
    <n v="5"/>
    <n v="0"/>
    <n v="2.726"/>
    <s v="Profit"/>
    <s v="Normal"/>
  </r>
  <r>
    <x v="1"/>
    <x v="0"/>
    <s v="United States"/>
    <s v="Bakersfield"/>
    <x v="1"/>
    <n v="93309"/>
    <x v="1"/>
    <x v="1"/>
    <x v="2"/>
    <x v="2986"/>
    <n v="5"/>
    <n v="0"/>
    <n v="37"/>
    <s v="Profit"/>
    <s v="Normal"/>
  </r>
  <r>
    <x v="1"/>
    <x v="0"/>
    <s v="United States"/>
    <s v="Bakersfield"/>
    <x v="1"/>
    <n v="93309"/>
    <x v="1"/>
    <x v="2"/>
    <x v="7"/>
    <x v="1212"/>
    <n v="2"/>
    <n v="0.2"/>
    <n v="12.599"/>
    <s v="Profit"/>
    <s v="Normal"/>
  </r>
  <r>
    <x v="1"/>
    <x v="0"/>
    <s v="United States"/>
    <s v="Grand Prairie"/>
    <x v="5"/>
    <n v="75051"/>
    <x v="2"/>
    <x v="1"/>
    <x v="12"/>
    <x v="1505"/>
    <n v="3"/>
    <n v="0.2"/>
    <n v="9.3444000000000003"/>
    <s v="Profit"/>
    <s v="Normal"/>
  </r>
  <r>
    <x v="1"/>
    <x v="0"/>
    <s v="United States"/>
    <s v="Grand Prairie"/>
    <x v="5"/>
    <n v="75051"/>
    <x v="2"/>
    <x v="1"/>
    <x v="10"/>
    <x v="1908"/>
    <n v="3"/>
    <n v="0.2"/>
    <n v="9.8658000000000001"/>
    <s v="Profit"/>
    <s v="Normal"/>
  </r>
  <r>
    <x v="1"/>
    <x v="0"/>
    <s v="United States"/>
    <s v="Grand Prairie"/>
    <x v="5"/>
    <n v="75051"/>
    <x v="2"/>
    <x v="0"/>
    <x v="1"/>
    <x v="2987"/>
    <n v="2"/>
    <n v="0.3"/>
    <n v="-25.3764"/>
    <s v="Loss"/>
    <s v="Normal"/>
  </r>
  <r>
    <x v="3"/>
    <x v="0"/>
    <s v="United States"/>
    <s v="Greenwood"/>
    <x v="14"/>
    <n v="46142"/>
    <x v="2"/>
    <x v="0"/>
    <x v="1"/>
    <x v="2988"/>
    <n v="5"/>
    <n v="0"/>
    <n v="356.22500000000002"/>
    <s v="Profit"/>
    <s v="Normal"/>
  </r>
  <r>
    <x v="1"/>
    <x v="0"/>
    <s v="United States"/>
    <s v="New York City"/>
    <x v="15"/>
    <n v="10024"/>
    <x v="3"/>
    <x v="0"/>
    <x v="5"/>
    <x v="58"/>
    <n v="2"/>
    <n v="0"/>
    <n v="6.2607999999999997"/>
    <s v="Profit"/>
    <s v="Normal"/>
  </r>
  <r>
    <x v="1"/>
    <x v="0"/>
    <s v="United States"/>
    <s v="New York City"/>
    <x v="15"/>
    <n v="10024"/>
    <x v="3"/>
    <x v="1"/>
    <x v="8"/>
    <x v="334"/>
    <n v="1"/>
    <n v="0.2"/>
    <n v="1.0286999999999999"/>
    <s v="Profit"/>
    <s v="Normal"/>
  </r>
  <r>
    <x v="0"/>
    <x v="0"/>
    <s v="United States"/>
    <s v="Memphis"/>
    <x v="18"/>
    <n v="38109"/>
    <x v="0"/>
    <x v="1"/>
    <x v="10"/>
    <x v="233"/>
    <n v="5"/>
    <n v="0.2"/>
    <n v="9.0719999999999992"/>
    <s v="Profit"/>
    <s v="Normal"/>
  </r>
  <r>
    <x v="1"/>
    <x v="0"/>
    <s v="United States"/>
    <s v="Buffalo"/>
    <x v="15"/>
    <n v="14215"/>
    <x v="3"/>
    <x v="1"/>
    <x v="14"/>
    <x v="2989"/>
    <n v="7"/>
    <n v="0"/>
    <n v="16.703399999999998"/>
    <s v="Profit"/>
    <s v="Normal"/>
  </r>
  <r>
    <x v="0"/>
    <x v="0"/>
    <s v="United States"/>
    <s v="Los Angeles"/>
    <x v="1"/>
    <n v="90036"/>
    <x v="1"/>
    <x v="1"/>
    <x v="10"/>
    <x v="1686"/>
    <n v="3"/>
    <n v="0"/>
    <n v="8.4966000000000008"/>
    <s v="Profit"/>
    <s v="Normal"/>
  </r>
  <r>
    <x v="1"/>
    <x v="0"/>
    <s v="United States"/>
    <s v="Homestead"/>
    <x v="2"/>
    <n v="33030"/>
    <x v="0"/>
    <x v="1"/>
    <x v="10"/>
    <x v="2990"/>
    <n v="1"/>
    <n v="0.2"/>
    <n v="15.5344"/>
    <s v="Profit"/>
    <s v="Normal"/>
  </r>
  <r>
    <x v="1"/>
    <x v="0"/>
    <s v="United States"/>
    <s v="Homestead"/>
    <x v="2"/>
    <n v="33030"/>
    <x v="0"/>
    <x v="1"/>
    <x v="14"/>
    <x v="2991"/>
    <n v="1"/>
    <n v="0.2"/>
    <n v="-0.66239999999999999"/>
    <s v="Loss"/>
    <s v="Normal"/>
  </r>
  <r>
    <x v="1"/>
    <x v="2"/>
    <s v="United States"/>
    <s v="Pasadena"/>
    <x v="5"/>
    <n v="77506"/>
    <x v="2"/>
    <x v="1"/>
    <x v="6"/>
    <x v="2850"/>
    <n v="2"/>
    <n v="0.2"/>
    <n v="1.0347999999999999"/>
    <s v="Profit"/>
    <s v="Normal"/>
  </r>
  <r>
    <x v="1"/>
    <x v="2"/>
    <s v="United States"/>
    <s v="Pasadena"/>
    <x v="5"/>
    <n v="77506"/>
    <x v="2"/>
    <x v="1"/>
    <x v="2"/>
    <x v="2992"/>
    <n v="2"/>
    <n v="0.2"/>
    <n v="15.8756"/>
    <s v="Profit"/>
    <s v="Normal"/>
  </r>
  <r>
    <x v="1"/>
    <x v="2"/>
    <s v="United States"/>
    <s v="Pasadena"/>
    <x v="5"/>
    <n v="77506"/>
    <x v="2"/>
    <x v="1"/>
    <x v="10"/>
    <x v="2993"/>
    <n v="2"/>
    <n v="0.2"/>
    <n v="6.6311999999999998"/>
    <s v="Profit"/>
    <s v="Normal"/>
  </r>
  <r>
    <x v="1"/>
    <x v="2"/>
    <s v="United States"/>
    <s v="Pasadena"/>
    <x v="5"/>
    <n v="77506"/>
    <x v="2"/>
    <x v="0"/>
    <x v="1"/>
    <x v="2994"/>
    <n v="6"/>
    <n v="0.3"/>
    <n v="-18.222000000000001"/>
    <s v="Loss"/>
    <s v="Normal"/>
  </r>
  <r>
    <x v="0"/>
    <x v="0"/>
    <s v="United States"/>
    <s v="Freeport"/>
    <x v="15"/>
    <n v="11520"/>
    <x v="3"/>
    <x v="1"/>
    <x v="8"/>
    <x v="2995"/>
    <n v="2"/>
    <n v="0.2"/>
    <n v="6.0368000000000004"/>
    <s v="Profit"/>
    <s v="Normal"/>
  </r>
  <r>
    <x v="1"/>
    <x v="1"/>
    <s v="United States"/>
    <s v="Denver"/>
    <x v="22"/>
    <n v="80219"/>
    <x v="1"/>
    <x v="2"/>
    <x v="7"/>
    <x v="1290"/>
    <n v="2"/>
    <n v="0.2"/>
    <n v="13.9986"/>
    <s v="Profit"/>
    <s v="Normal"/>
  </r>
  <r>
    <x v="1"/>
    <x v="0"/>
    <s v="United States"/>
    <s v="Quincy"/>
    <x v="31"/>
    <n v="2169"/>
    <x v="3"/>
    <x v="1"/>
    <x v="10"/>
    <x v="1418"/>
    <n v="2"/>
    <n v="0"/>
    <n v="5.8419999999999996"/>
    <s v="Profit"/>
    <s v="Normal"/>
  </r>
  <r>
    <x v="1"/>
    <x v="0"/>
    <s v="United States"/>
    <s v="Detroit"/>
    <x v="12"/>
    <n v="48205"/>
    <x v="2"/>
    <x v="0"/>
    <x v="5"/>
    <x v="2996"/>
    <n v="1"/>
    <n v="0"/>
    <n v="2.3521000000000001"/>
    <s v="Profit"/>
    <s v="Normal"/>
  </r>
  <r>
    <x v="1"/>
    <x v="0"/>
    <s v="United States"/>
    <s v="Detroit"/>
    <x v="12"/>
    <n v="48205"/>
    <x v="2"/>
    <x v="1"/>
    <x v="6"/>
    <x v="1362"/>
    <n v="4"/>
    <n v="0"/>
    <n v="23.808"/>
    <s v="Profit"/>
    <s v="Normal"/>
  </r>
  <r>
    <x v="1"/>
    <x v="0"/>
    <s v="United States"/>
    <s v="San Francisco"/>
    <x v="1"/>
    <n v="94109"/>
    <x v="1"/>
    <x v="0"/>
    <x v="5"/>
    <x v="2997"/>
    <n v="3"/>
    <n v="0"/>
    <n v="6.4206000000000003"/>
    <s v="Profit"/>
    <s v="Normal"/>
  </r>
  <r>
    <x v="1"/>
    <x v="0"/>
    <s v="United States"/>
    <s v="Nashville"/>
    <x v="18"/>
    <n v="37211"/>
    <x v="0"/>
    <x v="1"/>
    <x v="8"/>
    <x v="2998"/>
    <n v="3"/>
    <n v="0.7"/>
    <n v="-8.6456999999999997"/>
    <s v="Loss"/>
    <s v="High Discount"/>
  </r>
  <r>
    <x v="1"/>
    <x v="0"/>
    <s v="United States"/>
    <s v="Nashville"/>
    <x v="18"/>
    <n v="37211"/>
    <x v="0"/>
    <x v="1"/>
    <x v="6"/>
    <x v="2999"/>
    <n v="2"/>
    <n v="0.2"/>
    <n v="0.33360000000000001"/>
    <s v="Profit"/>
    <s v="Normal"/>
  </r>
  <r>
    <x v="1"/>
    <x v="0"/>
    <s v="United States"/>
    <s v="Nashville"/>
    <x v="18"/>
    <n v="37211"/>
    <x v="0"/>
    <x v="0"/>
    <x v="5"/>
    <x v="3000"/>
    <n v="3"/>
    <n v="0.2"/>
    <n v="14.547000000000001"/>
    <s v="Profit"/>
    <s v="Normal"/>
  </r>
  <r>
    <x v="1"/>
    <x v="1"/>
    <s v="United States"/>
    <s v="Detroit"/>
    <x v="12"/>
    <n v="48227"/>
    <x v="2"/>
    <x v="1"/>
    <x v="8"/>
    <x v="3001"/>
    <n v="6"/>
    <n v="0"/>
    <n v="17.608799999999999"/>
    <s v="Profit"/>
    <s v="Normal"/>
  </r>
  <r>
    <x v="1"/>
    <x v="1"/>
    <s v="United States"/>
    <s v="Detroit"/>
    <x v="12"/>
    <n v="48227"/>
    <x v="2"/>
    <x v="2"/>
    <x v="7"/>
    <x v="179"/>
    <n v="5"/>
    <n v="0"/>
    <n v="44.984999999999999"/>
    <s v="Profit"/>
    <s v="Normal"/>
  </r>
  <r>
    <x v="2"/>
    <x v="2"/>
    <s v="United States"/>
    <s v="Los Angeles"/>
    <x v="1"/>
    <n v="90045"/>
    <x v="1"/>
    <x v="1"/>
    <x v="6"/>
    <x v="1371"/>
    <n v="3"/>
    <n v="0"/>
    <n v="3.4668000000000001"/>
    <s v="Profit"/>
    <s v="Normal"/>
  </r>
  <r>
    <x v="2"/>
    <x v="2"/>
    <s v="United States"/>
    <s v="Los Angeles"/>
    <x v="1"/>
    <n v="90045"/>
    <x v="1"/>
    <x v="0"/>
    <x v="5"/>
    <x v="3002"/>
    <n v="3"/>
    <n v="0"/>
    <n v="12.0609"/>
    <s v="Profit"/>
    <s v="Normal"/>
  </r>
  <r>
    <x v="1"/>
    <x v="0"/>
    <s v="United States"/>
    <s v="Philadelphia"/>
    <x v="9"/>
    <n v="19140"/>
    <x v="3"/>
    <x v="1"/>
    <x v="6"/>
    <x v="956"/>
    <n v="3"/>
    <n v="0.2"/>
    <n v="0.88560000000000005"/>
    <s v="Profit"/>
    <s v="Normal"/>
  </r>
  <r>
    <x v="0"/>
    <x v="1"/>
    <s v="United States"/>
    <s v="Asheville"/>
    <x v="3"/>
    <n v="28806"/>
    <x v="0"/>
    <x v="1"/>
    <x v="6"/>
    <x v="956"/>
    <n v="3"/>
    <n v="0.2"/>
    <n v="0.88560000000000005"/>
    <s v="Profit"/>
    <s v="Normal"/>
  </r>
  <r>
    <x v="1"/>
    <x v="0"/>
    <s v="United States"/>
    <s v="New York City"/>
    <x v="15"/>
    <n v="10024"/>
    <x v="3"/>
    <x v="1"/>
    <x v="6"/>
    <x v="1912"/>
    <n v="4"/>
    <n v="0"/>
    <n v="22.8904"/>
    <s v="Profit"/>
    <s v="Normal"/>
  </r>
  <r>
    <x v="2"/>
    <x v="2"/>
    <s v="United States"/>
    <s v="Colorado Springs"/>
    <x v="22"/>
    <n v="80906"/>
    <x v="1"/>
    <x v="1"/>
    <x v="8"/>
    <x v="3003"/>
    <n v="7"/>
    <n v="0.7"/>
    <n v="-32.508000000000003"/>
    <s v="Loss"/>
    <s v="High Discount"/>
  </r>
  <r>
    <x v="1"/>
    <x v="1"/>
    <s v="United States"/>
    <s v="San Antonio"/>
    <x v="5"/>
    <n v="78207"/>
    <x v="2"/>
    <x v="1"/>
    <x v="8"/>
    <x v="3004"/>
    <n v="8"/>
    <n v="0.8"/>
    <n v="-9.1647999999999996"/>
    <s v="Loss"/>
    <s v="High Discount"/>
  </r>
  <r>
    <x v="1"/>
    <x v="1"/>
    <s v="United States"/>
    <s v="San Antonio"/>
    <x v="5"/>
    <n v="78207"/>
    <x v="2"/>
    <x v="1"/>
    <x v="10"/>
    <x v="3005"/>
    <n v="10"/>
    <n v="0.2"/>
    <n v="13.2"/>
    <s v="Profit"/>
    <s v="Normal"/>
  </r>
  <r>
    <x v="1"/>
    <x v="0"/>
    <s v="United States"/>
    <s v="Los Angeles"/>
    <x v="1"/>
    <n v="90036"/>
    <x v="1"/>
    <x v="1"/>
    <x v="10"/>
    <x v="3006"/>
    <n v="9"/>
    <n v="0"/>
    <n v="24.219000000000001"/>
    <s v="Profit"/>
    <s v="Normal"/>
  </r>
  <r>
    <x v="0"/>
    <x v="2"/>
    <s v="United States"/>
    <s v="Sterling Heights"/>
    <x v="12"/>
    <n v="48310"/>
    <x v="2"/>
    <x v="1"/>
    <x v="6"/>
    <x v="1362"/>
    <n v="4"/>
    <n v="0"/>
    <n v="20.633600000000001"/>
    <s v="Profit"/>
    <s v="Normal"/>
  </r>
  <r>
    <x v="1"/>
    <x v="0"/>
    <s v="United States"/>
    <s v="New York City"/>
    <x v="15"/>
    <n v="10009"/>
    <x v="3"/>
    <x v="1"/>
    <x v="10"/>
    <x v="808"/>
    <n v="2"/>
    <n v="0"/>
    <n v="6.74"/>
    <s v="Profit"/>
    <s v="Normal"/>
  </r>
  <r>
    <x v="1"/>
    <x v="0"/>
    <s v="United States"/>
    <s v="New York City"/>
    <x v="15"/>
    <n v="10009"/>
    <x v="3"/>
    <x v="1"/>
    <x v="8"/>
    <x v="1263"/>
    <n v="5"/>
    <n v="0.2"/>
    <n v="9.3125"/>
    <s v="Profit"/>
    <s v="Normal"/>
  </r>
  <r>
    <x v="1"/>
    <x v="0"/>
    <s v="United States"/>
    <s v="New York City"/>
    <x v="15"/>
    <n v="10009"/>
    <x v="3"/>
    <x v="0"/>
    <x v="5"/>
    <x v="3007"/>
    <n v="8"/>
    <n v="0"/>
    <n v="124.2"/>
    <s v="Profit"/>
    <s v="Normal"/>
  </r>
  <r>
    <x v="1"/>
    <x v="0"/>
    <s v="United States"/>
    <s v="New York City"/>
    <x v="15"/>
    <n v="10009"/>
    <x v="3"/>
    <x v="1"/>
    <x v="8"/>
    <x v="3008"/>
    <n v="7"/>
    <n v="0.2"/>
    <n v="14.981400000000001"/>
    <s v="Profit"/>
    <s v="Normal"/>
  </r>
  <r>
    <x v="2"/>
    <x v="0"/>
    <s v="United States"/>
    <s v="Richmond"/>
    <x v="17"/>
    <n v="23223"/>
    <x v="0"/>
    <x v="0"/>
    <x v="5"/>
    <x v="3009"/>
    <n v="4"/>
    <n v="0"/>
    <n v="11.1776"/>
    <s v="Profit"/>
    <s v="Normal"/>
  </r>
  <r>
    <x v="1"/>
    <x v="2"/>
    <s v="United States"/>
    <s v="Seattle"/>
    <x v="4"/>
    <n v="98105"/>
    <x v="1"/>
    <x v="1"/>
    <x v="13"/>
    <x v="3010"/>
    <n v="3"/>
    <n v="0"/>
    <n v="4.1124000000000001"/>
    <s v="Profit"/>
    <s v="Normal"/>
  </r>
  <r>
    <x v="1"/>
    <x v="2"/>
    <s v="United States"/>
    <s v="Seattle"/>
    <x v="4"/>
    <n v="98105"/>
    <x v="1"/>
    <x v="2"/>
    <x v="7"/>
    <x v="556"/>
    <n v="2"/>
    <n v="0.2"/>
    <n v="-20.136199999999999"/>
    <s v="Loss"/>
    <s v="Normal"/>
  </r>
  <r>
    <x v="1"/>
    <x v="1"/>
    <s v="United States"/>
    <s v="New York City"/>
    <x v="15"/>
    <n v="10024"/>
    <x v="3"/>
    <x v="0"/>
    <x v="3"/>
    <x v="3011"/>
    <n v="2"/>
    <n v="0.4"/>
    <n v="-19.549199999999999"/>
    <s v="Loss"/>
    <s v="Normal"/>
  </r>
  <r>
    <x v="1"/>
    <x v="1"/>
    <s v="United States"/>
    <s v="New York City"/>
    <x v="15"/>
    <n v="10024"/>
    <x v="3"/>
    <x v="1"/>
    <x v="9"/>
    <x v="3012"/>
    <n v="3"/>
    <n v="0"/>
    <n v="15.8256"/>
    <s v="Profit"/>
    <s v="Normal"/>
  </r>
  <r>
    <x v="1"/>
    <x v="2"/>
    <s v="United States"/>
    <s v="Seattle"/>
    <x v="4"/>
    <n v="98115"/>
    <x v="1"/>
    <x v="0"/>
    <x v="5"/>
    <x v="3013"/>
    <n v="3"/>
    <n v="0"/>
    <n v="9.7911000000000001"/>
    <s v="Profit"/>
    <s v="Normal"/>
  </r>
  <r>
    <x v="0"/>
    <x v="0"/>
    <s v="United States"/>
    <s v="Los Angeles"/>
    <x v="1"/>
    <n v="90045"/>
    <x v="1"/>
    <x v="0"/>
    <x v="1"/>
    <x v="2736"/>
    <n v="4"/>
    <n v="0.2"/>
    <n v="-3.5996000000000001"/>
    <s v="Loss"/>
    <s v="Normal"/>
  </r>
  <r>
    <x v="0"/>
    <x v="0"/>
    <s v="United States"/>
    <s v="Los Angeles"/>
    <x v="1"/>
    <n v="90045"/>
    <x v="1"/>
    <x v="2"/>
    <x v="16"/>
    <x v="2430"/>
    <n v="5"/>
    <n v="0.2"/>
    <n v="944.98649999999998"/>
    <s v="Profit"/>
    <s v="Normal"/>
  </r>
  <r>
    <x v="0"/>
    <x v="0"/>
    <s v="United States"/>
    <s v="Los Angeles"/>
    <x v="1"/>
    <n v="90045"/>
    <x v="1"/>
    <x v="1"/>
    <x v="10"/>
    <x v="1529"/>
    <n v="1"/>
    <n v="0"/>
    <n v="24.47"/>
    <s v="Profit"/>
    <s v="Normal"/>
  </r>
  <r>
    <x v="1"/>
    <x v="0"/>
    <s v="United States"/>
    <s v="Lakewood"/>
    <x v="1"/>
    <n v="90712"/>
    <x v="1"/>
    <x v="0"/>
    <x v="0"/>
    <x v="3014"/>
    <n v="3"/>
    <n v="0.15"/>
    <n v="24.235199999999999"/>
    <s v="Profit"/>
    <s v="Normal"/>
  </r>
  <r>
    <x v="1"/>
    <x v="2"/>
    <s v="United States"/>
    <s v="Plainfield"/>
    <x v="30"/>
    <n v="7060"/>
    <x v="3"/>
    <x v="1"/>
    <x v="4"/>
    <x v="3015"/>
    <n v="4"/>
    <n v="0"/>
    <n v="621.97439999999995"/>
    <s v="Profit"/>
    <s v="Normal"/>
  </r>
  <r>
    <x v="1"/>
    <x v="2"/>
    <s v="United States"/>
    <s v="Plainfield"/>
    <x v="30"/>
    <n v="7060"/>
    <x v="3"/>
    <x v="1"/>
    <x v="9"/>
    <x v="3016"/>
    <n v="5"/>
    <n v="0"/>
    <n v="10.487500000000001"/>
    <s v="Profit"/>
    <s v="Normal"/>
  </r>
  <r>
    <x v="1"/>
    <x v="1"/>
    <s v="United States"/>
    <s v="Columbia"/>
    <x v="18"/>
    <n v="38401"/>
    <x v="0"/>
    <x v="0"/>
    <x v="5"/>
    <x v="3017"/>
    <n v="5"/>
    <n v="0.2"/>
    <n v="13.846"/>
    <s v="Profit"/>
    <s v="Normal"/>
  </r>
  <r>
    <x v="0"/>
    <x v="0"/>
    <s v="United States"/>
    <s v="Woonsocket"/>
    <x v="34"/>
    <n v="2895"/>
    <x v="3"/>
    <x v="0"/>
    <x v="5"/>
    <x v="3018"/>
    <n v="2"/>
    <n v="0"/>
    <n v="20.1248"/>
    <s v="Profit"/>
    <s v="Normal"/>
  </r>
  <r>
    <x v="1"/>
    <x v="0"/>
    <s v="United States"/>
    <s v="Lancaster"/>
    <x v="9"/>
    <n v="17602"/>
    <x v="3"/>
    <x v="1"/>
    <x v="14"/>
    <x v="3019"/>
    <n v="3"/>
    <n v="0.2"/>
    <n v="-64.427400000000006"/>
    <s v="Loss"/>
    <s v="Normal"/>
  </r>
  <r>
    <x v="1"/>
    <x v="1"/>
    <s v="United States"/>
    <s v="Tampa"/>
    <x v="2"/>
    <n v="33614"/>
    <x v="0"/>
    <x v="0"/>
    <x v="5"/>
    <x v="3020"/>
    <n v="3"/>
    <n v="0.2"/>
    <n v="14.299200000000001"/>
    <s v="Profit"/>
    <s v="Normal"/>
  </r>
  <r>
    <x v="1"/>
    <x v="1"/>
    <s v="United States"/>
    <s v="Tampa"/>
    <x v="2"/>
    <n v="33614"/>
    <x v="0"/>
    <x v="1"/>
    <x v="14"/>
    <x v="3021"/>
    <n v="3"/>
    <n v="0.2"/>
    <n v="4.6547999999999998"/>
    <s v="Profit"/>
    <s v="Normal"/>
  </r>
  <r>
    <x v="1"/>
    <x v="1"/>
    <s v="United States"/>
    <s v="Tampa"/>
    <x v="2"/>
    <n v="33614"/>
    <x v="0"/>
    <x v="1"/>
    <x v="6"/>
    <x v="3022"/>
    <n v="6"/>
    <n v="0.2"/>
    <n v="10.794"/>
    <s v="Profit"/>
    <s v="Normal"/>
  </r>
  <r>
    <x v="1"/>
    <x v="0"/>
    <s v="United States"/>
    <s v="Kenosha"/>
    <x v="6"/>
    <n v="53142"/>
    <x v="2"/>
    <x v="0"/>
    <x v="0"/>
    <x v="3023"/>
    <n v="3"/>
    <n v="0"/>
    <n v="97.458600000000004"/>
    <s v="Profit"/>
    <s v="Normal"/>
  </r>
  <r>
    <x v="1"/>
    <x v="0"/>
    <s v="United States"/>
    <s v="Kenosha"/>
    <x v="6"/>
    <n v="53142"/>
    <x v="2"/>
    <x v="0"/>
    <x v="1"/>
    <x v="3024"/>
    <n v="7"/>
    <n v="0"/>
    <n v="189.40459999999999"/>
    <s v="Profit"/>
    <s v="Normal"/>
  </r>
  <r>
    <x v="1"/>
    <x v="0"/>
    <s v="United States"/>
    <s v="Kenosha"/>
    <x v="6"/>
    <n v="53142"/>
    <x v="2"/>
    <x v="2"/>
    <x v="7"/>
    <x v="3025"/>
    <n v="5"/>
    <n v="0"/>
    <n v="223.28550000000001"/>
    <s v="Profit"/>
    <s v="Normal"/>
  </r>
  <r>
    <x v="1"/>
    <x v="0"/>
    <s v="United States"/>
    <s v="Kenosha"/>
    <x v="6"/>
    <n v="53142"/>
    <x v="2"/>
    <x v="1"/>
    <x v="6"/>
    <x v="1852"/>
    <n v="1"/>
    <n v="0"/>
    <n v="4.4939999999999998"/>
    <s v="Profit"/>
    <s v="Normal"/>
  </r>
  <r>
    <x v="1"/>
    <x v="0"/>
    <s v="United States"/>
    <s v="Kenosha"/>
    <x v="6"/>
    <n v="53142"/>
    <x v="2"/>
    <x v="0"/>
    <x v="5"/>
    <x v="3026"/>
    <n v="6"/>
    <n v="0"/>
    <n v="82.077600000000004"/>
    <s v="Profit"/>
    <s v="Normal"/>
  </r>
  <r>
    <x v="0"/>
    <x v="1"/>
    <s v="United States"/>
    <s v="Port Saint Lucie"/>
    <x v="2"/>
    <n v="34952"/>
    <x v="0"/>
    <x v="0"/>
    <x v="0"/>
    <x v="3027"/>
    <n v="5"/>
    <n v="0.2"/>
    <n v="5.798"/>
    <s v="Profit"/>
    <s v="Normal"/>
  </r>
  <r>
    <x v="1"/>
    <x v="2"/>
    <s v="United States"/>
    <s v="Seattle"/>
    <x v="4"/>
    <n v="98115"/>
    <x v="1"/>
    <x v="0"/>
    <x v="5"/>
    <x v="3028"/>
    <n v="11"/>
    <n v="0"/>
    <n v="19.041"/>
    <s v="Profit"/>
    <s v="Normal"/>
  </r>
  <r>
    <x v="1"/>
    <x v="2"/>
    <s v="United States"/>
    <s v="Seattle"/>
    <x v="4"/>
    <n v="98115"/>
    <x v="1"/>
    <x v="2"/>
    <x v="11"/>
    <x v="2013"/>
    <n v="5"/>
    <n v="0"/>
    <n v="58.65"/>
    <s v="Profit"/>
    <s v="Normal"/>
  </r>
  <r>
    <x v="1"/>
    <x v="0"/>
    <s v="United States"/>
    <s v="San Antonio"/>
    <x v="5"/>
    <n v="78207"/>
    <x v="2"/>
    <x v="0"/>
    <x v="3"/>
    <x v="3029"/>
    <n v="3"/>
    <n v="0.3"/>
    <n v="-127.5792"/>
    <s v="Loss"/>
    <s v="Normal"/>
  </r>
  <r>
    <x v="1"/>
    <x v="0"/>
    <s v="United States"/>
    <s v="San Antonio"/>
    <x v="5"/>
    <n v="78207"/>
    <x v="2"/>
    <x v="2"/>
    <x v="15"/>
    <x v="3030"/>
    <n v="3"/>
    <n v="0.4"/>
    <n v="33.589500000000001"/>
    <s v="Profit"/>
    <s v="Normal"/>
  </r>
  <r>
    <x v="1"/>
    <x v="0"/>
    <s v="United States"/>
    <s v="San Antonio"/>
    <x v="5"/>
    <n v="78207"/>
    <x v="2"/>
    <x v="1"/>
    <x v="12"/>
    <x v="3031"/>
    <n v="3"/>
    <n v="0.2"/>
    <n v="11.895"/>
    <s v="Profit"/>
    <s v="Normal"/>
  </r>
  <r>
    <x v="1"/>
    <x v="0"/>
    <s v="United States"/>
    <s v="Roswell"/>
    <x v="32"/>
    <n v="30076"/>
    <x v="0"/>
    <x v="1"/>
    <x v="6"/>
    <x v="3032"/>
    <n v="1"/>
    <n v="0"/>
    <n v="0.49840000000000001"/>
    <s v="Profit"/>
    <s v="Normal"/>
  </r>
  <r>
    <x v="1"/>
    <x v="0"/>
    <s v="United States"/>
    <s v="Roswell"/>
    <x v="32"/>
    <n v="30076"/>
    <x v="0"/>
    <x v="1"/>
    <x v="10"/>
    <x v="233"/>
    <n v="4"/>
    <n v="0"/>
    <n v="12.441599999999999"/>
    <s v="Profit"/>
    <s v="Normal"/>
  </r>
  <r>
    <x v="1"/>
    <x v="0"/>
    <s v="United States"/>
    <s v="Roswell"/>
    <x v="32"/>
    <n v="30076"/>
    <x v="0"/>
    <x v="2"/>
    <x v="11"/>
    <x v="3033"/>
    <n v="6"/>
    <n v="0"/>
    <n v="21.407399999999999"/>
    <s v="Profit"/>
    <s v="Normal"/>
  </r>
  <r>
    <x v="1"/>
    <x v="1"/>
    <s v="United States"/>
    <s v="Louisville"/>
    <x v="22"/>
    <n v="80027"/>
    <x v="1"/>
    <x v="1"/>
    <x v="6"/>
    <x v="1297"/>
    <n v="2"/>
    <n v="0.2"/>
    <n v="0.59919999999999995"/>
    <s v="Profit"/>
    <s v="Normal"/>
  </r>
  <r>
    <x v="1"/>
    <x v="0"/>
    <s v="United States"/>
    <s v="Los Angeles"/>
    <x v="1"/>
    <n v="90036"/>
    <x v="1"/>
    <x v="0"/>
    <x v="5"/>
    <x v="3034"/>
    <n v="11"/>
    <n v="0"/>
    <n v="199.26060000000001"/>
    <s v="Profit"/>
    <s v="Normal"/>
  </r>
  <r>
    <x v="2"/>
    <x v="0"/>
    <s v="United States"/>
    <s v="Philadelphia"/>
    <x v="9"/>
    <n v="19143"/>
    <x v="3"/>
    <x v="1"/>
    <x v="10"/>
    <x v="578"/>
    <n v="2"/>
    <n v="0.2"/>
    <n v="2.64"/>
    <s v="Profit"/>
    <s v="Normal"/>
  </r>
  <r>
    <x v="2"/>
    <x v="0"/>
    <s v="United States"/>
    <s v="Philadelphia"/>
    <x v="9"/>
    <n v="19143"/>
    <x v="3"/>
    <x v="1"/>
    <x v="4"/>
    <x v="3035"/>
    <n v="4"/>
    <n v="0.2"/>
    <n v="3.9296000000000002"/>
    <s v="Profit"/>
    <s v="Normal"/>
  </r>
  <r>
    <x v="1"/>
    <x v="2"/>
    <s v="United States"/>
    <s v="Superior"/>
    <x v="6"/>
    <n v="54880"/>
    <x v="2"/>
    <x v="1"/>
    <x v="6"/>
    <x v="854"/>
    <n v="4"/>
    <n v="0"/>
    <n v="4.9648000000000003"/>
    <s v="Profit"/>
    <s v="Normal"/>
  </r>
  <r>
    <x v="1"/>
    <x v="0"/>
    <s v="United States"/>
    <s v="Atlanta"/>
    <x v="32"/>
    <n v="30318"/>
    <x v="0"/>
    <x v="1"/>
    <x v="9"/>
    <x v="3036"/>
    <n v="3"/>
    <n v="0"/>
    <n v="152.0232"/>
    <s v="Profit"/>
    <s v="Normal"/>
  </r>
  <r>
    <x v="1"/>
    <x v="0"/>
    <s v="United States"/>
    <s v="Atlanta"/>
    <x v="32"/>
    <n v="30318"/>
    <x v="0"/>
    <x v="1"/>
    <x v="2"/>
    <x v="874"/>
    <n v="3"/>
    <n v="0"/>
    <n v="4.2336"/>
    <s v="Profit"/>
    <s v="Normal"/>
  </r>
  <r>
    <x v="1"/>
    <x v="0"/>
    <s v="United States"/>
    <s v="Atlanta"/>
    <x v="32"/>
    <n v="30318"/>
    <x v="0"/>
    <x v="1"/>
    <x v="10"/>
    <x v="3037"/>
    <n v="5"/>
    <n v="0"/>
    <n v="94.962000000000003"/>
    <s v="Profit"/>
    <s v="Normal"/>
  </r>
  <r>
    <x v="1"/>
    <x v="0"/>
    <s v="United States"/>
    <s v="Atlanta"/>
    <x v="32"/>
    <n v="30318"/>
    <x v="0"/>
    <x v="1"/>
    <x v="10"/>
    <x v="1567"/>
    <n v="5"/>
    <n v="0"/>
    <n v="9.6300000000000008"/>
    <s v="Profit"/>
    <s v="Normal"/>
  </r>
  <r>
    <x v="1"/>
    <x v="0"/>
    <s v="United States"/>
    <s v="Atlanta"/>
    <x v="32"/>
    <n v="30318"/>
    <x v="0"/>
    <x v="1"/>
    <x v="10"/>
    <x v="3038"/>
    <n v="2"/>
    <n v="0"/>
    <n v="48.94"/>
    <s v="Profit"/>
    <s v="Normal"/>
  </r>
  <r>
    <x v="1"/>
    <x v="0"/>
    <s v="United States"/>
    <s v="Atlanta"/>
    <x v="32"/>
    <n v="30318"/>
    <x v="0"/>
    <x v="2"/>
    <x v="11"/>
    <x v="1742"/>
    <n v="9"/>
    <n v="0"/>
    <n v="47.862900000000003"/>
    <s v="Profit"/>
    <s v="Normal"/>
  </r>
  <r>
    <x v="1"/>
    <x v="0"/>
    <s v="United States"/>
    <s v="Atlanta"/>
    <x v="32"/>
    <n v="30318"/>
    <x v="0"/>
    <x v="1"/>
    <x v="9"/>
    <x v="3039"/>
    <n v="3"/>
    <n v="0"/>
    <n v="6.7236000000000002"/>
    <s v="Profit"/>
    <s v="Normal"/>
  </r>
  <r>
    <x v="1"/>
    <x v="0"/>
    <s v="United States"/>
    <s v="Chester"/>
    <x v="9"/>
    <n v="19013"/>
    <x v="3"/>
    <x v="0"/>
    <x v="1"/>
    <x v="3040"/>
    <n v="3"/>
    <n v="0.3"/>
    <n v="-4.8587999999999996"/>
    <s v="Loss"/>
    <s v="Normal"/>
  </r>
  <r>
    <x v="1"/>
    <x v="0"/>
    <s v="United States"/>
    <s v="Chester"/>
    <x v="9"/>
    <n v="19013"/>
    <x v="3"/>
    <x v="2"/>
    <x v="7"/>
    <x v="3041"/>
    <n v="3"/>
    <n v="0.4"/>
    <n v="-15.1767"/>
    <s v="Loss"/>
    <s v="Normal"/>
  </r>
  <r>
    <x v="1"/>
    <x v="0"/>
    <s v="United States"/>
    <s v="Chester"/>
    <x v="9"/>
    <n v="19013"/>
    <x v="3"/>
    <x v="0"/>
    <x v="1"/>
    <x v="3042"/>
    <n v="5"/>
    <n v="0.3"/>
    <n v="0"/>
    <s v="Loss"/>
    <s v="Normal"/>
  </r>
  <r>
    <x v="2"/>
    <x v="1"/>
    <s v="United States"/>
    <s v="San Francisco"/>
    <x v="1"/>
    <n v="94110"/>
    <x v="1"/>
    <x v="0"/>
    <x v="0"/>
    <x v="3043"/>
    <n v="5"/>
    <n v="0.15"/>
    <n v="6.5490000000000004"/>
    <s v="Profit"/>
    <s v="Normal"/>
  </r>
  <r>
    <x v="2"/>
    <x v="1"/>
    <s v="United States"/>
    <s v="San Francisco"/>
    <x v="1"/>
    <n v="94110"/>
    <x v="1"/>
    <x v="2"/>
    <x v="7"/>
    <x v="3044"/>
    <n v="4"/>
    <n v="0.2"/>
    <n v="34.741999999999997"/>
    <s v="Profit"/>
    <s v="Normal"/>
  </r>
  <r>
    <x v="2"/>
    <x v="1"/>
    <s v="United States"/>
    <s v="Bedford"/>
    <x v="5"/>
    <n v="76021"/>
    <x v="2"/>
    <x v="1"/>
    <x v="10"/>
    <x v="3045"/>
    <n v="4"/>
    <n v="0.2"/>
    <n v="10.0116"/>
    <s v="Profit"/>
    <s v="Normal"/>
  </r>
  <r>
    <x v="2"/>
    <x v="1"/>
    <s v="United States"/>
    <s v="Bedford"/>
    <x v="5"/>
    <n v="76021"/>
    <x v="2"/>
    <x v="1"/>
    <x v="6"/>
    <x v="1964"/>
    <n v="7"/>
    <n v="0.2"/>
    <n v="2.87"/>
    <s v="Profit"/>
    <s v="Normal"/>
  </r>
  <r>
    <x v="2"/>
    <x v="1"/>
    <s v="United States"/>
    <s v="Bedford"/>
    <x v="5"/>
    <n v="76021"/>
    <x v="2"/>
    <x v="2"/>
    <x v="7"/>
    <x v="2045"/>
    <n v="2"/>
    <n v="0.2"/>
    <n v="13.438599999999999"/>
    <s v="Profit"/>
    <s v="Normal"/>
  </r>
  <r>
    <x v="2"/>
    <x v="1"/>
    <s v="United States"/>
    <s v="Bedford"/>
    <x v="5"/>
    <n v="76021"/>
    <x v="2"/>
    <x v="1"/>
    <x v="8"/>
    <x v="3046"/>
    <n v="8"/>
    <n v="0.8"/>
    <n v="-22.512"/>
    <s v="Loss"/>
    <s v="High Discount"/>
  </r>
  <r>
    <x v="1"/>
    <x v="0"/>
    <s v="United States"/>
    <s v="Lafayette"/>
    <x v="28"/>
    <n v="70506"/>
    <x v="0"/>
    <x v="2"/>
    <x v="15"/>
    <x v="647"/>
    <n v="3"/>
    <n v="0"/>
    <n v="239.98500000000001"/>
    <s v="Profit"/>
    <s v="Normal"/>
  </r>
  <r>
    <x v="1"/>
    <x v="0"/>
    <s v="United States"/>
    <s v="Lafayette"/>
    <x v="28"/>
    <n v="70506"/>
    <x v="0"/>
    <x v="0"/>
    <x v="1"/>
    <x v="3047"/>
    <n v="4"/>
    <n v="0"/>
    <n v="60.5488"/>
    <s v="Profit"/>
    <s v="Normal"/>
  </r>
  <r>
    <x v="1"/>
    <x v="2"/>
    <s v="United States"/>
    <s v="Covington"/>
    <x v="4"/>
    <n v="98042"/>
    <x v="1"/>
    <x v="1"/>
    <x v="9"/>
    <x v="3048"/>
    <n v="6"/>
    <n v="0"/>
    <n v="66.326400000000007"/>
    <s v="Profit"/>
    <s v="Normal"/>
  </r>
  <r>
    <x v="1"/>
    <x v="2"/>
    <s v="United States"/>
    <s v="Covington"/>
    <x v="4"/>
    <n v="98042"/>
    <x v="1"/>
    <x v="1"/>
    <x v="10"/>
    <x v="2680"/>
    <n v="5"/>
    <n v="0"/>
    <n v="14.651"/>
    <s v="Profit"/>
    <s v="Normal"/>
  </r>
  <r>
    <x v="1"/>
    <x v="2"/>
    <s v="United States"/>
    <s v="Covington"/>
    <x v="4"/>
    <n v="98042"/>
    <x v="1"/>
    <x v="2"/>
    <x v="11"/>
    <x v="1483"/>
    <n v="4"/>
    <n v="0"/>
    <n v="21"/>
    <s v="Profit"/>
    <s v="Normal"/>
  </r>
  <r>
    <x v="3"/>
    <x v="1"/>
    <s v="United States"/>
    <s v="Lorain"/>
    <x v="24"/>
    <n v="44052"/>
    <x v="3"/>
    <x v="1"/>
    <x v="8"/>
    <x v="3049"/>
    <n v="3"/>
    <n v="0.7"/>
    <n v="-14.331300000000001"/>
    <s v="Loss"/>
    <s v="High Discount"/>
  </r>
  <r>
    <x v="3"/>
    <x v="1"/>
    <s v="United States"/>
    <s v="Lorain"/>
    <x v="24"/>
    <n v="44052"/>
    <x v="3"/>
    <x v="2"/>
    <x v="11"/>
    <x v="3050"/>
    <n v="6"/>
    <n v="0.2"/>
    <n v="76.790400000000005"/>
    <s v="Profit"/>
    <s v="Normal"/>
  </r>
  <r>
    <x v="1"/>
    <x v="0"/>
    <s v="United States"/>
    <s v="Chicago"/>
    <x v="10"/>
    <n v="60623"/>
    <x v="2"/>
    <x v="1"/>
    <x v="4"/>
    <x v="176"/>
    <n v="2"/>
    <n v="0.2"/>
    <n v="1.5509999999999999"/>
    <s v="Profit"/>
    <s v="Normal"/>
  </r>
  <r>
    <x v="1"/>
    <x v="1"/>
    <s v="United States"/>
    <s v="San Francisco"/>
    <x v="1"/>
    <n v="94110"/>
    <x v="1"/>
    <x v="0"/>
    <x v="5"/>
    <x v="1663"/>
    <n v="5"/>
    <n v="0"/>
    <n v="8.2170000000000005"/>
    <s v="Profit"/>
    <s v="Normal"/>
  </r>
  <r>
    <x v="1"/>
    <x v="1"/>
    <s v="United States"/>
    <s v="San Francisco"/>
    <x v="1"/>
    <n v="94110"/>
    <x v="1"/>
    <x v="1"/>
    <x v="10"/>
    <x v="3051"/>
    <n v="4"/>
    <n v="0"/>
    <n v="9.5039999999999996"/>
    <s v="Profit"/>
    <s v="Normal"/>
  </r>
  <r>
    <x v="1"/>
    <x v="1"/>
    <s v="United States"/>
    <s v="San Francisco"/>
    <x v="1"/>
    <n v="94110"/>
    <x v="1"/>
    <x v="2"/>
    <x v="15"/>
    <x v="3052"/>
    <n v="6"/>
    <n v="0.2"/>
    <n v="287.98200000000003"/>
    <s v="Profit"/>
    <s v="Normal"/>
  </r>
  <r>
    <x v="1"/>
    <x v="1"/>
    <s v="United States"/>
    <s v="San Francisco"/>
    <x v="1"/>
    <n v="94110"/>
    <x v="1"/>
    <x v="1"/>
    <x v="8"/>
    <x v="642"/>
    <n v="3"/>
    <n v="0.2"/>
    <n v="4.6643999999999997"/>
    <s v="Profit"/>
    <s v="Normal"/>
  </r>
  <r>
    <x v="1"/>
    <x v="1"/>
    <s v="United States"/>
    <s v="San Francisco"/>
    <x v="1"/>
    <n v="94110"/>
    <x v="1"/>
    <x v="2"/>
    <x v="7"/>
    <x v="1807"/>
    <n v="3"/>
    <n v="0.2"/>
    <n v="19.197600000000001"/>
    <s v="Profit"/>
    <s v="Normal"/>
  </r>
  <r>
    <x v="1"/>
    <x v="1"/>
    <s v="United States"/>
    <s v="San Francisco"/>
    <x v="1"/>
    <n v="94110"/>
    <x v="1"/>
    <x v="1"/>
    <x v="2"/>
    <x v="3053"/>
    <n v="9"/>
    <n v="0"/>
    <n v="126.3942"/>
    <s v="Profit"/>
    <s v="Normal"/>
  </r>
  <r>
    <x v="1"/>
    <x v="1"/>
    <s v="United States"/>
    <s v="San Francisco"/>
    <x v="1"/>
    <n v="94110"/>
    <x v="1"/>
    <x v="0"/>
    <x v="5"/>
    <x v="2623"/>
    <n v="6"/>
    <n v="0"/>
    <n v="23.990400000000001"/>
    <s v="Profit"/>
    <s v="Normal"/>
  </r>
  <r>
    <x v="1"/>
    <x v="0"/>
    <s v="United States"/>
    <s v="San Francisco"/>
    <x v="1"/>
    <n v="94110"/>
    <x v="1"/>
    <x v="0"/>
    <x v="5"/>
    <x v="3054"/>
    <n v="5"/>
    <n v="0"/>
    <n v="57.357999999999997"/>
    <s v="Profit"/>
    <s v="Normal"/>
  </r>
  <r>
    <x v="1"/>
    <x v="1"/>
    <s v="United States"/>
    <s v="Houston"/>
    <x v="5"/>
    <n v="77070"/>
    <x v="2"/>
    <x v="1"/>
    <x v="8"/>
    <x v="1723"/>
    <n v="3"/>
    <n v="0.8"/>
    <n v="-13.734"/>
    <s v="Loss"/>
    <s v="High Discount"/>
  </r>
  <r>
    <x v="1"/>
    <x v="0"/>
    <s v="United States"/>
    <s v="Chicago"/>
    <x v="10"/>
    <n v="60653"/>
    <x v="2"/>
    <x v="1"/>
    <x v="9"/>
    <x v="3055"/>
    <n v="2"/>
    <n v="0.8"/>
    <n v="-62.379199999999997"/>
    <s v="Loss"/>
    <s v="High Discount"/>
  </r>
  <r>
    <x v="2"/>
    <x v="1"/>
    <s v="United States"/>
    <s v="New York City"/>
    <x v="15"/>
    <n v="10035"/>
    <x v="3"/>
    <x v="1"/>
    <x v="10"/>
    <x v="152"/>
    <n v="3"/>
    <n v="0"/>
    <n v="39.6312"/>
    <s v="Profit"/>
    <s v="Normal"/>
  </r>
  <r>
    <x v="2"/>
    <x v="1"/>
    <s v="United States"/>
    <s v="New York City"/>
    <x v="15"/>
    <n v="10035"/>
    <x v="3"/>
    <x v="2"/>
    <x v="11"/>
    <x v="3056"/>
    <n v="10"/>
    <n v="0"/>
    <n v="191.96799999999999"/>
    <s v="Profit"/>
    <s v="Normal"/>
  </r>
  <r>
    <x v="0"/>
    <x v="0"/>
    <s v="United States"/>
    <s v="New York City"/>
    <x v="15"/>
    <n v="10011"/>
    <x v="3"/>
    <x v="0"/>
    <x v="5"/>
    <x v="3057"/>
    <n v="3"/>
    <n v="0"/>
    <n v="49.804200000000002"/>
    <s v="Profit"/>
    <s v="Normal"/>
  </r>
  <r>
    <x v="0"/>
    <x v="0"/>
    <s v="United States"/>
    <s v="New York City"/>
    <x v="15"/>
    <n v="10011"/>
    <x v="3"/>
    <x v="0"/>
    <x v="1"/>
    <x v="3058"/>
    <n v="2"/>
    <n v="0.1"/>
    <n v="32.633200000000002"/>
    <s v="Profit"/>
    <s v="Normal"/>
  </r>
  <r>
    <x v="1"/>
    <x v="1"/>
    <s v="United States"/>
    <s v="Philadelphia"/>
    <x v="9"/>
    <n v="19134"/>
    <x v="3"/>
    <x v="1"/>
    <x v="6"/>
    <x v="1700"/>
    <n v="3"/>
    <n v="0.2"/>
    <n v="1.4783999999999999"/>
    <s v="Profit"/>
    <s v="Normal"/>
  </r>
  <r>
    <x v="1"/>
    <x v="1"/>
    <s v="United States"/>
    <s v="Philadelphia"/>
    <x v="9"/>
    <n v="19134"/>
    <x v="3"/>
    <x v="0"/>
    <x v="3"/>
    <x v="3059"/>
    <n v="2"/>
    <n v="0.4"/>
    <n v="-81.854399999999998"/>
    <s v="Loss"/>
    <s v="Normal"/>
  </r>
  <r>
    <x v="1"/>
    <x v="1"/>
    <s v="United States"/>
    <s v="Philadelphia"/>
    <x v="9"/>
    <n v="19134"/>
    <x v="3"/>
    <x v="1"/>
    <x v="2"/>
    <x v="3060"/>
    <n v="11"/>
    <n v="0.2"/>
    <n v="18.018000000000001"/>
    <s v="Profit"/>
    <s v="Normal"/>
  </r>
  <r>
    <x v="1"/>
    <x v="1"/>
    <s v="United States"/>
    <s v="Philadelphia"/>
    <x v="9"/>
    <n v="19134"/>
    <x v="3"/>
    <x v="1"/>
    <x v="10"/>
    <x v="2523"/>
    <n v="4"/>
    <n v="0.2"/>
    <n v="6.8015999999999996"/>
    <s v="Profit"/>
    <s v="Normal"/>
  </r>
  <r>
    <x v="1"/>
    <x v="1"/>
    <s v="United States"/>
    <s v="Philadelphia"/>
    <x v="9"/>
    <n v="19134"/>
    <x v="3"/>
    <x v="1"/>
    <x v="4"/>
    <x v="2084"/>
    <n v="6"/>
    <n v="0.2"/>
    <n v="-337.80599999999998"/>
    <s v="Loss"/>
    <s v="Normal"/>
  </r>
  <r>
    <x v="1"/>
    <x v="1"/>
    <s v="United States"/>
    <s v="Philadelphia"/>
    <x v="9"/>
    <n v="19134"/>
    <x v="3"/>
    <x v="0"/>
    <x v="3"/>
    <x v="3061"/>
    <n v="1"/>
    <n v="0.4"/>
    <n v="-20.152799999999999"/>
    <s v="Loss"/>
    <s v="Normal"/>
  </r>
  <r>
    <x v="1"/>
    <x v="0"/>
    <s v="United States"/>
    <s v="Chicago"/>
    <x v="10"/>
    <n v="60610"/>
    <x v="2"/>
    <x v="1"/>
    <x v="4"/>
    <x v="3062"/>
    <n v="5"/>
    <n v="0.2"/>
    <n v="-8.0775000000000006"/>
    <s v="Loss"/>
    <s v="Normal"/>
  </r>
  <r>
    <x v="1"/>
    <x v="0"/>
    <s v="United States"/>
    <s v="Oakland"/>
    <x v="1"/>
    <n v="94601"/>
    <x v="1"/>
    <x v="2"/>
    <x v="7"/>
    <x v="3063"/>
    <n v="7"/>
    <n v="0.2"/>
    <n v="-15.4581"/>
    <s v="Loss"/>
    <s v="Normal"/>
  </r>
  <r>
    <x v="1"/>
    <x v="0"/>
    <s v="United States"/>
    <s v="Oakland"/>
    <x v="1"/>
    <n v="94601"/>
    <x v="1"/>
    <x v="0"/>
    <x v="1"/>
    <x v="3064"/>
    <n v="3"/>
    <n v="0.2"/>
    <n v="35.76"/>
    <s v="Profit"/>
    <s v="Normal"/>
  </r>
  <r>
    <x v="1"/>
    <x v="0"/>
    <s v="United States"/>
    <s v="Chicago"/>
    <x v="10"/>
    <n v="60610"/>
    <x v="2"/>
    <x v="2"/>
    <x v="11"/>
    <x v="3065"/>
    <n v="3"/>
    <n v="0.2"/>
    <n v="17.8794"/>
    <s v="Profit"/>
    <s v="Normal"/>
  </r>
  <r>
    <x v="2"/>
    <x v="1"/>
    <s v="United States"/>
    <s v="Seattle"/>
    <x v="4"/>
    <n v="98105"/>
    <x v="1"/>
    <x v="1"/>
    <x v="8"/>
    <x v="3066"/>
    <n v="3"/>
    <n v="0.2"/>
    <n v="7.8224999999999998"/>
    <s v="Profit"/>
    <s v="Normal"/>
  </r>
  <r>
    <x v="1"/>
    <x v="0"/>
    <s v="United States"/>
    <s v="Philadelphia"/>
    <x v="9"/>
    <n v="19143"/>
    <x v="3"/>
    <x v="2"/>
    <x v="11"/>
    <x v="3067"/>
    <n v="1"/>
    <n v="0.2"/>
    <n v="7.4984999999999999"/>
    <s v="Profit"/>
    <s v="Normal"/>
  </r>
  <r>
    <x v="2"/>
    <x v="0"/>
    <s v="United States"/>
    <s v="Concord"/>
    <x v="3"/>
    <n v="28027"/>
    <x v="0"/>
    <x v="1"/>
    <x v="6"/>
    <x v="184"/>
    <n v="9"/>
    <n v="0.2"/>
    <n v="1.7514000000000001"/>
    <s v="Profit"/>
    <s v="Normal"/>
  </r>
  <r>
    <x v="2"/>
    <x v="0"/>
    <s v="United States"/>
    <s v="Concord"/>
    <x v="3"/>
    <n v="28027"/>
    <x v="0"/>
    <x v="1"/>
    <x v="14"/>
    <x v="3068"/>
    <n v="1"/>
    <n v="0.2"/>
    <n v="0.34920000000000001"/>
    <s v="Profit"/>
    <s v="Normal"/>
  </r>
  <r>
    <x v="1"/>
    <x v="1"/>
    <s v="United States"/>
    <s v="Charlotte"/>
    <x v="3"/>
    <n v="28205"/>
    <x v="0"/>
    <x v="1"/>
    <x v="13"/>
    <x v="1990"/>
    <n v="5"/>
    <n v="0.2"/>
    <n v="1.41"/>
    <s v="Profit"/>
    <s v="Normal"/>
  </r>
  <r>
    <x v="1"/>
    <x v="1"/>
    <s v="United States"/>
    <s v="Charlotte"/>
    <x v="3"/>
    <n v="28205"/>
    <x v="0"/>
    <x v="1"/>
    <x v="6"/>
    <x v="1495"/>
    <n v="3"/>
    <n v="0.2"/>
    <n v="0.89880000000000004"/>
    <s v="Profit"/>
    <s v="Normal"/>
  </r>
  <r>
    <x v="1"/>
    <x v="1"/>
    <s v="United States"/>
    <s v="Charlotte"/>
    <x v="3"/>
    <n v="28205"/>
    <x v="0"/>
    <x v="1"/>
    <x v="2"/>
    <x v="3069"/>
    <n v="12"/>
    <n v="0.2"/>
    <n v="15.537599999999999"/>
    <s v="Profit"/>
    <s v="Normal"/>
  </r>
  <r>
    <x v="1"/>
    <x v="1"/>
    <s v="United States"/>
    <s v="Charlotte"/>
    <x v="3"/>
    <n v="28205"/>
    <x v="0"/>
    <x v="2"/>
    <x v="7"/>
    <x v="3070"/>
    <n v="9"/>
    <n v="0.2"/>
    <n v="110.1195"/>
    <s v="Profit"/>
    <s v="Normal"/>
  </r>
  <r>
    <x v="2"/>
    <x v="0"/>
    <s v="United States"/>
    <s v="Dallas"/>
    <x v="5"/>
    <n v="75081"/>
    <x v="2"/>
    <x v="1"/>
    <x v="8"/>
    <x v="3071"/>
    <n v="9"/>
    <n v="0.8"/>
    <n v="-21.681000000000001"/>
    <s v="Loss"/>
    <s v="High Discount"/>
  </r>
  <r>
    <x v="2"/>
    <x v="0"/>
    <s v="United States"/>
    <s v="Dallas"/>
    <x v="5"/>
    <n v="75081"/>
    <x v="2"/>
    <x v="1"/>
    <x v="8"/>
    <x v="3072"/>
    <n v="4"/>
    <n v="0.8"/>
    <n v="-16.5396"/>
    <s v="Loss"/>
    <s v="High Discount"/>
  </r>
  <r>
    <x v="2"/>
    <x v="0"/>
    <s v="United States"/>
    <s v="Dallas"/>
    <x v="5"/>
    <n v="75081"/>
    <x v="2"/>
    <x v="0"/>
    <x v="0"/>
    <x v="3073"/>
    <n v="2"/>
    <n v="0.32"/>
    <n v="-52.890799999999999"/>
    <s v="Loss"/>
    <s v="Normal"/>
  </r>
  <r>
    <x v="0"/>
    <x v="2"/>
    <s v="United States"/>
    <s v="Indianapolis"/>
    <x v="14"/>
    <n v="46203"/>
    <x v="2"/>
    <x v="2"/>
    <x v="16"/>
    <x v="3074"/>
    <n v="2"/>
    <n v="0"/>
    <n v="449.99099999999999"/>
    <s v="Profit"/>
    <s v="Normal"/>
  </r>
  <r>
    <x v="2"/>
    <x v="2"/>
    <s v="United States"/>
    <s v="Broken Arrow"/>
    <x v="26"/>
    <n v="74012"/>
    <x v="2"/>
    <x v="2"/>
    <x v="7"/>
    <x v="3075"/>
    <n v="6"/>
    <n v="0"/>
    <n v="213.70439999999999"/>
    <s v="Profit"/>
    <s v="Normal"/>
  </r>
  <r>
    <x v="1"/>
    <x v="0"/>
    <s v="United States"/>
    <s v="Miramar"/>
    <x v="2"/>
    <n v="33023"/>
    <x v="0"/>
    <x v="0"/>
    <x v="5"/>
    <x v="3076"/>
    <n v="4"/>
    <n v="0.2"/>
    <n v="55.015999999999998"/>
    <s v="Profit"/>
    <s v="Normal"/>
  </r>
  <r>
    <x v="1"/>
    <x v="0"/>
    <s v="United States"/>
    <s v="Miramar"/>
    <x v="2"/>
    <n v="33023"/>
    <x v="0"/>
    <x v="0"/>
    <x v="5"/>
    <x v="3077"/>
    <n v="4"/>
    <n v="0.2"/>
    <n v="0"/>
    <s v="Loss"/>
    <s v="Normal"/>
  </r>
  <r>
    <x v="0"/>
    <x v="1"/>
    <s v="United States"/>
    <s v="Omaha"/>
    <x v="8"/>
    <n v="68104"/>
    <x v="2"/>
    <x v="1"/>
    <x v="8"/>
    <x v="983"/>
    <n v="2"/>
    <n v="0"/>
    <n v="3.3088000000000002"/>
    <s v="Profit"/>
    <s v="Normal"/>
  </r>
  <r>
    <x v="0"/>
    <x v="1"/>
    <s v="United States"/>
    <s v="Omaha"/>
    <x v="8"/>
    <n v="68104"/>
    <x v="2"/>
    <x v="1"/>
    <x v="13"/>
    <x v="1310"/>
    <n v="4"/>
    <n v="0"/>
    <n v="0.2016"/>
    <s v="Profit"/>
    <s v="Normal"/>
  </r>
  <r>
    <x v="0"/>
    <x v="1"/>
    <s v="United States"/>
    <s v="Omaha"/>
    <x v="8"/>
    <n v="68104"/>
    <x v="2"/>
    <x v="1"/>
    <x v="10"/>
    <x v="2207"/>
    <n v="3"/>
    <n v="0"/>
    <n v="56.977200000000003"/>
    <s v="Profit"/>
    <s v="Normal"/>
  </r>
  <r>
    <x v="2"/>
    <x v="0"/>
    <s v="United States"/>
    <s v="Jacksonville"/>
    <x v="3"/>
    <n v="28540"/>
    <x v="0"/>
    <x v="2"/>
    <x v="7"/>
    <x v="331"/>
    <n v="3"/>
    <n v="0.2"/>
    <n v="4.7976000000000001"/>
    <s v="Profit"/>
    <s v="Normal"/>
  </r>
  <r>
    <x v="1"/>
    <x v="1"/>
    <s v="United States"/>
    <s v="Tigard"/>
    <x v="21"/>
    <n v="97224"/>
    <x v="1"/>
    <x v="1"/>
    <x v="10"/>
    <x v="3078"/>
    <n v="9"/>
    <n v="0.2"/>
    <n v="22.518000000000001"/>
    <s v="Profit"/>
    <s v="Normal"/>
  </r>
  <r>
    <x v="1"/>
    <x v="1"/>
    <s v="United States"/>
    <s v="Tigard"/>
    <x v="21"/>
    <n v="97224"/>
    <x v="1"/>
    <x v="1"/>
    <x v="8"/>
    <x v="3079"/>
    <n v="1"/>
    <n v="0.7"/>
    <n v="-3.5154000000000001"/>
    <s v="Loss"/>
    <s v="High Discount"/>
  </r>
  <r>
    <x v="1"/>
    <x v="1"/>
    <s v="United States"/>
    <s v="Decatur"/>
    <x v="10"/>
    <n v="62521"/>
    <x v="2"/>
    <x v="1"/>
    <x v="8"/>
    <x v="641"/>
    <n v="3"/>
    <n v="0.8"/>
    <n v="-320.23950000000002"/>
    <s v="Loss"/>
    <s v="High Discount"/>
  </r>
  <r>
    <x v="1"/>
    <x v="1"/>
    <s v="United States"/>
    <s v="Decatur"/>
    <x v="10"/>
    <n v="62521"/>
    <x v="2"/>
    <x v="1"/>
    <x v="10"/>
    <x v="1495"/>
    <n v="3"/>
    <n v="0.2"/>
    <n v="3.21"/>
    <s v="Profit"/>
    <s v="Normal"/>
  </r>
  <r>
    <x v="2"/>
    <x v="2"/>
    <s v="United States"/>
    <s v="Phoenix"/>
    <x v="16"/>
    <n v="85023"/>
    <x v="1"/>
    <x v="1"/>
    <x v="8"/>
    <x v="3080"/>
    <n v="3"/>
    <n v="0.7"/>
    <n v="-6.0236999999999998"/>
    <s v="Loss"/>
    <s v="High Discount"/>
  </r>
  <r>
    <x v="0"/>
    <x v="1"/>
    <s v="United States"/>
    <s v="Sacramento"/>
    <x v="1"/>
    <n v="95823"/>
    <x v="1"/>
    <x v="2"/>
    <x v="7"/>
    <x v="3081"/>
    <n v="2"/>
    <n v="0.2"/>
    <n v="30.238399999999999"/>
    <s v="Profit"/>
    <s v="Normal"/>
  </r>
  <r>
    <x v="0"/>
    <x v="1"/>
    <s v="United States"/>
    <s v="Sacramento"/>
    <x v="1"/>
    <n v="95823"/>
    <x v="1"/>
    <x v="1"/>
    <x v="8"/>
    <x v="3082"/>
    <n v="3"/>
    <n v="0.2"/>
    <n v="7.0712999999999999"/>
    <s v="Profit"/>
    <s v="Normal"/>
  </r>
  <r>
    <x v="0"/>
    <x v="1"/>
    <s v="United States"/>
    <s v="Sacramento"/>
    <x v="1"/>
    <n v="95823"/>
    <x v="1"/>
    <x v="1"/>
    <x v="8"/>
    <x v="692"/>
    <n v="3"/>
    <n v="0.2"/>
    <n v="3.9771000000000001"/>
    <s v="Profit"/>
    <s v="Normal"/>
  </r>
  <r>
    <x v="1"/>
    <x v="0"/>
    <s v="United States"/>
    <s v="Jonesboro"/>
    <x v="36"/>
    <n v="72401"/>
    <x v="0"/>
    <x v="0"/>
    <x v="0"/>
    <x v="3083"/>
    <n v="9"/>
    <n v="0"/>
    <n v="172.48140000000001"/>
    <s v="Profit"/>
    <s v="Normal"/>
  </r>
  <r>
    <x v="1"/>
    <x v="1"/>
    <s v="United States"/>
    <s v="New York City"/>
    <x v="15"/>
    <n v="10035"/>
    <x v="3"/>
    <x v="1"/>
    <x v="2"/>
    <x v="343"/>
    <n v="2"/>
    <n v="0"/>
    <n v="9.9359999999999999"/>
    <s v="Profit"/>
    <s v="Normal"/>
  </r>
  <r>
    <x v="1"/>
    <x v="1"/>
    <s v="United States"/>
    <s v="New York City"/>
    <x v="15"/>
    <n v="10035"/>
    <x v="3"/>
    <x v="1"/>
    <x v="14"/>
    <x v="1023"/>
    <n v="3"/>
    <n v="0"/>
    <n v="3.2850000000000001"/>
    <s v="Profit"/>
    <s v="Normal"/>
  </r>
  <r>
    <x v="1"/>
    <x v="1"/>
    <s v="United States"/>
    <s v="New York City"/>
    <x v="15"/>
    <n v="10035"/>
    <x v="3"/>
    <x v="1"/>
    <x v="8"/>
    <x v="642"/>
    <n v="3"/>
    <n v="0.2"/>
    <n v="4.6643999999999997"/>
    <s v="Profit"/>
    <s v="Normal"/>
  </r>
  <r>
    <x v="2"/>
    <x v="0"/>
    <s v="United States"/>
    <s v="Akron"/>
    <x v="24"/>
    <n v="44312"/>
    <x v="3"/>
    <x v="1"/>
    <x v="4"/>
    <x v="3084"/>
    <n v="2"/>
    <n v="0.2"/>
    <n v="-55.256"/>
    <s v="Loss"/>
    <s v="Normal"/>
  </r>
  <r>
    <x v="1"/>
    <x v="0"/>
    <s v="United States"/>
    <s v="Florence"/>
    <x v="0"/>
    <n v="41042"/>
    <x v="0"/>
    <x v="2"/>
    <x v="15"/>
    <x v="3085"/>
    <n v="7"/>
    <n v="0"/>
    <n v="1416.8"/>
    <s v="Profit"/>
    <s v="Normal"/>
  </r>
  <r>
    <x v="1"/>
    <x v="0"/>
    <s v="United States"/>
    <s v="Florence"/>
    <x v="0"/>
    <n v="41042"/>
    <x v="0"/>
    <x v="2"/>
    <x v="11"/>
    <x v="1095"/>
    <n v="4"/>
    <n v="0"/>
    <n v="18.390799999999999"/>
    <s v="Profit"/>
    <s v="Normal"/>
  </r>
  <r>
    <x v="1"/>
    <x v="0"/>
    <s v="United States"/>
    <s v="Florence"/>
    <x v="0"/>
    <n v="41042"/>
    <x v="0"/>
    <x v="2"/>
    <x v="7"/>
    <x v="2133"/>
    <n v="3"/>
    <n v="0"/>
    <n v="170.51130000000001"/>
    <s v="Profit"/>
    <s v="Normal"/>
  </r>
  <r>
    <x v="1"/>
    <x v="0"/>
    <s v="United States"/>
    <s v="Minneapolis"/>
    <x v="11"/>
    <n v="55407"/>
    <x v="2"/>
    <x v="1"/>
    <x v="10"/>
    <x v="56"/>
    <n v="5"/>
    <n v="0"/>
    <n v="15.552"/>
    <s v="Profit"/>
    <s v="Normal"/>
  </r>
  <r>
    <x v="1"/>
    <x v="0"/>
    <s v="United States"/>
    <s v="Minneapolis"/>
    <x v="11"/>
    <n v="55407"/>
    <x v="2"/>
    <x v="1"/>
    <x v="4"/>
    <x v="3086"/>
    <n v="5"/>
    <n v="0"/>
    <n v="16.196000000000002"/>
    <s v="Profit"/>
    <s v="Normal"/>
  </r>
  <r>
    <x v="1"/>
    <x v="0"/>
    <s v="United States"/>
    <s v="Minneapolis"/>
    <x v="11"/>
    <n v="55407"/>
    <x v="2"/>
    <x v="1"/>
    <x v="8"/>
    <x v="3087"/>
    <n v="5"/>
    <n v="0"/>
    <n v="4630.4754999999996"/>
    <s v="Profit"/>
    <s v="Normal"/>
  </r>
  <r>
    <x v="1"/>
    <x v="0"/>
    <s v="United States"/>
    <s v="Minneapolis"/>
    <x v="11"/>
    <n v="55407"/>
    <x v="2"/>
    <x v="1"/>
    <x v="8"/>
    <x v="3088"/>
    <n v="2"/>
    <n v="0"/>
    <n v="6.47"/>
    <s v="Profit"/>
    <s v="Normal"/>
  </r>
  <r>
    <x v="1"/>
    <x v="0"/>
    <s v="United States"/>
    <s v="Houston"/>
    <x v="5"/>
    <n v="77095"/>
    <x v="2"/>
    <x v="1"/>
    <x v="9"/>
    <x v="3089"/>
    <n v="1"/>
    <n v="0.8"/>
    <n v="-5.2072000000000003"/>
    <s v="Loss"/>
    <s v="High Discount"/>
  </r>
  <r>
    <x v="1"/>
    <x v="0"/>
    <s v="United States"/>
    <s v="Houston"/>
    <x v="5"/>
    <n v="77095"/>
    <x v="2"/>
    <x v="1"/>
    <x v="9"/>
    <x v="3090"/>
    <n v="1"/>
    <n v="0.8"/>
    <n v="-1.1100000000000001"/>
    <s v="Loss"/>
    <s v="High Discount"/>
  </r>
  <r>
    <x v="1"/>
    <x v="0"/>
    <s v="United States"/>
    <s v="Houston"/>
    <x v="5"/>
    <n v="77095"/>
    <x v="2"/>
    <x v="1"/>
    <x v="10"/>
    <x v="3091"/>
    <n v="8"/>
    <n v="0.2"/>
    <n v="47.507199999999997"/>
    <s v="Profit"/>
    <s v="Normal"/>
  </r>
  <r>
    <x v="3"/>
    <x v="2"/>
    <s v="United States"/>
    <s v="Fremont"/>
    <x v="8"/>
    <n v="68025"/>
    <x v="2"/>
    <x v="0"/>
    <x v="5"/>
    <x v="204"/>
    <n v="2"/>
    <n v="0"/>
    <n v="7.0048000000000004"/>
    <s v="Profit"/>
    <s v="Normal"/>
  </r>
  <r>
    <x v="1"/>
    <x v="0"/>
    <s v="United States"/>
    <s v="San Diego"/>
    <x v="1"/>
    <n v="92105"/>
    <x v="1"/>
    <x v="2"/>
    <x v="7"/>
    <x v="3092"/>
    <n v="5"/>
    <n v="0.2"/>
    <n v="17.9955"/>
    <s v="Profit"/>
    <s v="Normal"/>
  </r>
  <r>
    <x v="1"/>
    <x v="0"/>
    <s v="United States"/>
    <s v="San Diego"/>
    <x v="1"/>
    <n v="92105"/>
    <x v="1"/>
    <x v="1"/>
    <x v="8"/>
    <x v="1273"/>
    <n v="2"/>
    <n v="0.2"/>
    <n v="4.6440000000000001"/>
    <s v="Profit"/>
    <s v="Normal"/>
  </r>
  <r>
    <x v="1"/>
    <x v="0"/>
    <s v="United States"/>
    <s v="Houston"/>
    <x v="5"/>
    <n v="77041"/>
    <x v="2"/>
    <x v="1"/>
    <x v="8"/>
    <x v="3093"/>
    <n v="2"/>
    <n v="0.8"/>
    <n v="-6.8992000000000004"/>
    <s v="Loss"/>
    <s v="High Discount"/>
  </r>
  <r>
    <x v="3"/>
    <x v="0"/>
    <s v="United States"/>
    <s v="New York City"/>
    <x v="15"/>
    <n v="10011"/>
    <x v="3"/>
    <x v="1"/>
    <x v="4"/>
    <x v="540"/>
    <n v="2"/>
    <n v="0"/>
    <n v="0.2792"/>
    <s v="Profit"/>
    <s v="Normal"/>
  </r>
  <r>
    <x v="3"/>
    <x v="0"/>
    <s v="United States"/>
    <s v="New York City"/>
    <x v="15"/>
    <n v="10011"/>
    <x v="3"/>
    <x v="0"/>
    <x v="3"/>
    <x v="3094"/>
    <n v="3"/>
    <n v="0.4"/>
    <n v="-14.1639"/>
    <s v="Loss"/>
    <s v="Normal"/>
  </r>
  <r>
    <x v="1"/>
    <x v="1"/>
    <s v="United States"/>
    <s v="Detroit"/>
    <x v="12"/>
    <n v="48227"/>
    <x v="2"/>
    <x v="2"/>
    <x v="7"/>
    <x v="2227"/>
    <n v="2"/>
    <n v="0"/>
    <n v="19.974599999999999"/>
    <s v="Profit"/>
    <s v="Normal"/>
  </r>
  <r>
    <x v="1"/>
    <x v="1"/>
    <s v="United States"/>
    <s v="Detroit"/>
    <x v="12"/>
    <n v="48227"/>
    <x v="2"/>
    <x v="0"/>
    <x v="0"/>
    <x v="3095"/>
    <n v="1"/>
    <n v="0"/>
    <n v="20.927399999999999"/>
    <s v="Profit"/>
    <s v="Normal"/>
  </r>
  <r>
    <x v="1"/>
    <x v="1"/>
    <s v="United States"/>
    <s v="Detroit"/>
    <x v="12"/>
    <n v="48227"/>
    <x v="2"/>
    <x v="1"/>
    <x v="10"/>
    <x v="1686"/>
    <n v="3"/>
    <n v="0"/>
    <n v="8.4966000000000008"/>
    <s v="Profit"/>
    <s v="Normal"/>
  </r>
  <r>
    <x v="1"/>
    <x v="1"/>
    <s v="United States"/>
    <s v="Detroit"/>
    <x v="12"/>
    <n v="48227"/>
    <x v="2"/>
    <x v="1"/>
    <x v="6"/>
    <x v="175"/>
    <n v="1"/>
    <n v="0"/>
    <n v="0.95120000000000005"/>
    <s v="Profit"/>
    <s v="Normal"/>
  </r>
  <r>
    <x v="1"/>
    <x v="1"/>
    <s v="United States"/>
    <s v="Houston"/>
    <x v="5"/>
    <n v="77095"/>
    <x v="2"/>
    <x v="1"/>
    <x v="2"/>
    <x v="3096"/>
    <n v="3"/>
    <n v="0.2"/>
    <n v="2.9889000000000001"/>
    <s v="Profit"/>
    <s v="Normal"/>
  </r>
  <r>
    <x v="1"/>
    <x v="1"/>
    <s v="United States"/>
    <s v="Houston"/>
    <x v="5"/>
    <n v="77095"/>
    <x v="2"/>
    <x v="2"/>
    <x v="7"/>
    <x v="3097"/>
    <n v="3"/>
    <n v="0.2"/>
    <n v="13.857900000000001"/>
    <s v="Profit"/>
    <s v="Normal"/>
  </r>
  <r>
    <x v="2"/>
    <x v="0"/>
    <s v="United States"/>
    <s v="Seattle"/>
    <x v="4"/>
    <n v="98105"/>
    <x v="1"/>
    <x v="1"/>
    <x v="8"/>
    <x v="3098"/>
    <n v="5"/>
    <n v="0.2"/>
    <n v="381.23750000000001"/>
    <s v="Profit"/>
    <s v="Normal"/>
  </r>
  <r>
    <x v="1"/>
    <x v="0"/>
    <s v="United States"/>
    <s v="Los Angeles"/>
    <x v="1"/>
    <n v="90036"/>
    <x v="1"/>
    <x v="1"/>
    <x v="8"/>
    <x v="754"/>
    <n v="2"/>
    <n v="0.2"/>
    <n v="0.99"/>
    <s v="Profit"/>
    <s v="Normal"/>
  </r>
  <r>
    <x v="1"/>
    <x v="0"/>
    <s v="United States"/>
    <s v="Los Angeles"/>
    <x v="1"/>
    <n v="90036"/>
    <x v="1"/>
    <x v="1"/>
    <x v="10"/>
    <x v="537"/>
    <n v="3"/>
    <n v="0"/>
    <n v="9.3312000000000008"/>
    <s v="Profit"/>
    <s v="Normal"/>
  </r>
  <r>
    <x v="1"/>
    <x v="0"/>
    <s v="United States"/>
    <s v="Los Angeles"/>
    <x v="1"/>
    <n v="90036"/>
    <x v="1"/>
    <x v="1"/>
    <x v="4"/>
    <x v="3099"/>
    <n v="7"/>
    <n v="0"/>
    <n v="54.583199999999998"/>
    <s v="Profit"/>
    <s v="Normal"/>
  </r>
  <r>
    <x v="1"/>
    <x v="0"/>
    <s v="United States"/>
    <s v="Los Angeles"/>
    <x v="1"/>
    <n v="90036"/>
    <x v="1"/>
    <x v="1"/>
    <x v="8"/>
    <x v="3100"/>
    <n v="8"/>
    <n v="0.2"/>
    <n v="29.702400000000001"/>
    <s v="Profit"/>
    <s v="Normal"/>
  </r>
  <r>
    <x v="1"/>
    <x v="0"/>
    <s v="United States"/>
    <s v="Philadelphia"/>
    <x v="9"/>
    <n v="19120"/>
    <x v="3"/>
    <x v="2"/>
    <x v="11"/>
    <x v="2160"/>
    <n v="4"/>
    <n v="0.2"/>
    <n v="-1.4279999999999999"/>
    <s v="Loss"/>
    <s v="Normal"/>
  </r>
  <r>
    <x v="3"/>
    <x v="0"/>
    <s v="United States"/>
    <s v="Seattle"/>
    <x v="4"/>
    <n v="98103"/>
    <x v="1"/>
    <x v="1"/>
    <x v="10"/>
    <x v="776"/>
    <n v="6"/>
    <n v="0"/>
    <n v="16.847999999999999"/>
    <s v="Profit"/>
    <s v="Normal"/>
  </r>
  <r>
    <x v="3"/>
    <x v="0"/>
    <s v="United States"/>
    <s v="Seattle"/>
    <x v="4"/>
    <n v="98103"/>
    <x v="1"/>
    <x v="1"/>
    <x v="2"/>
    <x v="3101"/>
    <n v="3"/>
    <n v="0"/>
    <n v="17.667300000000001"/>
    <s v="Profit"/>
    <s v="Normal"/>
  </r>
  <r>
    <x v="3"/>
    <x v="0"/>
    <s v="United States"/>
    <s v="Seattle"/>
    <x v="4"/>
    <n v="98103"/>
    <x v="1"/>
    <x v="1"/>
    <x v="8"/>
    <x v="3102"/>
    <n v="2"/>
    <n v="0.2"/>
    <n v="9.4366000000000003"/>
    <s v="Profit"/>
    <s v="Normal"/>
  </r>
  <r>
    <x v="1"/>
    <x v="1"/>
    <s v="United States"/>
    <s v="Watertown"/>
    <x v="15"/>
    <n v="13601"/>
    <x v="3"/>
    <x v="1"/>
    <x v="9"/>
    <x v="382"/>
    <n v="3"/>
    <n v="0"/>
    <n v="9.6957000000000004"/>
    <s v="Profit"/>
    <s v="Normal"/>
  </r>
  <r>
    <x v="0"/>
    <x v="0"/>
    <s v="United States"/>
    <s v="Jacksonville"/>
    <x v="2"/>
    <n v="32216"/>
    <x v="0"/>
    <x v="0"/>
    <x v="5"/>
    <x v="3103"/>
    <n v="3"/>
    <n v="0.2"/>
    <n v="-2.2757999999999998"/>
    <s v="Loss"/>
    <s v="Normal"/>
  </r>
  <r>
    <x v="2"/>
    <x v="0"/>
    <s v="United States"/>
    <s v="Arlington"/>
    <x v="17"/>
    <n v="22204"/>
    <x v="0"/>
    <x v="1"/>
    <x v="6"/>
    <x v="3104"/>
    <n v="6"/>
    <n v="0"/>
    <n v="18.037800000000001"/>
    <s v="Profit"/>
    <s v="Normal"/>
  </r>
  <r>
    <x v="1"/>
    <x v="0"/>
    <s v="United States"/>
    <s v="Charlotte"/>
    <x v="3"/>
    <n v="28205"/>
    <x v="0"/>
    <x v="1"/>
    <x v="4"/>
    <x v="3105"/>
    <n v="6"/>
    <n v="0.2"/>
    <n v="7.5762"/>
    <s v="Profit"/>
    <s v="Normal"/>
  </r>
  <r>
    <x v="1"/>
    <x v="0"/>
    <s v="United States"/>
    <s v="Charlotte"/>
    <x v="3"/>
    <n v="28205"/>
    <x v="0"/>
    <x v="2"/>
    <x v="15"/>
    <x v="3106"/>
    <n v="3"/>
    <n v="0.5"/>
    <n v="-944.99459999999999"/>
    <s v="Loss"/>
    <s v="Normal"/>
  </r>
  <r>
    <x v="1"/>
    <x v="0"/>
    <s v="United States"/>
    <s v="Seattle"/>
    <x v="4"/>
    <n v="98103"/>
    <x v="1"/>
    <x v="1"/>
    <x v="9"/>
    <x v="3107"/>
    <n v="4"/>
    <n v="0"/>
    <n v="21.251200000000001"/>
    <s v="Profit"/>
    <s v="Normal"/>
  </r>
  <r>
    <x v="1"/>
    <x v="1"/>
    <s v="United States"/>
    <s v="Chicago"/>
    <x v="10"/>
    <n v="60623"/>
    <x v="2"/>
    <x v="1"/>
    <x v="8"/>
    <x v="3108"/>
    <n v="5"/>
    <n v="0.8"/>
    <n v="-23.891999999999999"/>
    <s v="Loss"/>
    <s v="High Discount"/>
  </r>
  <r>
    <x v="1"/>
    <x v="0"/>
    <s v="United States"/>
    <s v="Hollywood"/>
    <x v="2"/>
    <n v="33021"/>
    <x v="0"/>
    <x v="1"/>
    <x v="10"/>
    <x v="1627"/>
    <n v="3"/>
    <n v="0.2"/>
    <n v="4.0338000000000003"/>
    <s v="Profit"/>
    <s v="Normal"/>
  </r>
  <r>
    <x v="1"/>
    <x v="0"/>
    <s v="United States"/>
    <s v="Hollywood"/>
    <x v="2"/>
    <n v="33021"/>
    <x v="0"/>
    <x v="1"/>
    <x v="10"/>
    <x v="12"/>
    <n v="3"/>
    <n v="0.2"/>
    <n v="5.6375999999999999"/>
    <s v="Profit"/>
    <s v="Normal"/>
  </r>
  <r>
    <x v="1"/>
    <x v="0"/>
    <s v="United States"/>
    <s v="Chesapeake"/>
    <x v="17"/>
    <n v="23320"/>
    <x v="0"/>
    <x v="1"/>
    <x v="13"/>
    <x v="47"/>
    <n v="9"/>
    <n v="0"/>
    <n v="21.6"/>
    <s v="Profit"/>
    <s v="Normal"/>
  </r>
  <r>
    <x v="1"/>
    <x v="0"/>
    <s v="United States"/>
    <s v="Chesapeake"/>
    <x v="17"/>
    <n v="23320"/>
    <x v="0"/>
    <x v="2"/>
    <x v="15"/>
    <x v="2713"/>
    <n v="3"/>
    <n v="0"/>
    <n v="90.287099999999995"/>
    <s v="Profit"/>
    <s v="Normal"/>
  </r>
  <r>
    <x v="1"/>
    <x v="2"/>
    <s v="United States"/>
    <s v="Los Angeles"/>
    <x v="1"/>
    <n v="90036"/>
    <x v="1"/>
    <x v="1"/>
    <x v="8"/>
    <x v="3109"/>
    <n v="5"/>
    <n v="0.2"/>
    <n v="42.045000000000002"/>
    <s v="Profit"/>
    <s v="Normal"/>
  </r>
  <r>
    <x v="1"/>
    <x v="2"/>
    <s v="United States"/>
    <s v="Los Angeles"/>
    <x v="1"/>
    <n v="90036"/>
    <x v="1"/>
    <x v="1"/>
    <x v="4"/>
    <x v="3110"/>
    <n v="7"/>
    <n v="0"/>
    <n v="204.76820000000001"/>
    <s v="Profit"/>
    <s v="Normal"/>
  </r>
  <r>
    <x v="1"/>
    <x v="0"/>
    <s v="United States"/>
    <s v="Alexandria"/>
    <x v="17"/>
    <n v="22304"/>
    <x v="0"/>
    <x v="1"/>
    <x v="13"/>
    <x v="2910"/>
    <n v="7"/>
    <n v="0"/>
    <n v="12.53"/>
    <s v="Profit"/>
    <s v="Normal"/>
  </r>
  <r>
    <x v="2"/>
    <x v="1"/>
    <s v="United States"/>
    <s v="Deer Park"/>
    <x v="5"/>
    <n v="77536"/>
    <x v="2"/>
    <x v="1"/>
    <x v="8"/>
    <x v="3111"/>
    <n v="6"/>
    <n v="0.8"/>
    <n v="-10.385999999999999"/>
    <s v="Loss"/>
    <s v="High Discount"/>
  </r>
  <r>
    <x v="2"/>
    <x v="0"/>
    <s v="United States"/>
    <s v="Philadelphia"/>
    <x v="9"/>
    <n v="19120"/>
    <x v="3"/>
    <x v="1"/>
    <x v="4"/>
    <x v="3112"/>
    <n v="3"/>
    <n v="0.2"/>
    <n v="2.3370000000000002"/>
    <s v="Profit"/>
    <s v="Normal"/>
  </r>
  <r>
    <x v="2"/>
    <x v="0"/>
    <s v="United States"/>
    <s v="Philadelphia"/>
    <x v="9"/>
    <n v="19120"/>
    <x v="3"/>
    <x v="0"/>
    <x v="5"/>
    <x v="3017"/>
    <n v="5"/>
    <n v="0.2"/>
    <n v="13.846"/>
    <s v="Profit"/>
    <s v="Normal"/>
  </r>
  <r>
    <x v="1"/>
    <x v="0"/>
    <s v="United States"/>
    <s v="Wichita"/>
    <x v="41"/>
    <n v="67212"/>
    <x v="2"/>
    <x v="1"/>
    <x v="2"/>
    <x v="1365"/>
    <n v="3"/>
    <n v="0"/>
    <n v="8.6940000000000008"/>
    <s v="Profit"/>
    <s v="Normal"/>
  </r>
  <r>
    <x v="1"/>
    <x v="0"/>
    <s v="United States"/>
    <s v="Midland"/>
    <x v="12"/>
    <n v="48640"/>
    <x v="2"/>
    <x v="1"/>
    <x v="8"/>
    <x v="3113"/>
    <n v="9"/>
    <n v="0"/>
    <n v="26.4132"/>
    <s v="Profit"/>
    <s v="Normal"/>
  </r>
  <r>
    <x v="1"/>
    <x v="2"/>
    <s v="United States"/>
    <s v="San Francisco"/>
    <x v="1"/>
    <n v="94110"/>
    <x v="1"/>
    <x v="1"/>
    <x v="6"/>
    <x v="3114"/>
    <n v="7"/>
    <n v="0"/>
    <n v="5.7329999999999997"/>
    <s v="Profit"/>
    <s v="Normal"/>
  </r>
  <r>
    <x v="1"/>
    <x v="2"/>
    <s v="United States"/>
    <s v="San Francisco"/>
    <x v="1"/>
    <n v="94110"/>
    <x v="1"/>
    <x v="1"/>
    <x v="6"/>
    <x v="138"/>
    <n v="3"/>
    <n v="0"/>
    <n v="2.3814000000000002"/>
    <s v="Profit"/>
    <s v="Normal"/>
  </r>
  <r>
    <x v="1"/>
    <x v="2"/>
    <s v="United States"/>
    <s v="San Francisco"/>
    <x v="1"/>
    <n v="94110"/>
    <x v="1"/>
    <x v="0"/>
    <x v="1"/>
    <x v="3115"/>
    <n v="1"/>
    <n v="0.2"/>
    <n v="-13.588200000000001"/>
    <s v="Loss"/>
    <s v="Normal"/>
  </r>
  <r>
    <x v="1"/>
    <x v="0"/>
    <s v="United States"/>
    <s v="Freeport"/>
    <x v="15"/>
    <n v="11520"/>
    <x v="3"/>
    <x v="0"/>
    <x v="5"/>
    <x v="802"/>
    <n v="3"/>
    <n v="0"/>
    <n v="64.518000000000001"/>
    <s v="Profit"/>
    <s v="Normal"/>
  </r>
  <r>
    <x v="1"/>
    <x v="0"/>
    <s v="United States"/>
    <s v="Austin"/>
    <x v="5"/>
    <n v="78745"/>
    <x v="2"/>
    <x v="1"/>
    <x v="8"/>
    <x v="3116"/>
    <n v="3"/>
    <n v="0.8"/>
    <n v="-15.1311"/>
    <s v="Loss"/>
    <s v="High Discount"/>
  </r>
  <r>
    <x v="1"/>
    <x v="0"/>
    <s v="United States"/>
    <s v="Austin"/>
    <x v="5"/>
    <n v="78745"/>
    <x v="2"/>
    <x v="1"/>
    <x v="4"/>
    <x v="3117"/>
    <n v="1"/>
    <n v="0.2"/>
    <n v="1.2004999999999999"/>
    <s v="Profit"/>
    <s v="Normal"/>
  </r>
  <r>
    <x v="1"/>
    <x v="0"/>
    <s v="United States"/>
    <s v="Austin"/>
    <x v="5"/>
    <n v="78745"/>
    <x v="2"/>
    <x v="2"/>
    <x v="11"/>
    <x v="3118"/>
    <n v="1"/>
    <n v="0.2"/>
    <n v="-2.0699999999999998"/>
    <s v="Loss"/>
    <s v="Normal"/>
  </r>
  <r>
    <x v="1"/>
    <x v="0"/>
    <s v="United States"/>
    <s v="Austin"/>
    <x v="5"/>
    <n v="78745"/>
    <x v="2"/>
    <x v="1"/>
    <x v="4"/>
    <x v="1764"/>
    <n v="4"/>
    <n v="0.2"/>
    <n v="-58.305599999999998"/>
    <s v="Loss"/>
    <s v="Normal"/>
  </r>
  <r>
    <x v="1"/>
    <x v="0"/>
    <s v="United States"/>
    <s v="Philadelphia"/>
    <x v="9"/>
    <n v="19134"/>
    <x v="3"/>
    <x v="1"/>
    <x v="2"/>
    <x v="3119"/>
    <n v="5"/>
    <n v="0.2"/>
    <n v="9.8684999999999992"/>
    <s v="Profit"/>
    <s v="Normal"/>
  </r>
  <r>
    <x v="1"/>
    <x v="0"/>
    <s v="United States"/>
    <s v="Philadelphia"/>
    <x v="9"/>
    <n v="19134"/>
    <x v="3"/>
    <x v="1"/>
    <x v="10"/>
    <x v="12"/>
    <n v="3"/>
    <n v="0.2"/>
    <n v="5.4432"/>
    <s v="Profit"/>
    <s v="Normal"/>
  </r>
  <r>
    <x v="1"/>
    <x v="0"/>
    <s v="United States"/>
    <s v="Philadelphia"/>
    <x v="9"/>
    <n v="19134"/>
    <x v="3"/>
    <x v="1"/>
    <x v="12"/>
    <x v="319"/>
    <n v="3"/>
    <n v="0.2"/>
    <n v="1.6524000000000001"/>
    <s v="Profit"/>
    <s v="Normal"/>
  </r>
  <r>
    <x v="1"/>
    <x v="1"/>
    <s v="United States"/>
    <s v="Bristol"/>
    <x v="18"/>
    <n v="37620"/>
    <x v="0"/>
    <x v="1"/>
    <x v="8"/>
    <x v="1795"/>
    <n v="4"/>
    <n v="0.7"/>
    <n v="-27.9312"/>
    <s v="Loss"/>
    <s v="High Discount"/>
  </r>
  <r>
    <x v="1"/>
    <x v="1"/>
    <s v="United States"/>
    <s v="Bristol"/>
    <x v="18"/>
    <n v="37620"/>
    <x v="0"/>
    <x v="1"/>
    <x v="8"/>
    <x v="1774"/>
    <n v="3"/>
    <n v="0.7"/>
    <n v="-1.9656"/>
    <s v="Loss"/>
    <s v="High Discount"/>
  </r>
  <r>
    <x v="0"/>
    <x v="0"/>
    <s v="United States"/>
    <s v="Philadelphia"/>
    <x v="9"/>
    <n v="19140"/>
    <x v="3"/>
    <x v="2"/>
    <x v="11"/>
    <x v="730"/>
    <n v="2"/>
    <n v="0.2"/>
    <n v="0.5998"/>
    <s v="Profit"/>
    <s v="Normal"/>
  </r>
  <r>
    <x v="0"/>
    <x v="0"/>
    <s v="United States"/>
    <s v="Philadelphia"/>
    <x v="9"/>
    <n v="19140"/>
    <x v="3"/>
    <x v="1"/>
    <x v="8"/>
    <x v="3120"/>
    <n v="6"/>
    <n v="0.7"/>
    <n v="-19.982399999999998"/>
    <s v="Loss"/>
    <s v="High Discount"/>
  </r>
  <r>
    <x v="1"/>
    <x v="1"/>
    <s v="United States"/>
    <s v="Chicago"/>
    <x v="10"/>
    <n v="60610"/>
    <x v="2"/>
    <x v="1"/>
    <x v="10"/>
    <x v="929"/>
    <n v="3"/>
    <n v="0.2"/>
    <n v="5.1012000000000004"/>
    <s v="Profit"/>
    <s v="Normal"/>
  </r>
  <r>
    <x v="1"/>
    <x v="0"/>
    <s v="United States"/>
    <s v="Columbus"/>
    <x v="32"/>
    <n v="31907"/>
    <x v="0"/>
    <x v="1"/>
    <x v="6"/>
    <x v="1371"/>
    <n v="3"/>
    <n v="0"/>
    <n v="3.7235999999999998"/>
    <s v="Profit"/>
    <s v="Normal"/>
  </r>
  <r>
    <x v="1"/>
    <x v="0"/>
    <s v="United States"/>
    <s v="New York City"/>
    <x v="15"/>
    <n v="10035"/>
    <x v="3"/>
    <x v="2"/>
    <x v="7"/>
    <x v="2451"/>
    <n v="3"/>
    <n v="0"/>
    <n v="134.99250000000001"/>
    <s v="Profit"/>
    <s v="Normal"/>
  </r>
  <r>
    <x v="1"/>
    <x v="0"/>
    <s v="United States"/>
    <s v="New York City"/>
    <x v="15"/>
    <n v="10035"/>
    <x v="3"/>
    <x v="1"/>
    <x v="4"/>
    <x v="2383"/>
    <n v="2"/>
    <n v="0"/>
    <n v="5.8708"/>
    <s v="Profit"/>
    <s v="Normal"/>
  </r>
  <r>
    <x v="1"/>
    <x v="0"/>
    <s v="United States"/>
    <s v="Dover"/>
    <x v="38"/>
    <n v="3820"/>
    <x v="3"/>
    <x v="1"/>
    <x v="2"/>
    <x v="1045"/>
    <n v="4"/>
    <n v="0"/>
    <n v="7.5991999999999997"/>
    <s v="Profit"/>
    <s v="Normal"/>
  </r>
  <r>
    <x v="1"/>
    <x v="0"/>
    <s v="United States"/>
    <s v="Dover"/>
    <x v="38"/>
    <n v="3820"/>
    <x v="3"/>
    <x v="1"/>
    <x v="8"/>
    <x v="3121"/>
    <n v="3"/>
    <n v="0"/>
    <n v="315.81180000000001"/>
    <s v="Profit"/>
    <s v="Normal"/>
  </r>
  <r>
    <x v="2"/>
    <x v="1"/>
    <s v="United States"/>
    <s v="Aurora"/>
    <x v="22"/>
    <n v="80013"/>
    <x v="1"/>
    <x v="2"/>
    <x v="11"/>
    <x v="3122"/>
    <n v="7"/>
    <n v="0.2"/>
    <n v="-14.793100000000001"/>
    <s v="Loss"/>
    <s v="Normal"/>
  </r>
  <r>
    <x v="2"/>
    <x v="1"/>
    <s v="United States"/>
    <s v="Aurora"/>
    <x v="22"/>
    <n v="80013"/>
    <x v="1"/>
    <x v="1"/>
    <x v="4"/>
    <x v="3123"/>
    <n v="9"/>
    <n v="0.2"/>
    <n v="14.7546"/>
    <s v="Profit"/>
    <s v="Normal"/>
  </r>
  <r>
    <x v="1"/>
    <x v="1"/>
    <s v="United States"/>
    <s v="Long Beach"/>
    <x v="15"/>
    <n v="11561"/>
    <x v="3"/>
    <x v="1"/>
    <x v="10"/>
    <x v="537"/>
    <n v="3"/>
    <n v="0"/>
    <n v="9.3312000000000008"/>
    <s v="Profit"/>
    <s v="Normal"/>
  </r>
  <r>
    <x v="2"/>
    <x v="0"/>
    <s v="United States"/>
    <s v="Pasadena"/>
    <x v="1"/>
    <n v="91104"/>
    <x v="1"/>
    <x v="1"/>
    <x v="4"/>
    <x v="1043"/>
    <n v="4"/>
    <n v="0"/>
    <n v="8.2992000000000008"/>
    <s v="Profit"/>
    <s v="Normal"/>
  </r>
  <r>
    <x v="2"/>
    <x v="0"/>
    <s v="United States"/>
    <s v="Pasadena"/>
    <x v="1"/>
    <n v="91104"/>
    <x v="1"/>
    <x v="0"/>
    <x v="1"/>
    <x v="3124"/>
    <n v="2"/>
    <n v="0.2"/>
    <n v="-65.035200000000003"/>
    <s v="Loss"/>
    <s v="Normal"/>
  </r>
  <r>
    <x v="2"/>
    <x v="2"/>
    <s v="United States"/>
    <s v="Mesa"/>
    <x v="16"/>
    <n v="85204"/>
    <x v="1"/>
    <x v="1"/>
    <x v="10"/>
    <x v="276"/>
    <n v="6"/>
    <n v="0.2"/>
    <n v="10.8864"/>
    <s v="Profit"/>
    <s v="Normal"/>
  </r>
  <r>
    <x v="2"/>
    <x v="2"/>
    <s v="United States"/>
    <s v="Mesa"/>
    <x v="16"/>
    <n v="85204"/>
    <x v="1"/>
    <x v="1"/>
    <x v="10"/>
    <x v="1548"/>
    <n v="3"/>
    <n v="0.2"/>
    <n v="17.815200000000001"/>
    <s v="Profit"/>
    <s v="Normal"/>
  </r>
  <r>
    <x v="1"/>
    <x v="0"/>
    <s v="United States"/>
    <s v="Fresno"/>
    <x v="1"/>
    <n v="93727"/>
    <x v="1"/>
    <x v="1"/>
    <x v="4"/>
    <x v="5"/>
    <n v="7"/>
    <n v="0"/>
    <n v="0.97719999999999996"/>
    <s v="Profit"/>
    <s v="Normal"/>
  </r>
  <r>
    <x v="3"/>
    <x v="0"/>
    <s v="United States"/>
    <s v="Columbia"/>
    <x v="20"/>
    <n v="29203"/>
    <x v="0"/>
    <x v="1"/>
    <x v="8"/>
    <x v="1168"/>
    <n v="2"/>
    <n v="0"/>
    <n v="6.532"/>
    <s v="Profit"/>
    <s v="Normal"/>
  </r>
  <r>
    <x v="3"/>
    <x v="0"/>
    <s v="United States"/>
    <s v="Columbia"/>
    <x v="20"/>
    <n v="29203"/>
    <x v="0"/>
    <x v="1"/>
    <x v="10"/>
    <x v="91"/>
    <n v="2"/>
    <n v="0"/>
    <n v="6.2207999999999997"/>
    <s v="Profit"/>
    <s v="Normal"/>
  </r>
  <r>
    <x v="3"/>
    <x v="0"/>
    <s v="United States"/>
    <s v="Columbia"/>
    <x v="20"/>
    <n v="29203"/>
    <x v="0"/>
    <x v="1"/>
    <x v="8"/>
    <x v="2450"/>
    <n v="2"/>
    <n v="0"/>
    <n v="28.0032"/>
    <s v="Profit"/>
    <s v="Normal"/>
  </r>
  <r>
    <x v="2"/>
    <x v="2"/>
    <s v="United States"/>
    <s v="Santa Ana"/>
    <x v="1"/>
    <n v="92704"/>
    <x v="1"/>
    <x v="1"/>
    <x v="6"/>
    <x v="2420"/>
    <n v="2"/>
    <n v="0"/>
    <n v="15.763999999999999"/>
    <s v="Profit"/>
    <s v="Normal"/>
  </r>
  <r>
    <x v="1"/>
    <x v="1"/>
    <s v="United States"/>
    <s v="Columbia"/>
    <x v="20"/>
    <n v="29203"/>
    <x v="0"/>
    <x v="2"/>
    <x v="7"/>
    <x v="3125"/>
    <n v="5"/>
    <n v="0"/>
    <n v="163.78700000000001"/>
    <s v="Profit"/>
    <s v="Normal"/>
  </r>
  <r>
    <x v="1"/>
    <x v="1"/>
    <s v="United States"/>
    <s v="Columbia"/>
    <x v="20"/>
    <n v="29203"/>
    <x v="0"/>
    <x v="1"/>
    <x v="10"/>
    <x v="1232"/>
    <n v="3"/>
    <n v="0"/>
    <n v="60.255299999999998"/>
    <s v="Profit"/>
    <s v="Normal"/>
  </r>
  <r>
    <x v="0"/>
    <x v="0"/>
    <s v="United States"/>
    <s v="Los Angeles"/>
    <x v="1"/>
    <n v="90045"/>
    <x v="1"/>
    <x v="1"/>
    <x v="10"/>
    <x v="3126"/>
    <n v="5"/>
    <n v="0"/>
    <n v="21.784500000000001"/>
    <s v="Profit"/>
    <s v="Normal"/>
  </r>
  <r>
    <x v="1"/>
    <x v="2"/>
    <s v="United States"/>
    <s v="San Francisco"/>
    <x v="1"/>
    <n v="94109"/>
    <x v="1"/>
    <x v="1"/>
    <x v="8"/>
    <x v="2671"/>
    <n v="9"/>
    <n v="0.2"/>
    <n v="5.4287999999999998"/>
    <s v="Profit"/>
    <s v="Normal"/>
  </r>
  <r>
    <x v="1"/>
    <x v="0"/>
    <s v="United States"/>
    <s v="Houston"/>
    <x v="5"/>
    <n v="77036"/>
    <x v="2"/>
    <x v="1"/>
    <x v="8"/>
    <x v="3127"/>
    <n v="5"/>
    <n v="0.8"/>
    <n v="-6.36"/>
    <s v="Loss"/>
    <s v="High Discount"/>
  </r>
  <r>
    <x v="1"/>
    <x v="2"/>
    <s v="United States"/>
    <s v="New York City"/>
    <x v="15"/>
    <n v="10035"/>
    <x v="3"/>
    <x v="2"/>
    <x v="11"/>
    <x v="3128"/>
    <n v="4"/>
    <n v="0"/>
    <n v="115.18559999999999"/>
    <s v="Profit"/>
    <s v="Normal"/>
  </r>
  <r>
    <x v="1"/>
    <x v="2"/>
    <s v="United States"/>
    <s v="New York City"/>
    <x v="15"/>
    <n v="10035"/>
    <x v="3"/>
    <x v="1"/>
    <x v="10"/>
    <x v="339"/>
    <n v="3"/>
    <n v="0"/>
    <n v="7.6680000000000001"/>
    <s v="Profit"/>
    <s v="Normal"/>
  </r>
  <r>
    <x v="1"/>
    <x v="2"/>
    <s v="United States"/>
    <s v="New York City"/>
    <x v="15"/>
    <n v="10035"/>
    <x v="3"/>
    <x v="1"/>
    <x v="4"/>
    <x v="3129"/>
    <n v="3"/>
    <n v="0"/>
    <n v="10.347300000000001"/>
    <s v="Profit"/>
    <s v="Normal"/>
  </r>
  <r>
    <x v="2"/>
    <x v="1"/>
    <s v="United States"/>
    <s v="Franklin"/>
    <x v="31"/>
    <n v="2038"/>
    <x v="3"/>
    <x v="0"/>
    <x v="0"/>
    <x v="3130"/>
    <n v="1"/>
    <n v="0"/>
    <n v="20.484999999999999"/>
    <s v="Profit"/>
    <s v="Normal"/>
  </r>
  <r>
    <x v="2"/>
    <x v="0"/>
    <s v="United States"/>
    <s v="Baltimore"/>
    <x v="39"/>
    <n v="21215"/>
    <x v="3"/>
    <x v="2"/>
    <x v="11"/>
    <x v="1524"/>
    <n v="6"/>
    <n v="0"/>
    <n v="9.8160000000000007"/>
    <s v="Profit"/>
    <s v="Normal"/>
  </r>
  <r>
    <x v="1"/>
    <x v="1"/>
    <s v="United States"/>
    <s v="Mcallen"/>
    <x v="5"/>
    <n v="78501"/>
    <x v="2"/>
    <x v="1"/>
    <x v="8"/>
    <x v="3131"/>
    <n v="7"/>
    <n v="0.8"/>
    <n v="-10.6547"/>
    <s v="Loss"/>
    <s v="High Discount"/>
  </r>
  <r>
    <x v="1"/>
    <x v="1"/>
    <s v="United States"/>
    <s v="Mcallen"/>
    <x v="5"/>
    <n v="78501"/>
    <x v="2"/>
    <x v="1"/>
    <x v="8"/>
    <x v="3132"/>
    <n v="1"/>
    <n v="0.8"/>
    <n v="-3.2934000000000001"/>
    <s v="Loss"/>
    <s v="High Discount"/>
  </r>
  <r>
    <x v="1"/>
    <x v="1"/>
    <s v="United States"/>
    <s v="Mcallen"/>
    <x v="5"/>
    <n v="78501"/>
    <x v="2"/>
    <x v="1"/>
    <x v="4"/>
    <x v="433"/>
    <n v="2"/>
    <n v="0.2"/>
    <n v="0.66959999999999997"/>
    <s v="Profit"/>
    <s v="Normal"/>
  </r>
  <r>
    <x v="0"/>
    <x v="1"/>
    <s v="United States"/>
    <s v="Iowa City"/>
    <x v="23"/>
    <n v="52240"/>
    <x v="2"/>
    <x v="1"/>
    <x v="10"/>
    <x v="1036"/>
    <n v="1"/>
    <n v="0"/>
    <n v="4.4954999999999998"/>
    <s v="Profit"/>
    <s v="Normal"/>
  </r>
  <r>
    <x v="1"/>
    <x v="0"/>
    <s v="United States"/>
    <s v="Newark"/>
    <x v="13"/>
    <n v="19711"/>
    <x v="3"/>
    <x v="2"/>
    <x v="16"/>
    <x v="3133"/>
    <n v="3"/>
    <n v="0"/>
    <n v="5039.9856"/>
    <s v="Profit"/>
    <s v="Normal"/>
  </r>
  <r>
    <x v="3"/>
    <x v="0"/>
    <s v="United States"/>
    <s v="Houston"/>
    <x v="5"/>
    <n v="77070"/>
    <x v="2"/>
    <x v="1"/>
    <x v="10"/>
    <x v="3051"/>
    <n v="5"/>
    <n v="0.2"/>
    <n v="6.6"/>
    <s v="Profit"/>
    <s v="Normal"/>
  </r>
  <r>
    <x v="1"/>
    <x v="1"/>
    <s v="United States"/>
    <s v="Boise"/>
    <x v="45"/>
    <n v="83704"/>
    <x v="1"/>
    <x v="0"/>
    <x v="3"/>
    <x v="3134"/>
    <n v="2"/>
    <n v="0"/>
    <n v="160.17660000000001"/>
    <s v="Profit"/>
    <s v="Normal"/>
  </r>
  <r>
    <x v="1"/>
    <x v="1"/>
    <s v="United States"/>
    <s v="Boise"/>
    <x v="45"/>
    <n v="83704"/>
    <x v="1"/>
    <x v="2"/>
    <x v="7"/>
    <x v="3135"/>
    <n v="3"/>
    <n v="0.2"/>
    <n v="22.8582"/>
    <s v="Profit"/>
    <s v="Normal"/>
  </r>
  <r>
    <x v="1"/>
    <x v="0"/>
    <s v="United States"/>
    <s v="San Diego"/>
    <x v="1"/>
    <n v="92105"/>
    <x v="1"/>
    <x v="1"/>
    <x v="6"/>
    <x v="3136"/>
    <n v="2"/>
    <n v="0"/>
    <n v="15.074199999999999"/>
    <s v="Profit"/>
    <s v="Normal"/>
  </r>
  <r>
    <x v="1"/>
    <x v="0"/>
    <s v="United States"/>
    <s v="Los Angeles"/>
    <x v="1"/>
    <n v="90032"/>
    <x v="1"/>
    <x v="0"/>
    <x v="5"/>
    <x v="3137"/>
    <n v="5"/>
    <n v="0"/>
    <n v="10.374000000000001"/>
    <s v="Profit"/>
    <s v="Normal"/>
  </r>
  <r>
    <x v="0"/>
    <x v="0"/>
    <s v="United States"/>
    <s v="New York City"/>
    <x v="15"/>
    <n v="10024"/>
    <x v="3"/>
    <x v="1"/>
    <x v="2"/>
    <x v="2468"/>
    <n v="3"/>
    <n v="0"/>
    <n v="10.3071"/>
    <s v="Profit"/>
    <s v="Normal"/>
  </r>
  <r>
    <x v="1"/>
    <x v="0"/>
    <s v="United States"/>
    <s v="Philadelphia"/>
    <x v="9"/>
    <n v="19134"/>
    <x v="3"/>
    <x v="1"/>
    <x v="9"/>
    <x v="3138"/>
    <n v="4"/>
    <n v="0.2"/>
    <n v="93.768799999999999"/>
    <s v="Profit"/>
    <s v="Normal"/>
  </r>
  <r>
    <x v="1"/>
    <x v="0"/>
    <s v="United States"/>
    <s v="Philadelphia"/>
    <x v="9"/>
    <n v="19134"/>
    <x v="3"/>
    <x v="1"/>
    <x v="8"/>
    <x v="3139"/>
    <n v="4"/>
    <n v="0.7"/>
    <n v="-14.553599999999999"/>
    <s v="Loss"/>
    <s v="High Discount"/>
  </r>
  <r>
    <x v="3"/>
    <x v="2"/>
    <s v="United States"/>
    <s v="New York City"/>
    <x v="15"/>
    <n v="10024"/>
    <x v="3"/>
    <x v="1"/>
    <x v="2"/>
    <x v="2026"/>
    <n v="1"/>
    <n v="0"/>
    <n v="3.4357000000000002"/>
    <s v="Profit"/>
    <s v="Normal"/>
  </r>
  <r>
    <x v="3"/>
    <x v="2"/>
    <s v="United States"/>
    <s v="New York City"/>
    <x v="15"/>
    <n v="10024"/>
    <x v="3"/>
    <x v="2"/>
    <x v="16"/>
    <x v="3140"/>
    <n v="2"/>
    <n v="0.2"/>
    <n v="249.995"/>
    <s v="Profit"/>
    <s v="Normal"/>
  </r>
  <r>
    <x v="3"/>
    <x v="2"/>
    <s v="United States"/>
    <s v="New York City"/>
    <x v="15"/>
    <n v="10024"/>
    <x v="3"/>
    <x v="1"/>
    <x v="10"/>
    <x v="517"/>
    <n v="6"/>
    <n v="0"/>
    <n v="18.988800000000001"/>
    <s v="Profit"/>
    <s v="Normal"/>
  </r>
  <r>
    <x v="3"/>
    <x v="2"/>
    <s v="United States"/>
    <s v="New York City"/>
    <x v="15"/>
    <n v="10024"/>
    <x v="3"/>
    <x v="1"/>
    <x v="10"/>
    <x v="2337"/>
    <n v="7"/>
    <n v="0"/>
    <n v="84.943600000000004"/>
    <s v="Profit"/>
    <s v="Normal"/>
  </r>
  <r>
    <x v="0"/>
    <x v="0"/>
    <s v="United States"/>
    <s v="Cranston"/>
    <x v="34"/>
    <n v="2920"/>
    <x v="3"/>
    <x v="1"/>
    <x v="6"/>
    <x v="3141"/>
    <n v="5"/>
    <n v="0"/>
    <n v="18.715"/>
    <s v="Profit"/>
    <s v="Normal"/>
  </r>
  <r>
    <x v="0"/>
    <x v="0"/>
    <s v="United States"/>
    <s v="Cranston"/>
    <x v="34"/>
    <n v="2920"/>
    <x v="3"/>
    <x v="1"/>
    <x v="10"/>
    <x v="1007"/>
    <n v="2"/>
    <n v="0"/>
    <n v="4.7751999999999999"/>
    <s v="Profit"/>
    <s v="Normal"/>
  </r>
  <r>
    <x v="0"/>
    <x v="0"/>
    <s v="United States"/>
    <s v="Cranston"/>
    <x v="34"/>
    <n v="2920"/>
    <x v="3"/>
    <x v="0"/>
    <x v="5"/>
    <x v="1787"/>
    <n v="2"/>
    <n v="0"/>
    <n v="4.2804000000000002"/>
    <s v="Profit"/>
    <s v="Normal"/>
  </r>
  <r>
    <x v="0"/>
    <x v="0"/>
    <s v="United States"/>
    <s v="Cranston"/>
    <x v="34"/>
    <n v="2920"/>
    <x v="3"/>
    <x v="1"/>
    <x v="8"/>
    <x v="3142"/>
    <n v="2"/>
    <n v="0"/>
    <n v="15.6768"/>
    <s v="Profit"/>
    <s v="Normal"/>
  </r>
  <r>
    <x v="0"/>
    <x v="0"/>
    <s v="United States"/>
    <s v="Cranston"/>
    <x v="34"/>
    <n v="2920"/>
    <x v="3"/>
    <x v="0"/>
    <x v="5"/>
    <x v="3143"/>
    <n v="3"/>
    <n v="0"/>
    <n v="7.7747999999999999"/>
    <s v="Profit"/>
    <s v="Normal"/>
  </r>
  <r>
    <x v="0"/>
    <x v="0"/>
    <s v="United States"/>
    <s v="Cranston"/>
    <x v="34"/>
    <n v="2920"/>
    <x v="3"/>
    <x v="0"/>
    <x v="1"/>
    <x v="3144"/>
    <n v="5"/>
    <n v="0"/>
    <n v="481.47"/>
    <s v="Profit"/>
    <s v="Normal"/>
  </r>
  <r>
    <x v="0"/>
    <x v="0"/>
    <s v="United States"/>
    <s v="Cranston"/>
    <x v="34"/>
    <n v="2920"/>
    <x v="3"/>
    <x v="0"/>
    <x v="3"/>
    <x v="3145"/>
    <n v="1"/>
    <n v="0.3"/>
    <n v="-60.607799999999997"/>
    <s v="Loss"/>
    <s v="Normal"/>
  </r>
  <r>
    <x v="1"/>
    <x v="0"/>
    <s v="United States"/>
    <s v="Chicago"/>
    <x v="10"/>
    <n v="60623"/>
    <x v="2"/>
    <x v="1"/>
    <x v="10"/>
    <x v="2913"/>
    <n v="2"/>
    <n v="0.2"/>
    <n v="4.9950000000000001"/>
    <s v="Profit"/>
    <s v="Normal"/>
  </r>
  <r>
    <x v="0"/>
    <x v="0"/>
    <s v="United States"/>
    <s v="Richmond"/>
    <x v="0"/>
    <n v="40475"/>
    <x v="0"/>
    <x v="1"/>
    <x v="10"/>
    <x v="2276"/>
    <n v="3"/>
    <n v="0"/>
    <n v="4.2389999999999999"/>
    <s v="Profit"/>
    <s v="Normal"/>
  </r>
  <r>
    <x v="0"/>
    <x v="0"/>
    <s v="United States"/>
    <s v="Richmond"/>
    <x v="0"/>
    <n v="40475"/>
    <x v="0"/>
    <x v="1"/>
    <x v="6"/>
    <x v="2578"/>
    <n v="2"/>
    <n v="0"/>
    <n v="1.9024000000000001"/>
    <s v="Profit"/>
    <s v="Normal"/>
  </r>
  <r>
    <x v="0"/>
    <x v="0"/>
    <s v="United States"/>
    <s v="Richmond"/>
    <x v="0"/>
    <n v="40475"/>
    <x v="0"/>
    <x v="1"/>
    <x v="10"/>
    <x v="332"/>
    <n v="2"/>
    <n v="0"/>
    <n v="11.543200000000001"/>
    <s v="Profit"/>
    <s v="Normal"/>
  </r>
  <r>
    <x v="1"/>
    <x v="0"/>
    <s v="United States"/>
    <s v="Mishawaka"/>
    <x v="14"/>
    <n v="46544"/>
    <x v="2"/>
    <x v="1"/>
    <x v="8"/>
    <x v="3146"/>
    <n v="3"/>
    <n v="0"/>
    <n v="64.2"/>
    <s v="Profit"/>
    <s v="Normal"/>
  </r>
  <r>
    <x v="1"/>
    <x v="0"/>
    <s v="United States"/>
    <s v="Mount Vernon"/>
    <x v="15"/>
    <n v="10550"/>
    <x v="3"/>
    <x v="1"/>
    <x v="12"/>
    <x v="3147"/>
    <n v="4"/>
    <n v="0"/>
    <n v="29.271599999999999"/>
    <s v="Profit"/>
    <s v="Normal"/>
  </r>
  <r>
    <x v="1"/>
    <x v="1"/>
    <s v="United States"/>
    <s v="Los Angeles"/>
    <x v="1"/>
    <n v="90004"/>
    <x v="1"/>
    <x v="1"/>
    <x v="2"/>
    <x v="354"/>
    <n v="3"/>
    <n v="0"/>
    <n v="4.4352"/>
    <s v="Profit"/>
    <s v="Normal"/>
  </r>
  <r>
    <x v="2"/>
    <x v="1"/>
    <s v="United States"/>
    <s v="San Francisco"/>
    <x v="1"/>
    <n v="94110"/>
    <x v="1"/>
    <x v="0"/>
    <x v="0"/>
    <x v="3148"/>
    <n v="8"/>
    <n v="0.15"/>
    <n v="85.176000000000002"/>
    <s v="Profit"/>
    <s v="Normal"/>
  </r>
  <r>
    <x v="2"/>
    <x v="1"/>
    <s v="United States"/>
    <s v="San Francisco"/>
    <x v="1"/>
    <n v="94110"/>
    <x v="1"/>
    <x v="2"/>
    <x v="15"/>
    <x v="3149"/>
    <n v="2"/>
    <n v="0.2"/>
    <n v="359.99880000000002"/>
    <s v="Profit"/>
    <s v="Normal"/>
  </r>
  <r>
    <x v="0"/>
    <x v="0"/>
    <s v="United States"/>
    <s v="Seattle"/>
    <x v="4"/>
    <n v="98103"/>
    <x v="1"/>
    <x v="1"/>
    <x v="10"/>
    <x v="2428"/>
    <n v="2"/>
    <n v="0"/>
    <n v="18.211200000000002"/>
    <s v="Profit"/>
    <s v="Normal"/>
  </r>
  <r>
    <x v="0"/>
    <x v="0"/>
    <s v="United States"/>
    <s v="Seattle"/>
    <x v="4"/>
    <n v="98103"/>
    <x v="1"/>
    <x v="1"/>
    <x v="8"/>
    <x v="2146"/>
    <n v="6"/>
    <n v="0.2"/>
    <n v="6.6294000000000004"/>
    <s v="Profit"/>
    <s v="Normal"/>
  </r>
  <r>
    <x v="0"/>
    <x v="0"/>
    <s v="United States"/>
    <s v="Seattle"/>
    <x v="4"/>
    <n v="98103"/>
    <x v="1"/>
    <x v="2"/>
    <x v="15"/>
    <x v="3150"/>
    <n v="5"/>
    <n v="0.2"/>
    <n v="130.20750000000001"/>
    <s v="Profit"/>
    <s v="Normal"/>
  </r>
  <r>
    <x v="0"/>
    <x v="0"/>
    <s v="United States"/>
    <s v="Seattle"/>
    <x v="4"/>
    <n v="98103"/>
    <x v="1"/>
    <x v="1"/>
    <x v="4"/>
    <x v="3151"/>
    <n v="2"/>
    <n v="0"/>
    <n v="1.0296000000000001"/>
    <s v="Profit"/>
    <s v="Normal"/>
  </r>
  <r>
    <x v="0"/>
    <x v="0"/>
    <s v="United States"/>
    <s v="Seattle"/>
    <x v="4"/>
    <n v="98103"/>
    <x v="1"/>
    <x v="0"/>
    <x v="0"/>
    <x v="3152"/>
    <n v="3"/>
    <n v="0"/>
    <n v="41.860799999999998"/>
    <s v="Profit"/>
    <s v="Normal"/>
  </r>
  <r>
    <x v="2"/>
    <x v="0"/>
    <s v="United States"/>
    <s v="Quincy"/>
    <x v="10"/>
    <n v="62301"/>
    <x v="2"/>
    <x v="1"/>
    <x v="8"/>
    <x v="3153"/>
    <n v="2"/>
    <n v="0.8"/>
    <n v="-3.2406000000000001"/>
    <s v="Loss"/>
    <s v="High Discount"/>
  </r>
  <r>
    <x v="1"/>
    <x v="1"/>
    <s v="United States"/>
    <s v="Chicago"/>
    <x v="10"/>
    <n v="60623"/>
    <x v="2"/>
    <x v="0"/>
    <x v="5"/>
    <x v="3154"/>
    <n v="3"/>
    <n v="0.6"/>
    <n v="-42.492600000000003"/>
    <s v="Loss"/>
    <s v="High Discount"/>
  </r>
  <r>
    <x v="1"/>
    <x v="0"/>
    <s v="United States"/>
    <s v="Urbandale"/>
    <x v="23"/>
    <n v="50322"/>
    <x v="2"/>
    <x v="1"/>
    <x v="13"/>
    <x v="1931"/>
    <n v="4"/>
    <n v="0"/>
    <n v="21.5824"/>
    <s v="Profit"/>
    <s v="Normal"/>
  </r>
  <r>
    <x v="1"/>
    <x v="2"/>
    <s v="United States"/>
    <s v="Seattle"/>
    <x v="4"/>
    <n v="98103"/>
    <x v="1"/>
    <x v="0"/>
    <x v="1"/>
    <x v="3155"/>
    <n v="1"/>
    <n v="0.2"/>
    <n v="-6.9282000000000004"/>
    <s v="Loss"/>
    <s v="Normal"/>
  </r>
  <r>
    <x v="2"/>
    <x v="1"/>
    <s v="United States"/>
    <s v="Richmond"/>
    <x v="14"/>
    <n v="47374"/>
    <x v="2"/>
    <x v="1"/>
    <x v="10"/>
    <x v="3156"/>
    <n v="1"/>
    <n v="0"/>
    <n v="10.3408"/>
    <s v="Profit"/>
    <s v="Normal"/>
  </r>
  <r>
    <x v="1"/>
    <x v="1"/>
    <s v="United States"/>
    <s v="Dallas"/>
    <x v="5"/>
    <n v="75220"/>
    <x v="2"/>
    <x v="0"/>
    <x v="5"/>
    <x v="3157"/>
    <n v="9"/>
    <n v="0.6"/>
    <n v="-348.62939999999998"/>
    <s v="Loss"/>
    <s v="High Discount"/>
  </r>
  <r>
    <x v="1"/>
    <x v="1"/>
    <s v="United States"/>
    <s v="Dallas"/>
    <x v="5"/>
    <n v="75220"/>
    <x v="2"/>
    <x v="1"/>
    <x v="8"/>
    <x v="3158"/>
    <n v="9"/>
    <n v="0.8"/>
    <n v="-17.660699999999999"/>
    <s v="Loss"/>
    <s v="High Discount"/>
  </r>
  <r>
    <x v="1"/>
    <x v="1"/>
    <s v="United States"/>
    <s v="Dallas"/>
    <x v="5"/>
    <n v="75220"/>
    <x v="2"/>
    <x v="1"/>
    <x v="10"/>
    <x v="12"/>
    <n v="3"/>
    <n v="0.2"/>
    <n v="5.6375999999999999"/>
    <s v="Profit"/>
    <s v="Normal"/>
  </r>
  <r>
    <x v="1"/>
    <x v="1"/>
    <s v="United States"/>
    <s v="Dallas"/>
    <x v="5"/>
    <n v="75220"/>
    <x v="2"/>
    <x v="1"/>
    <x v="10"/>
    <x v="276"/>
    <n v="6"/>
    <n v="0.2"/>
    <n v="11.2752"/>
    <s v="Profit"/>
    <s v="Normal"/>
  </r>
  <r>
    <x v="1"/>
    <x v="1"/>
    <s v="United States"/>
    <s v="Dallas"/>
    <x v="5"/>
    <n v="75220"/>
    <x v="2"/>
    <x v="1"/>
    <x v="8"/>
    <x v="3159"/>
    <n v="1"/>
    <n v="0.8"/>
    <n v="-10.4214"/>
    <s v="Loss"/>
    <s v="High Discount"/>
  </r>
  <r>
    <x v="2"/>
    <x v="2"/>
    <s v="United States"/>
    <s v="Philadelphia"/>
    <x v="9"/>
    <n v="19143"/>
    <x v="3"/>
    <x v="1"/>
    <x v="10"/>
    <x v="1366"/>
    <n v="3"/>
    <n v="0.2"/>
    <n v="4.1151"/>
    <s v="Profit"/>
    <s v="Normal"/>
  </r>
  <r>
    <x v="2"/>
    <x v="2"/>
    <s v="United States"/>
    <s v="Philadelphia"/>
    <x v="9"/>
    <n v="19143"/>
    <x v="3"/>
    <x v="1"/>
    <x v="2"/>
    <x v="3160"/>
    <n v="9"/>
    <n v="0.2"/>
    <n v="7.0227000000000004"/>
    <s v="Profit"/>
    <s v="Normal"/>
  </r>
  <r>
    <x v="1"/>
    <x v="2"/>
    <s v="United States"/>
    <s v="Rockford"/>
    <x v="10"/>
    <n v="61107"/>
    <x v="2"/>
    <x v="1"/>
    <x v="8"/>
    <x v="3161"/>
    <n v="4"/>
    <n v="0.8"/>
    <n v="-18.836400000000001"/>
    <s v="Loss"/>
    <s v="High Discount"/>
  </r>
  <r>
    <x v="0"/>
    <x v="1"/>
    <s v="United States"/>
    <s v="Philadelphia"/>
    <x v="9"/>
    <n v="19134"/>
    <x v="3"/>
    <x v="1"/>
    <x v="6"/>
    <x v="2541"/>
    <n v="7"/>
    <n v="0.2"/>
    <n v="0.7056"/>
    <s v="Profit"/>
    <s v="Normal"/>
  </r>
  <r>
    <x v="2"/>
    <x v="2"/>
    <s v="United States"/>
    <s v="Seattle"/>
    <x v="4"/>
    <n v="98105"/>
    <x v="1"/>
    <x v="1"/>
    <x v="6"/>
    <x v="3162"/>
    <n v="1"/>
    <n v="0"/>
    <n v="5.9489999999999998"/>
    <s v="Profit"/>
    <s v="Normal"/>
  </r>
  <r>
    <x v="1"/>
    <x v="1"/>
    <s v="United States"/>
    <s v="Grand Rapids"/>
    <x v="12"/>
    <n v="49505"/>
    <x v="2"/>
    <x v="1"/>
    <x v="10"/>
    <x v="1423"/>
    <n v="2"/>
    <n v="0"/>
    <n v="100.65600000000001"/>
    <s v="Profit"/>
    <s v="Normal"/>
  </r>
  <r>
    <x v="1"/>
    <x v="2"/>
    <s v="United States"/>
    <s v="Los Angeles"/>
    <x v="1"/>
    <n v="90004"/>
    <x v="1"/>
    <x v="1"/>
    <x v="9"/>
    <x v="2836"/>
    <n v="4"/>
    <n v="0"/>
    <n v="11.8584"/>
    <s v="Profit"/>
    <s v="Normal"/>
  </r>
  <r>
    <x v="1"/>
    <x v="2"/>
    <s v="United States"/>
    <s v="Los Angeles"/>
    <x v="1"/>
    <n v="90004"/>
    <x v="1"/>
    <x v="1"/>
    <x v="8"/>
    <x v="3163"/>
    <n v="3"/>
    <n v="0.2"/>
    <n v="6.5754000000000001"/>
    <s v="Profit"/>
    <s v="Normal"/>
  </r>
  <r>
    <x v="2"/>
    <x v="2"/>
    <s v="United States"/>
    <s v="Springfield"/>
    <x v="17"/>
    <n v="22153"/>
    <x v="0"/>
    <x v="2"/>
    <x v="7"/>
    <x v="145"/>
    <n v="3"/>
    <n v="0"/>
    <n v="5.9988000000000001"/>
    <s v="Profit"/>
    <s v="Normal"/>
  </r>
  <r>
    <x v="2"/>
    <x v="2"/>
    <s v="United States"/>
    <s v="Springfield"/>
    <x v="17"/>
    <n v="22153"/>
    <x v="0"/>
    <x v="1"/>
    <x v="10"/>
    <x v="3164"/>
    <n v="3"/>
    <n v="0"/>
    <n v="13.0707"/>
    <s v="Profit"/>
    <s v="Normal"/>
  </r>
  <r>
    <x v="1"/>
    <x v="1"/>
    <s v="United States"/>
    <s v="Los Angeles"/>
    <x v="1"/>
    <n v="90036"/>
    <x v="1"/>
    <x v="2"/>
    <x v="11"/>
    <x v="2722"/>
    <n v="3"/>
    <n v="0"/>
    <n v="8.6189999999999998"/>
    <s v="Profit"/>
    <s v="Normal"/>
  </r>
  <r>
    <x v="1"/>
    <x v="2"/>
    <s v="United States"/>
    <s v="Baltimore"/>
    <x v="39"/>
    <n v="21215"/>
    <x v="3"/>
    <x v="1"/>
    <x v="6"/>
    <x v="3165"/>
    <n v="1"/>
    <n v="0"/>
    <n v="0.73799999999999999"/>
    <s v="Profit"/>
    <s v="Normal"/>
  </r>
  <r>
    <x v="1"/>
    <x v="2"/>
    <s v="United States"/>
    <s v="Baltimore"/>
    <x v="39"/>
    <n v="21215"/>
    <x v="3"/>
    <x v="0"/>
    <x v="5"/>
    <x v="603"/>
    <n v="5"/>
    <n v="0"/>
    <n v="272.79199999999997"/>
    <s v="Profit"/>
    <s v="Normal"/>
  </r>
  <r>
    <x v="1"/>
    <x v="2"/>
    <s v="United States"/>
    <s v="Baltimore"/>
    <x v="39"/>
    <n v="21215"/>
    <x v="3"/>
    <x v="0"/>
    <x v="5"/>
    <x v="3166"/>
    <n v="5"/>
    <n v="0"/>
    <n v="7.524"/>
    <s v="Profit"/>
    <s v="Normal"/>
  </r>
  <r>
    <x v="0"/>
    <x v="0"/>
    <s v="United States"/>
    <s v="Fairfield"/>
    <x v="29"/>
    <n v="6824"/>
    <x v="3"/>
    <x v="1"/>
    <x v="8"/>
    <x v="3167"/>
    <n v="6"/>
    <n v="0"/>
    <n v="40.516800000000003"/>
    <s v="Profit"/>
    <s v="Normal"/>
  </r>
  <r>
    <x v="0"/>
    <x v="0"/>
    <s v="United States"/>
    <s v="Fairfield"/>
    <x v="29"/>
    <n v="6824"/>
    <x v="3"/>
    <x v="0"/>
    <x v="1"/>
    <x v="3168"/>
    <n v="4"/>
    <n v="0"/>
    <n v="150.38399999999999"/>
    <s v="Profit"/>
    <s v="Normal"/>
  </r>
  <r>
    <x v="3"/>
    <x v="1"/>
    <s v="United States"/>
    <s v="New York City"/>
    <x v="15"/>
    <n v="10011"/>
    <x v="3"/>
    <x v="0"/>
    <x v="1"/>
    <x v="3169"/>
    <n v="7"/>
    <n v="0.1"/>
    <n v="177.42060000000001"/>
    <s v="Profit"/>
    <s v="Normal"/>
  </r>
  <r>
    <x v="3"/>
    <x v="0"/>
    <s v="United States"/>
    <s v="Lakeland"/>
    <x v="2"/>
    <n v="33801"/>
    <x v="0"/>
    <x v="2"/>
    <x v="7"/>
    <x v="3170"/>
    <n v="7"/>
    <n v="0.2"/>
    <n v="-13.2867"/>
    <s v="Loss"/>
    <s v="Normal"/>
  </r>
  <r>
    <x v="3"/>
    <x v="0"/>
    <s v="United States"/>
    <s v="Lakeland"/>
    <x v="2"/>
    <n v="33801"/>
    <x v="0"/>
    <x v="1"/>
    <x v="6"/>
    <x v="1414"/>
    <n v="2"/>
    <n v="0.2"/>
    <n v="2.2711999999999999"/>
    <s v="Profit"/>
    <s v="Normal"/>
  </r>
  <r>
    <x v="3"/>
    <x v="0"/>
    <s v="United States"/>
    <s v="Lakeland"/>
    <x v="2"/>
    <n v="33801"/>
    <x v="0"/>
    <x v="2"/>
    <x v="7"/>
    <x v="3171"/>
    <n v="2"/>
    <n v="0.2"/>
    <n v="1.0346"/>
    <s v="Profit"/>
    <s v="Normal"/>
  </r>
  <r>
    <x v="2"/>
    <x v="0"/>
    <s v="United States"/>
    <s v="Freeport"/>
    <x v="10"/>
    <n v="61032"/>
    <x v="2"/>
    <x v="1"/>
    <x v="10"/>
    <x v="922"/>
    <n v="3"/>
    <n v="0.2"/>
    <n v="20.5764"/>
    <s v="Profit"/>
    <s v="Normal"/>
  </r>
  <r>
    <x v="2"/>
    <x v="0"/>
    <s v="United States"/>
    <s v="Freeport"/>
    <x v="10"/>
    <n v="61032"/>
    <x v="2"/>
    <x v="1"/>
    <x v="8"/>
    <x v="3172"/>
    <n v="4"/>
    <n v="0.8"/>
    <n v="-145.17599999999999"/>
    <s v="Loss"/>
    <s v="High Discount"/>
  </r>
  <r>
    <x v="2"/>
    <x v="0"/>
    <s v="United States"/>
    <s v="Freeport"/>
    <x v="10"/>
    <n v="61032"/>
    <x v="2"/>
    <x v="0"/>
    <x v="5"/>
    <x v="3173"/>
    <n v="3"/>
    <n v="0.6"/>
    <n v="-6.8094000000000001"/>
    <s v="Loss"/>
    <s v="High Discount"/>
  </r>
  <r>
    <x v="1"/>
    <x v="1"/>
    <s v="United States"/>
    <s v="Medford"/>
    <x v="21"/>
    <n v="97504"/>
    <x v="1"/>
    <x v="1"/>
    <x v="8"/>
    <x v="3116"/>
    <n v="2"/>
    <n v="0.7"/>
    <n v="-6.8334000000000001"/>
    <s v="Loss"/>
    <s v="High Discount"/>
  </r>
  <r>
    <x v="2"/>
    <x v="1"/>
    <s v="United States"/>
    <s v="Seattle"/>
    <x v="4"/>
    <n v="98103"/>
    <x v="1"/>
    <x v="0"/>
    <x v="1"/>
    <x v="3174"/>
    <n v="2"/>
    <n v="0.2"/>
    <n v="-22.138200000000001"/>
    <s v="Loss"/>
    <s v="Normal"/>
  </r>
  <r>
    <x v="0"/>
    <x v="1"/>
    <s v="United States"/>
    <s v="New York City"/>
    <x v="15"/>
    <n v="10035"/>
    <x v="3"/>
    <x v="1"/>
    <x v="12"/>
    <x v="3175"/>
    <n v="2"/>
    <n v="0"/>
    <n v="23.99"/>
    <s v="Profit"/>
    <s v="Normal"/>
  </r>
  <r>
    <x v="0"/>
    <x v="1"/>
    <s v="United States"/>
    <s v="Fairfield"/>
    <x v="29"/>
    <n v="6824"/>
    <x v="3"/>
    <x v="1"/>
    <x v="2"/>
    <x v="1192"/>
    <n v="5"/>
    <n v="0"/>
    <n v="6.0030000000000001"/>
    <s v="Profit"/>
    <s v="Normal"/>
  </r>
  <r>
    <x v="1"/>
    <x v="0"/>
    <s v="United States"/>
    <s v="Moorhead"/>
    <x v="11"/>
    <n v="56560"/>
    <x v="2"/>
    <x v="2"/>
    <x v="11"/>
    <x v="1458"/>
    <n v="4"/>
    <n v="0"/>
    <n v="19.8276"/>
    <s v="Profit"/>
    <s v="Normal"/>
  </r>
  <r>
    <x v="1"/>
    <x v="0"/>
    <s v="United States"/>
    <s v="Columbus"/>
    <x v="32"/>
    <n v="31907"/>
    <x v="0"/>
    <x v="1"/>
    <x v="9"/>
    <x v="3176"/>
    <n v="1"/>
    <n v="0"/>
    <n v="24.143999999999998"/>
    <s v="Profit"/>
    <s v="Normal"/>
  </r>
  <r>
    <x v="1"/>
    <x v="0"/>
    <s v="United States"/>
    <s v="Philadelphia"/>
    <x v="9"/>
    <n v="19143"/>
    <x v="3"/>
    <x v="1"/>
    <x v="8"/>
    <x v="3177"/>
    <n v="3"/>
    <n v="0.7"/>
    <n v="-7.782"/>
    <s v="Loss"/>
    <s v="High Discount"/>
  </r>
  <r>
    <x v="1"/>
    <x v="0"/>
    <s v="United States"/>
    <s v="Houston"/>
    <x v="5"/>
    <n v="77036"/>
    <x v="2"/>
    <x v="0"/>
    <x v="3"/>
    <x v="3178"/>
    <n v="8"/>
    <n v="0.3"/>
    <n v="-160.29519999999999"/>
    <s v="Loss"/>
    <s v="Normal"/>
  </r>
  <r>
    <x v="1"/>
    <x v="0"/>
    <s v="United States"/>
    <s v="Houston"/>
    <x v="5"/>
    <n v="77036"/>
    <x v="2"/>
    <x v="1"/>
    <x v="8"/>
    <x v="2940"/>
    <n v="3"/>
    <n v="0.8"/>
    <n v="-6.2370000000000001"/>
    <s v="Loss"/>
    <s v="High Discount"/>
  </r>
  <r>
    <x v="1"/>
    <x v="0"/>
    <s v="United States"/>
    <s v="Houston"/>
    <x v="5"/>
    <n v="77036"/>
    <x v="2"/>
    <x v="0"/>
    <x v="0"/>
    <x v="1984"/>
    <n v="7"/>
    <n v="0.32"/>
    <n v="-225.0976"/>
    <s v="Loss"/>
    <s v="Normal"/>
  </r>
  <r>
    <x v="1"/>
    <x v="0"/>
    <s v="United States"/>
    <s v="Houston"/>
    <x v="5"/>
    <n v="77036"/>
    <x v="2"/>
    <x v="1"/>
    <x v="8"/>
    <x v="3179"/>
    <n v="3"/>
    <n v="0.8"/>
    <n v="-20.140799999999999"/>
    <s v="Loss"/>
    <s v="High Discount"/>
  </r>
  <r>
    <x v="1"/>
    <x v="0"/>
    <s v="United States"/>
    <s v="Houston"/>
    <x v="5"/>
    <n v="77036"/>
    <x v="2"/>
    <x v="2"/>
    <x v="11"/>
    <x v="1363"/>
    <n v="5"/>
    <n v="0.2"/>
    <n v="45.139499999999998"/>
    <s v="Profit"/>
    <s v="Normal"/>
  </r>
  <r>
    <x v="0"/>
    <x v="0"/>
    <s v="United States"/>
    <s v="Seattle"/>
    <x v="4"/>
    <n v="98115"/>
    <x v="1"/>
    <x v="0"/>
    <x v="3"/>
    <x v="3180"/>
    <n v="4"/>
    <n v="0"/>
    <n v="148.13800000000001"/>
    <s v="Profit"/>
    <s v="Normal"/>
  </r>
  <r>
    <x v="1"/>
    <x v="1"/>
    <s v="United States"/>
    <s v="Jackson"/>
    <x v="18"/>
    <n v="38301"/>
    <x v="0"/>
    <x v="0"/>
    <x v="5"/>
    <x v="3181"/>
    <n v="11"/>
    <n v="0.2"/>
    <n v="190.4298"/>
    <s v="Profit"/>
    <s v="Normal"/>
  </r>
  <r>
    <x v="0"/>
    <x v="1"/>
    <s v="United States"/>
    <s v="Baltimore"/>
    <x v="39"/>
    <n v="21215"/>
    <x v="3"/>
    <x v="0"/>
    <x v="5"/>
    <x v="3182"/>
    <n v="4"/>
    <n v="0"/>
    <n v="85.181600000000003"/>
    <s v="Profit"/>
    <s v="Normal"/>
  </r>
  <r>
    <x v="3"/>
    <x v="0"/>
    <s v="United States"/>
    <s v="Murray"/>
    <x v="7"/>
    <n v="84107"/>
    <x v="1"/>
    <x v="2"/>
    <x v="7"/>
    <x v="329"/>
    <n v="9"/>
    <n v="0.2"/>
    <n v="6.2937000000000003"/>
    <s v="Profit"/>
    <s v="Normal"/>
  </r>
  <r>
    <x v="3"/>
    <x v="0"/>
    <s v="United States"/>
    <s v="Murray"/>
    <x v="7"/>
    <n v="84107"/>
    <x v="1"/>
    <x v="1"/>
    <x v="6"/>
    <x v="2416"/>
    <n v="1"/>
    <n v="0"/>
    <n v="7.5370999999999997"/>
    <s v="Profit"/>
    <s v="Normal"/>
  </r>
  <r>
    <x v="1"/>
    <x v="1"/>
    <s v="United States"/>
    <s v="Seattle"/>
    <x v="4"/>
    <n v="98105"/>
    <x v="1"/>
    <x v="1"/>
    <x v="8"/>
    <x v="3183"/>
    <n v="1"/>
    <n v="0.2"/>
    <n v="1.1225000000000001"/>
    <s v="Profit"/>
    <s v="Normal"/>
  </r>
  <r>
    <x v="1"/>
    <x v="1"/>
    <s v="United States"/>
    <s v="Dallas"/>
    <x v="5"/>
    <n v="75220"/>
    <x v="2"/>
    <x v="1"/>
    <x v="9"/>
    <x v="3184"/>
    <n v="2"/>
    <n v="0.8"/>
    <n v="-121.58"/>
    <s v="Loss"/>
    <s v="High Discount"/>
  </r>
  <r>
    <x v="1"/>
    <x v="2"/>
    <s v="United States"/>
    <s v="Seattle"/>
    <x v="4"/>
    <n v="98105"/>
    <x v="1"/>
    <x v="1"/>
    <x v="4"/>
    <x v="2105"/>
    <n v="2"/>
    <n v="0"/>
    <n v="61.389000000000003"/>
    <s v="Profit"/>
    <s v="Normal"/>
  </r>
  <r>
    <x v="1"/>
    <x v="1"/>
    <s v="United States"/>
    <s v="Lakewood"/>
    <x v="30"/>
    <n v="8701"/>
    <x v="3"/>
    <x v="2"/>
    <x v="15"/>
    <x v="3185"/>
    <n v="7"/>
    <n v="0"/>
    <n v="2365.9818"/>
    <s v="Profit"/>
    <s v="Normal"/>
  </r>
  <r>
    <x v="1"/>
    <x v="1"/>
    <s v="United States"/>
    <s v="Lakewood"/>
    <x v="30"/>
    <n v="8701"/>
    <x v="3"/>
    <x v="0"/>
    <x v="5"/>
    <x v="739"/>
    <n v="2"/>
    <n v="0"/>
    <n v="3.2867999999999999"/>
    <s v="Profit"/>
    <s v="Normal"/>
  </r>
  <r>
    <x v="1"/>
    <x v="1"/>
    <s v="United States"/>
    <s v="Lakewood"/>
    <x v="30"/>
    <n v="8701"/>
    <x v="3"/>
    <x v="1"/>
    <x v="8"/>
    <x v="3186"/>
    <n v="5"/>
    <n v="0"/>
    <n v="11.891"/>
    <s v="Profit"/>
    <s v="Normal"/>
  </r>
  <r>
    <x v="1"/>
    <x v="2"/>
    <s v="United States"/>
    <s v="New York City"/>
    <x v="15"/>
    <n v="10011"/>
    <x v="3"/>
    <x v="1"/>
    <x v="10"/>
    <x v="710"/>
    <n v="2"/>
    <n v="0"/>
    <n v="5.2256"/>
    <s v="Profit"/>
    <s v="Normal"/>
  </r>
  <r>
    <x v="1"/>
    <x v="2"/>
    <s v="United States"/>
    <s v="New York City"/>
    <x v="15"/>
    <n v="10011"/>
    <x v="3"/>
    <x v="0"/>
    <x v="1"/>
    <x v="3187"/>
    <n v="2"/>
    <n v="0.1"/>
    <n v="14.622400000000001"/>
    <s v="Profit"/>
    <s v="Normal"/>
  </r>
  <r>
    <x v="2"/>
    <x v="0"/>
    <s v="United States"/>
    <s v="Indianapolis"/>
    <x v="14"/>
    <n v="46203"/>
    <x v="2"/>
    <x v="1"/>
    <x v="2"/>
    <x v="1163"/>
    <n v="1"/>
    <n v="0"/>
    <n v="1.7343"/>
    <s v="Profit"/>
    <s v="Normal"/>
  </r>
  <r>
    <x v="2"/>
    <x v="0"/>
    <s v="United States"/>
    <s v="Indianapolis"/>
    <x v="14"/>
    <n v="46203"/>
    <x v="2"/>
    <x v="1"/>
    <x v="8"/>
    <x v="3188"/>
    <n v="3"/>
    <n v="0"/>
    <n v="496.78649999999999"/>
    <s v="Profit"/>
    <s v="Normal"/>
  </r>
  <r>
    <x v="0"/>
    <x v="1"/>
    <s v="United States"/>
    <s v="Port Arthur"/>
    <x v="5"/>
    <n v="77642"/>
    <x v="2"/>
    <x v="0"/>
    <x v="0"/>
    <x v="3189"/>
    <n v="2"/>
    <n v="0.32"/>
    <n v="-76.011600000000001"/>
    <s v="Loss"/>
    <s v="Normal"/>
  </r>
  <r>
    <x v="0"/>
    <x v="1"/>
    <s v="United States"/>
    <s v="Port Arthur"/>
    <x v="5"/>
    <n v="77642"/>
    <x v="2"/>
    <x v="1"/>
    <x v="2"/>
    <x v="3190"/>
    <n v="2"/>
    <n v="0.2"/>
    <n v="3.9474"/>
    <s v="Profit"/>
    <s v="Normal"/>
  </r>
  <r>
    <x v="0"/>
    <x v="1"/>
    <s v="United States"/>
    <s v="Port Arthur"/>
    <x v="5"/>
    <n v="77642"/>
    <x v="2"/>
    <x v="2"/>
    <x v="16"/>
    <x v="2838"/>
    <n v="1"/>
    <n v="0.2"/>
    <n v="164.99700000000001"/>
    <s v="Profit"/>
    <s v="Normal"/>
  </r>
  <r>
    <x v="1"/>
    <x v="2"/>
    <s v="United States"/>
    <s v="Nashville"/>
    <x v="18"/>
    <n v="37211"/>
    <x v="0"/>
    <x v="1"/>
    <x v="4"/>
    <x v="1445"/>
    <n v="1"/>
    <n v="0.2"/>
    <n v="-12.956799999999999"/>
    <s v="Loss"/>
    <s v="Normal"/>
  </r>
  <r>
    <x v="1"/>
    <x v="1"/>
    <s v="United States"/>
    <s v="Houston"/>
    <x v="5"/>
    <n v="77095"/>
    <x v="2"/>
    <x v="1"/>
    <x v="8"/>
    <x v="1781"/>
    <n v="5"/>
    <n v="0.8"/>
    <n v="-49.92"/>
    <s v="Loss"/>
    <s v="High Discount"/>
  </r>
  <r>
    <x v="1"/>
    <x v="1"/>
    <s v="United States"/>
    <s v="Houston"/>
    <x v="5"/>
    <n v="77095"/>
    <x v="2"/>
    <x v="1"/>
    <x v="10"/>
    <x v="3191"/>
    <n v="3"/>
    <n v="0.2"/>
    <n v="4.9307999999999996"/>
    <s v="Profit"/>
    <s v="Normal"/>
  </r>
  <r>
    <x v="0"/>
    <x v="2"/>
    <s v="United States"/>
    <s v="Los Angeles"/>
    <x v="1"/>
    <n v="90004"/>
    <x v="1"/>
    <x v="1"/>
    <x v="6"/>
    <x v="946"/>
    <n v="2"/>
    <n v="0"/>
    <n v="2.79"/>
    <s v="Profit"/>
    <s v="Normal"/>
  </r>
  <r>
    <x v="0"/>
    <x v="2"/>
    <s v="United States"/>
    <s v="Los Angeles"/>
    <x v="1"/>
    <n v="90004"/>
    <x v="1"/>
    <x v="0"/>
    <x v="3"/>
    <x v="3192"/>
    <n v="9"/>
    <n v="0.2"/>
    <n v="22.408200000000001"/>
    <s v="Profit"/>
    <s v="Normal"/>
  </r>
  <r>
    <x v="0"/>
    <x v="2"/>
    <s v="United States"/>
    <s v="Los Angeles"/>
    <x v="1"/>
    <n v="90004"/>
    <x v="1"/>
    <x v="1"/>
    <x v="9"/>
    <x v="3193"/>
    <n v="1"/>
    <n v="0"/>
    <n v="68.040000000000006"/>
    <s v="Profit"/>
    <s v="Normal"/>
  </r>
  <r>
    <x v="1"/>
    <x v="0"/>
    <s v="United States"/>
    <s v="Philadelphia"/>
    <x v="9"/>
    <n v="19140"/>
    <x v="3"/>
    <x v="2"/>
    <x v="7"/>
    <x v="3194"/>
    <n v="3"/>
    <n v="0.4"/>
    <n v="-10.7964"/>
    <s v="Loss"/>
    <s v="Normal"/>
  </r>
  <r>
    <x v="1"/>
    <x v="1"/>
    <s v="United States"/>
    <s v="Redmond"/>
    <x v="21"/>
    <n v="97756"/>
    <x v="1"/>
    <x v="0"/>
    <x v="3"/>
    <x v="237"/>
    <n v="5"/>
    <n v="0.5"/>
    <n v="-120.51300000000001"/>
    <s v="Loss"/>
    <s v="Normal"/>
  </r>
  <r>
    <x v="1"/>
    <x v="0"/>
    <s v="United States"/>
    <s v="Citrus Heights"/>
    <x v="1"/>
    <n v="95610"/>
    <x v="1"/>
    <x v="0"/>
    <x v="5"/>
    <x v="3195"/>
    <n v="3"/>
    <n v="0"/>
    <n v="54.343800000000002"/>
    <s v="Profit"/>
    <s v="Normal"/>
  </r>
  <r>
    <x v="1"/>
    <x v="1"/>
    <s v="United States"/>
    <s v="Los Angeles"/>
    <x v="1"/>
    <n v="90032"/>
    <x v="1"/>
    <x v="1"/>
    <x v="4"/>
    <x v="3196"/>
    <n v="4"/>
    <n v="0"/>
    <n v="0.54320000000000002"/>
    <s v="Profit"/>
    <s v="Normal"/>
  </r>
  <r>
    <x v="0"/>
    <x v="0"/>
    <s v="United States"/>
    <s v="Tallahassee"/>
    <x v="2"/>
    <n v="32303"/>
    <x v="0"/>
    <x v="2"/>
    <x v="7"/>
    <x v="3197"/>
    <n v="13"/>
    <n v="0.2"/>
    <n v="327.59219999999999"/>
    <s v="Profit"/>
    <s v="Normal"/>
  </r>
  <r>
    <x v="0"/>
    <x v="0"/>
    <s v="United States"/>
    <s v="Tallahassee"/>
    <x v="2"/>
    <n v="32303"/>
    <x v="0"/>
    <x v="1"/>
    <x v="10"/>
    <x v="1967"/>
    <n v="2"/>
    <n v="0.2"/>
    <n v="15.49"/>
    <s v="Profit"/>
    <s v="Normal"/>
  </r>
  <r>
    <x v="0"/>
    <x v="0"/>
    <s v="United States"/>
    <s v="Tallahassee"/>
    <x v="2"/>
    <n v="32303"/>
    <x v="0"/>
    <x v="1"/>
    <x v="9"/>
    <x v="3198"/>
    <n v="6"/>
    <n v="0.2"/>
    <n v="12.103199999999999"/>
    <s v="Profit"/>
    <s v="Normal"/>
  </r>
  <r>
    <x v="0"/>
    <x v="0"/>
    <s v="United States"/>
    <s v="Tallahassee"/>
    <x v="2"/>
    <n v="32303"/>
    <x v="0"/>
    <x v="0"/>
    <x v="5"/>
    <x v="3199"/>
    <n v="2"/>
    <n v="0.2"/>
    <n v="0.41760000000000003"/>
    <s v="Profit"/>
    <s v="Normal"/>
  </r>
  <r>
    <x v="0"/>
    <x v="0"/>
    <s v="United States"/>
    <s v="Tallahassee"/>
    <x v="2"/>
    <n v="32303"/>
    <x v="0"/>
    <x v="1"/>
    <x v="10"/>
    <x v="521"/>
    <n v="5"/>
    <n v="0.2"/>
    <n v="2.9430000000000001"/>
    <s v="Profit"/>
    <s v="Normal"/>
  </r>
  <r>
    <x v="0"/>
    <x v="2"/>
    <s v="United States"/>
    <s v="Lakewood"/>
    <x v="24"/>
    <n v="44107"/>
    <x v="3"/>
    <x v="1"/>
    <x v="6"/>
    <x v="2893"/>
    <n v="1"/>
    <n v="0.2"/>
    <n v="1.0268999999999999"/>
    <s v="Profit"/>
    <s v="Normal"/>
  </r>
  <r>
    <x v="3"/>
    <x v="0"/>
    <s v="United States"/>
    <s v="The Colony"/>
    <x v="5"/>
    <n v="75056"/>
    <x v="2"/>
    <x v="1"/>
    <x v="12"/>
    <x v="3200"/>
    <n v="7"/>
    <n v="0.2"/>
    <n v="19.4194"/>
    <s v="Profit"/>
    <s v="Normal"/>
  </r>
  <r>
    <x v="0"/>
    <x v="0"/>
    <s v="United States"/>
    <s v="Seattle"/>
    <x v="4"/>
    <n v="98105"/>
    <x v="1"/>
    <x v="0"/>
    <x v="5"/>
    <x v="3201"/>
    <n v="4"/>
    <n v="0"/>
    <n v="3.1960000000000002"/>
    <s v="Profit"/>
    <s v="Normal"/>
  </r>
  <r>
    <x v="0"/>
    <x v="0"/>
    <s v="United States"/>
    <s v="Seattle"/>
    <x v="4"/>
    <n v="98105"/>
    <x v="1"/>
    <x v="2"/>
    <x v="7"/>
    <x v="3202"/>
    <n v="5"/>
    <n v="0.2"/>
    <n v="38.396000000000001"/>
    <s v="Profit"/>
    <s v="Normal"/>
  </r>
  <r>
    <x v="3"/>
    <x v="1"/>
    <s v="United States"/>
    <s v="Los Angeles"/>
    <x v="1"/>
    <n v="90032"/>
    <x v="1"/>
    <x v="1"/>
    <x v="8"/>
    <x v="3203"/>
    <n v="3"/>
    <n v="0.2"/>
    <n v="2.8100999999999998"/>
    <s v="Profit"/>
    <s v="Normal"/>
  </r>
  <r>
    <x v="3"/>
    <x v="1"/>
    <s v="United States"/>
    <s v="Los Angeles"/>
    <x v="1"/>
    <n v="90032"/>
    <x v="1"/>
    <x v="1"/>
    <x v="8"/>
    <x v="2939"/>
    <n v="2"/>
    <n v="0.2"/>
    <n v="11.748799999999999"/>
    <s v="Profit"/>
    <s v="Normal"/>
  </r>
  <r>
    <x v="1"/>
    <x v="0"/>
    <s v="United States"/>
    <s v="Los Angeles"/>
    <x v="1"/>
    <n v="90045"/>
    <x v="1"/>
    <x v="2"/>
    <x v="7"/>
    <x v="3204"/>
    <n v="7"/>
    <n v="0.2"/>
    <n v="66.634399999999999"/>
    <s v="Profit"/>
    <s v="Normal"/>
  </r>
  <r>
    <x v="1"/>
    <x v="0"/>
    <s v="United States"/>
    <s v="Los Angeles"/>
    <x v="1"/>
    <n v="90045"/>
    <x v="1"/>
    <x v="0"/>
    <x v="3"/>
    <x v="3205"/>
    <n v="4"/>
    <n v="0.2"/>
    <n v="-64.544399999999996"/>
    <s v="Loss"/>
    <s v="Normal"/>
  </r>
  <r>
    <x v="1"/>
    <x v="0"/>
    <s v="United States"/>
    <s v="Los Angeles"/>
    <x v="1"/>
    <n v="90045"/>
    <x v="1"/>
    <x v="1"/>
    <x v="8"/>
    <x v="1441"/>
    <n v="3"/>
    <n v="0.2"/>
    <n v="8.2260000000000009"/>
    <s v="Profit"/>
    <s v="Normal"/>
  </r>
  <r>
    <x v="1"/>
    <x v="0"/>
    <s v="United States"/>
    <s v="Los Angeles"/>
    <x v="1"/>
    <n v="90045"/>
    <x v="1"/>
    <x v="1"/>
    <x v="10"/>
    <x v="537"/>
    <n v="3"/>
    <n v="0"/>
    <n v="9.3312000000000008"/>
    <s v="Profit"/>
    <s v="Normal"/>
  </r>
  <r>
    <x v="1"/>
    <x v="0"/>
    <s v="United States"/>
    <s v="Los Angeles"/>
    <x v="1"/>
    <n v="90045"/>
    <x v="1"/>
    <x v="2"/>
    <x v="15"/>
    <x v="3206"/>
    <n v="4"/>
    <n v="0.2"/>
    <n v="139.99"/>
    <s v="Profit"/>
    <s v="Normal"/>
  </r>
  <r>
    <x v="1"/>
    <x v="1"/>
    <s v="United States"/>
    <s v="Long Beach"/>
    <x v="15"/>
    <n v="11561"/>
    <x v="3"/>
    <x v="1"/>
    <x v="9"/>
    <x v="3207"/>
    <n v="2"/>
    <n v="0"/>
    <n v="4.1950000000000003"/>
    <s v="Profit"/>
    <s v="Normal"/>
  </r>
  <r>
    <x v="1"/>
    <x v="0"/>
    <s v="United States"/>
    <s v="Los Angeles"/>
    <x v="1"/>
    <n v="90045"/>
    <x v="1"/>
    <x v="1"/>
    <x v="6"/>
    <x v="3208"/>
    <n v="2"/>
    <n v="0"/>
    <n v="5.24"/>
    <s v="Profit"/>
    <s v="Normal"/>
  </r>
  <r>
    <x v="1"/>
    <x v="0"/>
    <s v="United States"/>
    <s v="Los Angeles"/>
    <x v="1"/>
    <n v="90045"/>
    <x v="1"/>
    <x v="1"/>
    <x v="8"/>
    <x v="1279"/>
    <n v="3"/>
    <n v="0.2"/>
    <n v="27.734999999999999"/>
    <s v="Profit"/>
    <s v="Normal"/>
  </r>
  <r>
    <x v="1"/>
    <x v="0"/>
    <s v="United States"/>
    <s v="Los Angeles"/>
    <x v="1"/>
    <n v="90045"/>
    <x v="1"/>
    <x v="1"/>
    <x v="4"/>
    <x v="3209"/>
    <n v="3"/>
    <n v="0"/>
    <n v="9.1268999999999991"/>
    <s v="Profit"/>
    <s v="Normal"/>
  </r>
  <r>
    <x v="1"/>
    <x v="0"/>
    <s v="United States"/>
    <s v="San Francisco"/>
    <x v="1"/>
    <n v="94110"/>
    <x v="1"/>
    <x v="1"/>
    <x v="12"/>
    <x v="3210"/>
    <n v="2"/>
    <n v="0"/>
    <n v="78.894199999999998"/>
    <s v="Profit"/>
    <s v="Normal"/>
  </r>
  <r>
    <x v="1"/>
    <x v="0"/>
    <s v="United States"/>
    <s v="Richmond"/>
    <x v="17"/>
    <n v="23223"/>
    <x v="0"/>
    <x v="0"/>
    <x v="5"/>
    <x v="3211"/>
    <n v="6"/>
    <n v="0"/>
    <n v="25.537800000000001"/>
    <s v="Profit"/>
    <s v="Normal"/>
  </r>
  <r>
    <x v="0"/>
    <x v="0"/>
    <s v="United States"/>
    <s v="Albuquerque"/>
    <x v="27"/>
    <n v="87105"/>
    <x v="1"/>
    <x v="2"/>
    <x v="7"/>
    <x v="112"/>
    <n v="3"/>
    <n v="0.2"/>
    <n v="-5.6943000000000001"/>
    <s v="Loss"/>
    <s v="Normal"/>
  </r>
  <r>
    <x v="0"/>
    <x v="0"/>
    <s v="United States"/>
    <s v="Albuquerque"/>
    <x v="27"/>
    <n v="87105"/>
    <x v="1"/>
    <x v="1"/>
    <x v="4"/>
    <x v="3212"/>
    <n v="1"/>
    <n v="0"/>
    <n v="7.9896000000000003"/>
    <s v="Profit"/>
    <s v="Normal"/>
  </r>
  <r>
    <x v="1"/>
    <x v="0"/>
    <s v="United States"/>
    <s v="Akron"/>
    <x v="24"/>
    <n v="44312"/>
    <x v="3"/>
    <x v="1"/>
    <x v="8"/>
    <x v="475"/>
    <n v="2"/>
    <n v="0.7"/>
    <n v="-11.961600000000001"/>
    <s v="Loss"/>
    <s v="High Discount"/>
  </r>
  <r>
    <x v="1"/>
    <x v="0"/>
    <s v="United States"/>
    <s v="Akron"/>
    <x v="24"/>
    <n v="44312"/>
    <x v="3"/>
    <x v="2"/>
    <x v="7"/>
    <x v="3213"/>
    <n v="3"/>
    <n v="0.4"/>
    <n v="-80.995500000000007"/>
    <s v="Loss"/>
    <s v="Normal"/>
  </r>
  <r>
    <x v="1"/>
    <x v="0"/>
    <s v="United States"/>
    <s v="Akron"/>
    <x v="24"/>
    <n v="44312"/>
    <x v="3"/>
    <x v="1"/>
    <x v="8"/>
    <x v="2594"/>
    <n v="2"/>
    <n v="0.7"/>
    <n v="-1.6763999999999999"/>
    <s v="Loss"/>
    <s v="High Discount"/>
  </r>
  <r>
    <x v="1"/>
    <x v="0"/>
    <s v="United States"/>
    <s v="Akron"/>
    <x v="24"/>
    <n v="44312"/>
    <x v="3"/>
    <x v="1"/>
    <x v="6"/>
    <x v="642"/>
    <n v="3"/>
    <n v="0.2"/>
    <n v="0.89700000000000002"/>
    <s v="Profit"/>
    <s v="Normal"/>
  </r>
  <r>
    <x v="1"/>
    <x v="0"/>
    <s v="United States"/>
    <s v="Akron"/>
    <x v="24"/>
    <n v="44312"/>
    <x v="3"/>
    <x v="2"/>
    <x v="11"/>
    <x v="973"/>
    <n v="3"/>
    <n v="0.2"/>
    <n v="0.89970000000000006"/>
    <s v="Profit"/>
    <s v="Normal"/>
  </r>
  <r>
    <x v="2"/>
    <x v="1"/>
    <s v="United States"/>
    <s v="Plainfield"/>
    <x v="30"/>
    <n v="7060"/>
    <x v="3"/>
    <x v="1"/>
    <x v="6"/>
    <x v="3214"/>
    <n v="3"/>
    <n v="0"/>
    <n v="2.3025000000000002"/>
    <s v="Profit"/>
    <s v="Normal"/>
  </r>
  <r>
    <x v="2"/>
    <x v="1"/>
    <s v="United States"/>
    <s v="Plainfield"/>
    <x v="30"/>
    <n v="7060"/>
    <x v="3"/>
    <x v="1"/>
    <x v="10"/>
    <x v="3215"/>
    <n v="5"/>
    <n v="0"/>
    <n v="8.2799999999999994"/>
    <s v="Profit"/>
    <s v="Normal"/>
  </r>
  <r>
    <x v="1"/>
    <x v="0"/>
    <s v="United States"/>
    <s v="New York City"/>
    <x v="15"/>
    <n v="10011"/>
    <x v="3"/>
    <x v="1"/>
    <x v="10"/>
    <x v="3216"/>
    <n v="9"/>
    <n v="0"/>
    <n v="19.3185"/>
    <s v="Profit"/>
    <s v="Normal"/>
  </r>
  <r>
    <x v="1"/>
    <x v="0"/>
    <s v="United States"/>
    <s v="Hialeah"/>
    <x v="2"/>
    <n v="33012"/>
    <x v="0"/>
    <x v="1"/>
    <x v="10"/>
    <x v="12"/>
    <n v="3"/>
    <n v="0.2"/>
    <n v="5.4432"/>
    <s v="Profit"/>
    <s v="Normal"/>
  </r>
  <r>
    <x v="1"/>
    <x v="0"/>
    <s v="United States"/>
    <s v="Hialeah"/>
    <x v="2"/>
    <n v="33012"/>
    <x v="0"/>
    <x v="1"/>
    <x v="9"/>
    <x v="1411"/>
    <n v="5"/>
    <n v="0.2"/>
    <n v="1.1200000000000001"/>
    <s v="Profit"/>
    <s v="Normal"/>
  </r>
  <r>
    <x v="1"/>
    <x v="0"/>
    <s v="United States"/>
    <s v="Redmond"/>
    <x v="4"/>
    <n v="98052"/>
    <x v="1"/>
    <x v="2"/>
    <x v="11"/>
    <x v="86"/>
    <n v="1"/>
    <n v="0"/>
    <n v="6.7965999999999998"/>
    <s v="Profit"/>
    <s v="Normal"/>
  </r>
  <r>
    <x v="1"/>
    <x v="0"/>
    <s v="United States"/>
    <s v="Redmond"/>
    <x v="4"/>
    <n v="98052"/>
    <x v="1"/>
    <x v="1"/>
    <x v="8"/>
    <x v="988"/>
    <n v="5"/>
    <n v="0.2"/>
    <n v="8.0220000000000002"/>
    <s v="Profit"/>
    <s v="Normal"/>
  </r>
  <r>
    <x v="1"/>
    <x v="0"/>
    <s v="United States"/>
    <s v="Daytona Beach"/>
    <x v="2"/>
    <n v="32114"/>
    <x v="0"/>
    <x v="2"/>
    <x v="11"/>
    <x v="3217"/>
    <n v="6"/>
    <n v="0.2"/>
    <n v="14.628"/>
    <s v="Profit"/>
    <s v="Normal"/>
  </r>
  <r>
    <x v="1"/>
    <x v="0"/>
    <s v="United States"/>
    <s v="Daytona Beach"/>
    <x v="2"/>
    <n v="32114"/>
    <x v="0"/>
    <x v="1"/>
    <x v="12"/>
    <x v="3218"/>
    <n v="2"/>
    <n v="0.2"/>
    <n v="9.2178000000000004"/>
    <s v="Profit"/>
    <s v="Normal"/>
  </r>
  <r>
    <x v="1"/>
    <x v="0"/>
    <s v="United States"/>
    <s v="Bullhead City"/>
    <x v="16"/>
    <n v="86442"/>
    <x v="1"/>
    <x v="1"/>
    <x v="12"/>
    <x v="1054"/>
    <n v="1"/>
    <n v="0.2"/>
    <n v="2.7719999999999998"/>
    <s v="Profit"/>
    <s v="Normal"/>
  </r>
  <r>
    <x v="1"/>
    <x v="0"/>
    <s v="United States"/>
    <s v="Bullhead City"/>
    <x v="16"/>
    <n v="86442"/>
    <x v="1"/>
    <x v="0"/>
    <x v="5"/>
    <x v="322"/>
    <n v="2"/>
    <n v="0.2"/>
    <n v="3.9512"/>
    <s v="Profit"/>
    <s v="Normal"/>
  </r>
  <r>
    <x v="1"/>
    <x v="2"/>
    <s v="United States"/>
    <s v="Los Angeles"/>
    <x v="1"/>
    <n v="90049"/>
    <x v="1"/>
    <x v="2"/>
    <x v="11"/>
    <x v="3219"/>
    <n v="3"/>
    <n v="0"/>
    <n v="22.6737"/>
    <s v="Profit"/>
    <s v="Normal"/>
  </r>
  <r>
    <x v="1"/>
    <x v="2"/>
    <s v="United States"/>
    <s v="Los Angeles"/>
    <x v="1"/>
    <n v="90049"/>
    <x v="1"/>
    <x v="1"/>
    <x v="10"/>
    <x v="3220"/>
    <n v="3"/>
    <n v="0"/>
    <n v="53.495399999999997"/>
    <s v="Profit"/>
    <s v="Normal"/>
  </r>
  <r>
    <x v="1"/>
    <x v="0"/>
    <s v="United States"/>
    <s v="Franklin"/>
    <x v="18"/>
    <n v="37064"/>
    <x v="0"/>
    <x v="1"/>
    <x v="10"/>
    <x v="1170"/>
    <n v="1"/>
    <n v="0.2"/>
    <n v="1.8144"/>
    <s v="Profit"/>
    <s v="Normal"/>
  </r>
  <r>
    <x v="3"/>
    <x v="0"/>
    <s v="United States"/>
    <s v="Portage"/>
    <x v="14"/>
    <n v="46368"/>
    <x v="2"/>
    <x v="1"/>
    <x v="6"/>
    <x v="1347"/>
    <n v="2"/>
    <n v="0"/>
    <n v="6.5119999999999996"/>
    <s v="Profit"/>
    <s v="Normal"/>
  </r>
  <r>
    <x v="1"/>
    <x v="0"/>
    <s v="United States"/>
    <s v="Arlington"/>
    <x v="17"/>
    <n v="22204"/>
    <x v="0"/>
    <x v="1"/>
    <x v="4"/>
    <x v="2521"/>
    <n v="3"/>
    <n v="0"/>
    <n v="157.87020000000001"/>
    <s v="Profit"/>
    <s v="Normal"/>
  </r>
  <r>
    <x v="2"/>
    <x v="0"/>
    <s v="United States"/>
    <s v="San Francisco"/>
    <x v="1"/>
    <n v="94110"/>
    <x v="1"/>
    <x v="1"/>
    <x v="8"/>
    <x v="2911"/>
    <n v="6"/>
    <n v="0.2"/>
    <n v="6.6905999999999999"/>
    <s v="Profit"/>
    <s v="Normal"/>
  </r>
  <r>
    <x v="2"/>
    <x v="0"/>
    <s v="United States"/>
    <s v="San Francisco"/>
    <x v="1"/>
    <n v="94110"/>
    <x v="1"/>
    <x v="2"/>
    <x v="7"/>
    <x v="3221"/>
    <n v="6"/>
    <n v="0.2"/>
    <n v="-131.5008"/>
    <s v="Loss"/>
    <s v="Normal"/>
  </r>
  <r>
    <x v="2"/>
    <x v="0"/>
    <s v="United States"/>
    <s v="San Francisco"/>
    <x v="1"/>
    <n v="94110"/>
    <x v="1"/>
    <x v="2"/>
    <x v="11"/>
    <x v="3222"/>
    <n v="2"/>
    <n v="0"/>
    <n v="10.949400000000001"/>
    <s v="Profit"/>
    <s v="Normal"/>
  </r>
  <r>
    <x v="2"/>
    <x v="0"/>
    <s v="United States"/>
    <s v="San Francisco"/>
    <x v="1"/>
    <n v="94110"/>
    <x v="1"/>
    <x v="2"/>
    <x v="11"/>
    <x v="1743"/>
    <n v="4"/>
    <n v="0"/>
    <n v="85.982799999999997"/>
    <s v="Profit"/>
    <s v="Normal"/>
  </r>
  <r>
    <x v="1"/>
    <x v="0"/>
    <s v="United States"/>
    <s v="New Rochelle"/>
    <x v="15"/>
    <n v="10801"/>
    <x v="3"/>
    <x v="0"/>
    <x v="1"/>
    <x v="3223"/>
    <n v="2"/>
    <n v="0.1"/>
    <n v="140.39599999999999"/>
    <s v="Profit"/>
    <s v="Normal"/>
  </r>
  <r>
    <x v="1"/>
    <x v="0"/>
    <s v="United States"/>
    <s v="New Rochelle"/>
    <x v="15"/>
    <n v="10801"/>
    <x v="3"/>
    <x v="0"/>
    <x v="5"/>
    <x v="3224"/>
    <n v="3"/>
    <n v="0"/>
    <n v="26.1096"/>
    <s v="Profit"/>
    <s v="Normal"/>
  </r>
  <r>
    <x v="0"/>
    <x v="0"/>
    <s v="United States"/>
    <s v="Mesa"/>
    <x v="16"/>
    <n v="85204"/>
    <x v="1"/>
    <x v="1"/>
    <x v="8"/>
    <x v="318"/>
    <n v="2"/>
    <n v="0.7"/>
    <n v="-15.1976"/>
    <s v="Loss"/>
    <s v="High Discount"/>
  </r>
  <r>
    <x v="0"/>
    <x v="0"/>
    <s v="United States"/>
    <s v="Mesa"/>
    <x v="16"/>
    <n v="85204"/>
    <x v="1"/>
    <x v="1"/>
    <x v="4"/>
    <x v="3225"/>
    <n v="8"/>
    <n v="0.2"/>
    <n v="-41.587200000000003"/>
    <s v="Loss"/>
    <s v="Normal"/>
  </r>
  <r>
    <x v="1"/>
    <x v="0"/>
    <s v="United States"/>
    <s v="Lancaster"/>
    <x v="24"/>
    <n v="43130"/>
    <x v="3"/>
    <x v="1"/>
    <x v="4"/>
    <x v="506"/>
    <n v="2"/>
    <n v="0.2"/>
    <n v="1.4672000000000001"/>
    <s v="Profit"/>
    <s v="Normal"/>
  </r>
  <r>
    <x v="1"/>
    <x v="0"/>
    <s v="United States"/>
    <s v="Lancaster"/>
    <x v="24"/>
    <n v="43130"/>
    <x v="3"/>
    <x v="2"/>
    <x v="11"/>
    <x v="3226"/>
    <n v="2"/>
    <n v="0.2"/>
    <n v="-4.7460000000000004"/>
    <s v="Loss"/>
    <s v="Normal"/>
  </r>
  <r>
    <x v="0"/>
    <x v="0"/>
    <s v="United States"/>
    <s v="Stockton"/>
    <x v="1"/>
    <n v="95207"/>
    <x v="1"/>
    <x v="2"/>
    <x v="7"/>
    <x v="3044"/>
    <n v="4"/>
    <n v="0.2"/>
    <n v="34.741999999999997"/>
    <s v="Profit"/>
    <s v="Normal"/>
  </r>
  <r>
    <x v="0"/>
    <x v="0"/>
    <s v="United States"/>
    <s v="Stockton"/>
    <x v="1"/>
    <n v="95207"/>
    <x v="1"/>
    <x v="1"/>
    <x v="10"/>
    <x v="91"/>
    <n v="2"/>
    <n v="0"/>
    <n v="6.2207999999999997"/>
    <s v="Profit"/>
    <s v="Normal"/>
  </r>
  <r>
    <x v="0"/>
    <x v="1"/>
    <s v="United States"/>
    <s v="Asheville"/>
    <x v="3"/>
    <n v="28806"/>
    <x v="0"/>
    <x v="1"/>
    <x v="8"/>
    <x v="2927"/>
    <n v="8"/>
    <n v="0.7"/>
    <n v="-12.672000000000001"/>
    <s v="Loss"/>
    <s v="High Discount"/>
  </r>
  <r>
    <x v="0"/>
    <x v="0"/>
    <s v="United States"/>
    <s v="Clarksville"/>
    <x v="18"/>
    <n v="37042"/>
    <x v="0"/>
    <x v="1"/>
    <x v="8"/>
    <x v="3227"/>
    <n v="7"/>
    <n v="0.7"/>
    <n v="-1065.3720000000001"/>
    <s v="Loss"/>
    <s v="High Discount"/>
  </r>
  <r>
    <x v="0"/>
    <x v="0"/>
    <s v="United States"/>
    <s v="Clarksville"/>
    <x v="18"/>
    <n v="37042"/>
    <x v="0"/>
    <x v="1"/>
    <x v="6"/>
    <x v="3228"/>
    <n v="4"/>
    <n v="0.2"/>
    <n v="12.012"/>
    <s v="Profit"/>
    <s v="Normal"/>
  </r>
  <r>
    <x v="3"/>
    <x v="0"/>
    <s v="United States"/>
    <s v="Aurora"/>
    <x v="10"/>
    <n v="60505"/>
    <x v="2"/>
    <x v="1"/>
    <x v="10"/>
    <x v="559"/>
    <n v="2"/>
    <n v="0.2"/>
    <n v="3.6288"/>
    <s v="Profit"/>
    <s v="Normal"/>
  </r>
  <r>
    <x v="3"/>
    <x v="0"/>
    <s v="United States"/>
    <s v="Aurora"/>
    <x v="10"/>
    <n v="60505"/>
    <x v="2"/>
    <x v="0"/>
    <x v="5"/>
    <x v="3229"/>
    <n v="1"/>
    <n v="0.6"/>
    <n v="-66.061999999999998"/>
    <s v="Loss"/>
    <s v="High Discount"/>
  </r>
  <r>
    <x v="3"/>
    <x v="0"/>
    <s v="United States"/>
    <s v="Aurora"/>
    <x v="10"/>
    <n v="60505"/>
    <x v="2"/>
    <x v="0"/>
    <x v="1"/>
    <x v="3230"/>
    <n v="2"/>
    <n v="0.3"/>
    <n v="-14.8704"/>
    <s v="Loss"/>
    <s v="Normal"/>
  </r>
  <r>
    <x v="2"/>
    <x v="1"/>
    <s v="United States"/>
    <s v="Warwick"/>
    <x v="34"/>
    <n v="2886"/>
    <x v="3"/>
    <x v="1"/>
    <x v="10"/>
    <x v="1359"/>
    <n v="2"/>
    <n v="0"/>
    <n v="54.860399999999998"/>
    <s v="Profit"/>
    <s v="Normal"/>
  </r>
  <r>
    <x v="0"/>
    <x v="0"/>
    <s v="United States"/>
    <s v="Lafayette"/>
    <x v="28"/>
    <n v="70506"/>
    <x v="0"/>
    <x v="2"/>
    <x v="7"/>
    <x v="2421"/>
    <n v="3"/>
    <n v="0"/>
    <n v="8.4564000000000004"/>
    <s v="Profit"/>
    <s v="Normal"/>
  </r>
  <r>
    <x v="0"/>
    <x v="0"/>
    <s v="United States"/>
    <s v="Fargo"/>
    <x v="46"/>
    <n v="58103"/>
    <x v="2"/>
    <x v="1"/>
    <x v="6"/>
    <x v="3231"/>
    <n v="3"/>
    <n v="0"/>
    <n v="35.623800000000003"/>
    <s v="Profit"/>
    <s v="Normal"/>
  </r>
  <r>
    <x v="0"/>
    <x v="0"/>
    <s v="United States"/>
    <s v="Fargo"/>
    <x v="46"/>
    <n v="58103"/>
    <x v="2"/>
    <x v="1"/>
    <x v="6"/>
    <x v="233"/>
    <n v="4"/>
    <n v="0"/>
    <n v="8.2943999999999996"/>
    <s v="Profit"/>
    <s v="Normal"/>
  </r>
  <r>
    <x v="0"/>
    <x v="0"/>
    <s v="United States"/>
    <s v="Fargo"/>
    <x v="46"/>
    <n v="58103"/>
    <x v="2"/>
    <x v="1"/>
    <x v="4"/>
    <x v="3232"/>
    <n v="4"/>
    <n v="0"/>
    <n v="162.09479999999999"/>
    <s v="Profit"/>
    <s v="Normal"/>
  </r>
  <r>
    <x v="0"/>
    <x v="0"/>
    <s v="United States"/>
    <s v="Fargo"/>
    <x v="46"/>
    <n v="58103"/>
    <x v="2"/>
    <x v="1"/>
    <x v="13"/>
    <x v="3233"/>
    <n v="3"/>
    <n v="0"/>
    <n v="3.4826999999999999"/>
    <s v="Profit"/>
    <s v="Normal"/>
  </r>
  <r>
    <x v="0"/>
    <x v="0"/>
    <s v="United States"/>
    <s v="Fargo"/>
    <x v="46"/>
    <n v="58103"/>
    <x v="2"/>
    <x v="1"/>
    <x v="6"/>
    <x v="3234"/>
    <n v="10"/>
    <n v="0"/>
    <n v="7.0949999999999998"/>
    <s v="Profit"/>
    <s v="Normal"/>
  </r>
  <r>
    <x v="0"/>
    <x v="0"/>
    <s v="United States"/>
    <s v="Chicago"/>
    <x v="10"/>
    <n v="60623"/>
    <x v="2"/>
    <x v="1"/>
    <x v="13"/>
    <x v="3235"/>
    <n v="4"/>
    <n v="0.2"/>
    <n v="3.29"/>
    <s v="Profit"/>
    <s v="Normal"/>
  </r>
  <r>
    <x v="0"/>
    <x v="0"/>
    <s v="United States"/>
    <s v="Chicago"/>
    <x v="10"/>
    <n v="60623"/>
    <x v="2"/>
    <x v="1"/>
    <x v="10"/>
    <x v="3236"/>
    <n v="6"/>
    <n v="0.2"/>
    <n v="6.42"/>
    <s v="Profit"/>
    <s v="Normal"/>
  </r>
  <r>
    <x v="1"/>
    <x v="2"/>
    <s v="United States"/>
    <s v="Lawrence"/>
    <x v="14"/>
    <n v="46226"/>
    <x v="2"/>
    <x v="1"/>
    <x v="8"/>
    <x v="1716"/>
    <n v="5"/>
    <n v="0"/>
    <n v="50.351999999999997"/>
    <s v="Profit"/>
    <s v="Normal"/>
  </r>
  <r>
    <x v="1"/>
    <x v="2"/>
    <s v="United States"/>
    <s v="Lawrence"/>
    <x v="14"/>
    <n v="46226"/>
    <x v="2"/>
    <x v="1"/>
    <x v="6"/>
    <x v="1977"/>
    <n v="2"/>
    <n v="0"/>
    <n v="16.268799999999999"/>
    <s v="Profit"/>
    <s v="Normal"/>
  </r>
  <r>
    <x v="1"/>
    <x v="2"/>
    <s v="United States"/>
    <s v="Lawrence"/>
    <x v="14"/>
    <n v="46226"/>
    <x v="2"/>
    <x v="1"/>
    <x v="2"/>
    <x v="2616"/>
    <n v="5"/>
    <n v="0"/>
    <n v="24.84"/>
    <s v="Profit"/>
    <s v="Normal"/>
  </r>
  <r>
    <x v="0"/>
    <x v="0"/>
    <s v="United States"/>
    <s v="Elkhart"/>
    <x v="14"/>
    <n v="46514"/>
    <x v="2"/>
    <x v="1"/>
    <x v="6"/>
    <x v="2582"/>
    <n v="2"/>
    <n v="0"/>
    <n v="5.4896000000000003"/>
    <s v="Profit"/>
    <s v="Normal"/>
  </r>
  <r>
    <x v="0"/>
    <x v="0"/>
    <s v="United States"/>
    <s v="Elkhart"/>
    <x v="14"/>
    <n v="46514"/>
    <x v="2"/>
    <x v="2"/>
    <x v="11"/>
    <x v="3237"/>
    <n v="5"/>
    <n v="0"/>
    <n v="11.182499999999999"/>
    <s v="Profit"/>
    <s v="Normal"/>
  </r>
  <r>
    <x v="1"/>
    <x v="1"/>
    <s v="United States"/>
    <s v="Kent"/>
    <x v="24"/>
    <n v="44240"/>
    <x v="3"/>
    <x v="1"/>
    <x v="9"/>
    <x v="3238"/>
    <n v="6"/>
    <n v="0.2"/>
    <n v="16.8948"/>
    <s v="Profit"/>
    <s v="Normal"/>
  </r>
  <r>
    <x v="1"/>
    <x v="2"/>
    <s v="United States"/>
    <s v="San Gabriel"/>
    <x v="1"/>
    <n v="91776"/>
    <x v="1"/>
    <x v="0"/>
    <x v="5"/>
    <x v="3239"/>
    <n v="5"/>
    <n v="0"/>
    <n v="63.682499999999997"/>
    <s v="Profit"/>
    <s v="Normal"/>
  </r>
  <r>
    <x v="1"/>
    <x v="2"/>
    <s v="United States"/>
    <s v="San Gabriel"/>
    <x v="1"/>
    <n v="91776"/>
    <x v="1"/>
    <x v="1"/>
    <x v="9"/>
    <x v="3240"/>
    <n v="3"/>
    <n v="0"/>
    <n v="78.508799999999994"/>
    <s v="Profit"/>
    <s v="Normal"/>
  </r>
  <r>
    <x v="1"/>
    <x v="2"/>
    <s v="United States"/>
    <s v="San Gabriel"/>
    <x v="1"/>
    <n v="91776"/>
    <x v="1"/>
    <x v="0"/>
    <x v="1"/>
    <x v="3241"/>
    <n v="5"/>
    <n v="0.2"/>
    <n v="148.70400000000001"/>
    <s v="Profit"/>
    <s v="Normal"/>
  </r>
  <r>
    <x v="0"/>
    <x v="2"/>
    <s v="United States"/>
    <s v="Henderson"/>
    <x v="0"/>
    <n v="42420"/>
    <x v="0"/>
    <x v="1"/>
    <x v="12"/>
    <x v="1897"/>
    <n v="2"/>
    <n v="0"/>
    <n v="8.2156000000000002"/>
    <s v="Profit"/>
    <s v="Normal"/>
  </r>
  <r>
    <x v="0"/>
    <x v="2"/>
    <s v="United States"/>
    <s v="Henderson"/>
    <x v="0"/>
    <n v="42420"/>
    <x v="0"/>
    <x v="1"/>
    <x v="12"/>
    <x v="3242"/>
    <n v="2"/>
    <n v="0"/>
    <n v="32.345999999999997"/>
    <s v="Profit"/>
    <s v="Normal"/>
  </r>
  <r>
    <x v="1"/>
    <x v="0"/>
    <s v="United States"/>
    <s v="San Francisco"/>
    <x v="1"/>
    <n v="94110"/>
    <x v="1"/>
    <x v="1"/>
    <x v="6"/>
    <x v="774"/>
    <n v="3"/>
    <n v="0"/>
    <n v="16.3215"/>
    <s v="Profit"/>
    <s v="Normal"/>
  </r>
  <r>
    <x v="1"/>
    <x v="0"/>
    <s v="United States"/>
    <s v="San Francisco"/>
    <x v="1"/>
    <n v="94110"/>
    <x v="1"/>
    <x v="0"/>
    <x v="3"/>
    <x v="3243"/>
    <n v="3"/>
    <n v="0.2"/>
    <n v="-31.646999999999998"/>
    <s v="Loss"/>
    <s v="Normal"/>
  </r>
  <r>
    <x v="1"/>
    <x v="0"/>
    <s v="United States"/>
    <s v="Highland Park"/>
    <x v="10"/>
    <n v="60035"/>
    <x v="2"/>
    <x v="1"/>
    <x v="8"/>
    <x v="704"/>
    <n v="5"/>
    <n v="0.8"/>
    <n v="-4.4640000000000004"/>
    <s v="Loss"/>
    <s v="High Discount"/>
  </r>
  <r>
    <x v="1"/>
    <x v="0"/>
    <s v="United States"/>
    <s v="Highland Park"/>
    <x v="10"/>
    <n v="60035"/>
    <x v="2"/>
    <x v="0"/>
    <x v="0"/>
    <x v="3244"/>
    <n v="4"/>
    <n v="0.3"/>
    <n v="-126.4816"/>
    <s v="Loss"/>
    <s v="Normal"/>
  </r>
  <r>
    <x v="1"/>
    <x v="0"/>
    <s v="United States"/>
    <s v="Highland Park"/>
    <x v="10"/>
    <n v="60035"/>
    <x v="2"/>
    <x v="2"/>
    <x v="7"/>
    <x v="2045"/>
    <n v="2"/>
    <n v="0.2"/>
    <n v="13.438599999999999"/>
    <s v="Profit"/>
    <s v="Normal"/>
  </r>
  <r>
    <x v="1"/>
    <x v="0"/>
    <s v="United States"/>
    <s v="Highland Park"/>
    <x v="10"/>
    <n v="60035"/>
    <x v="2"/>
    <x v="0"/>
    <x v="0"/>
    <x v="3245"/>
    <n v="5"/>
    <n v="0.3"/>
    <n v="-52.195999999999998"/>
    <s v="Loss"/>
    <s v="Normal"/>
  </r>
  <r>
    <x v="1"/>
    <x v="1"/>
    <s v="United States"/>
    <s v="San Francisco"/>
    <x v="1"/>
    <n v="94122"/>
    <x v="1"/>
    <x v="1"/>
    <x v="9"/>
    <x v="2836"/>
    <n v="4"/>
    <n v="0"/>
    <n v="11.8584"/>
    <s v="Profit"/>
    <s v="Normal"/>
  </r>
  <r>
    <x v="1"/>
    <x v="1"/>
    <s v="United States"/>
    <s v="San Francisco"/>
    <x v="1"/>
    <n v="94122"/>
    <x v="1"/>
    <x v="1"/>
    <x v="8"/>
    <x v="3066"/>
    <n v="3"/>
    <n v="0.2"/>
    <n v="7.8224999999999998"/>
    <s v="Profit"/>
    <s v="Normal"/>
  </r>
  <r>
    <x v="2"/>
    <x v="0"/>
    <s v="United States"/>
    <s v="New York City"/>
    <x v="15"/>
    <n v="10035"/>
    <x v="3"/>
    <x v="1"/>
    <x v="10"/>
    <x v="1160"/>
    <n v="7"/>
    <n v="0"/>
    <n v="22.444800000000001"/>
    <s v="Profit"/>
    <s v="Normal"/>
  </r>
  <r>
    <x v="2"/>
    <x v="0"/>
    <s v="United States"/>
    <s v="New York City"/>
    <x v="15"/>
    <n v="10035"/>
    <x v="3"/>
    <x v="0"/>
    <x v="0"/>
    <x v="3246"/>
    <n v="2"/>
    <n v="0.2"/>
    <n v="-25.2956"/>
    <s v="Loss"/>
    <s v="Normal"/>
  </r>
  <r>
    <x v="2"/>
    <x v="0"/>
    <s v="United States"/>
    <s v="New York City"/>
    <x v="15"/>
    <n v="10035"/>
    <x v="3"/>
    <x v="2"/>
    <x v="7"/>
    <x v="3247"/>
    <n v="3"/>
    <n v="0"/>
    <n v="327.59219999999999"/>
    <s v="Profit"/>
    <s v="Normal"/>
  </r>
  <r>
    <x v="2"/>
    <x v="0"/>
    <s v="United States"/>
    <s v="New York City"/>
    <x v="15"/>
    <n v="10035"/>
    <x v="3"/>
    <x v="1"/>
    <x v="6"/>
    <x v="3248"/>
    <n v="3"/>
    <n v="0"/>
    <n v="19.311599999999999"/>
    <s v="Profit"/>
    <s v="Normal"/>
  </r>
  <r>
    <x v="1"/>
    <x v="1"/>
    <s v="United States"/>
    <s v="Dallas"/>
    <x v="5"/>
    <n v="75081"/>
    <x v="2"/>
    <x v="1"/>
    <x v="6"/>
    <x v="464"/>
    <n v="2"/>
    <n v="0.2"/>
    <n v="6.1571999999999996"/>
    <s v="Profit"/>
    <s v="Normal"/>
  </r>
  <r>
    <x v="1"/>
    <x v="1"/>
    <s v="United States"/>
    <s v="Dallas"/>
    <x v="5"/>
    <n v="75081"/>
    <x v="2"/>
    <x v="2"/>
    <x v="7"/>
    <x v="3249"/>
    <n v="5"/>
    <n v="0.2"/>
    <n v="21.735499999999998"/>
    <s v="Profit"/>
    <s v="Normal"/>
  </r>
  <r>
    <x v="3"/>
    <x v="0"/>
    <s v="United States"/>
    <s v="Springfield"/>
    <x v="24"/>
    <n v="45503"/>
    <x v="3"/>
    <x v="1"/>
    <x v="4"/>
    <x v="3250"/>
    <n v="1"/>
    <n v="0.2"/>
    <n v="-5.1967999999999996"/>
    <s v="Loss"/>
    <s v="Normal"/>
  </r>
  <r>
    <x v="3"/>
    <x v="0"/>
    <s v="United States"/>
    <s v="Springfield"/>
    <x v="24"/>
    <n v="45503"/>
    <x v="3"/>
    <x v="1"/>
    <x v="8"/>
    <x v="3251"/>
    <n v="3"/>
    <n v="0.7"/>
    <n v="-21.888000000000002"/>
    <s v="Loss"/>
    <s v="High Discount"/>
  </r>
  <r>
    <x v="1"/>
    <x v="1"/>
    <s v="United States"/>
    <s v="San Diego"/>
    <x v="1"/>
    <n v="92024"/>
    <x v="1"/>
    <x v="2"/>
    <x v="7"/>
    <x v="3252"/>
    <n v="2"/>
    <n v="0.2"/>
    <n v="27.103200000000001"/>
    <s v="Profit"/>
    <s v="Normal"/>
  </r>
  <r>
    <x v="1"/>
    <x v="0"/>
    <s v="United States"/>
    <s v="Philadelphia"/>
    <x v="9"/>
    <n v="19120"/>
    <x v="3"/>
    <x v="0"/>
    <x v="1"/>
    <x v="3253"/>
    <n v="2"/>
    <n v="0.3"/>
    <n v="-46.736199999999997"/>
    <s v="Loss"/>
    <s v="Normal"/>
  </r>
  <r>
    <x v="1"/>
    <x v="0"/>
    <s v="United States"/>
    <s v="Philadelphia"/>
    <x v="9"/>
    <n v="19120"/>
    <x v="3"/>
    <x v="0"/>
    <x v="5"/>
    <x v="3254"/>
    <n v="2"/>
    <n v="0.2"/>
    <n v="12.0764"/>
    <s v="Profit"/>
    <s v="Normal"/>
  </r>
  <r>
    <x v="3"/>
    <x v="0"/>
    <s v="United States"/>
    <s v="Columbia"/>
    <x v="39"/>
    <n v="21044"/>
    <x v="3"/>
    <x v="1"/>
    <x v="12"/>
    <x v="3255"/>
    <n v="5"/>
    <n v="0"/>
    <n v="89.954999999999998"/>
    <s v="Profit"/>
    <s v="Normal"/>
  </r>
  <r>
    <x v="3"/>
    <x v="0"/>
    <s v="United States"/>
    <s v="Columbia"/>
    <x v="39"/>
    <n v="21044"/>
    <x v="3"/>
    <x v="1"/>
    <x v="9"/>
    <x v="3256"/>
    <n v="3"/>
    <n v="0"/>
    <n v="297.64350000000002"/>
    <s v="Profit"/>
    <s v="Normal"/>
  </r>
  <r>
    <x v="3"/>
    <x v="0"/>
    <s v="United States"/>
    <s v="Columbia"/>
    <x v="39"/>
    <n v="21044"/>
    <x v="3"/>
    <x v="0"/>
    <x v="5"/>
    <x v="3257"/>
    <n v="5"/>
    <n v="0"/>
    <n v="252.59"/>
    <s v="Profit"/>
    <s v="Normal"/>
  </r>
  <r>
    <x v="2"/>
    <x v="0"/>
    <s v="United States"/>
    <s v="Colorado Springs"/>
    <x v="22"/>
    <n v="80906"/>
    <x v="1"/>
    <x v="1"/>
    <x v="6"/>
    <x v="3258"/>
    <n v="2"/>
    <n v="0.2"/>
    <n v="2.5488"/>
    <s v="Profit"/>
    <s v="Normal"/>
  </r>
  <r>
    <x v="2"/>
    <x v="0"/>
    <s v="United States"/>
    <s v="New York City"/>
    <x v="15"/>
    <n v="10009"/>
    <x v="3"/>
    <x v="1"/>
    <x v="6"/>
    <x v="3259"/>
    <n v="3"/>
    <n v="0"/>
    <n v="8.0711999999999993"/>
    <s v="Profit"/>
    <s v="Normal"/>
  </r>
  <r>
    <x v="1"/>
    <x v="0"/>
    <s v="United States"/>
    <s v="Philadelphia"/>
    <x v="9"/>
    <n v="19140"/>
    <x v="3"/>
    <x v="2"/>
    <x v="11"/>
    <x v="3260"/>
    <n v="3"/>
    <n v="0.2"/>
    <n v="2.1749999999999998"/>
    <s v="Profit"/>
    <s v="Normal"/>
  </r>
  <r>
    <x v="1"/>
    <x v="0"/>
    <s v="United States"/>
    <s v="Philadelphia"/>
    <x v="9"/>
    <n v="19140"/>
    <x v="3"/>
    <x v="1"/>
    <x v="4"/>
    <x v="2316"/>
    <n v="3"/>
    <n v="0.2"/>
    <n v="-2.4359999999999999"/>
    <s v="Loss"/>
    <s v="Normal"/>
  </r>
  <r>
    <x v="1"/>
    <x v="1"/>
    <s v="United States"/>
    <s v="Columbus"/>
    <x v="14"/>
    <n v="47201"/>
    <x v="2"/>
    <x v="1"/>
    <x v="10"/>
    <x v="3261"/>
    <n v="2"/>
    <n v="0"/>
    <n v="4.0860000000000003"/>
    <s v="Profit"/>
    <s v="Normal"/>
  </r>
  <r>
    <x v="1"/>
    <x v="1"/>
    <s v="United States"/>
    <s v="Columbus"/>
    <x v="14"/>
    <n v="47201"/>
    <x v="2"/>
    <x v="1"/>
    <x v="10"/>
    <x v="1806"/>
    <n v="3"/>
    <n v="0"/>
    <n v="150.98400000000001"/>
    <s v="Profit"/>
    <s v="Normal"/>
  </r>
  <r>
    <x v="1"/>
    <x v="1"/>
    <s v="United States"/>
    <s v="Columbus"/>
    <x v="14"/>
    <n v="47201"/>
    <x v="2"/>
    <x v="1"/>
    <x v="8"/>
    <x v="3262"/>
    <n v="1"/>
    <n v="0"/>
    <n v="2.3077000000000001"/>
    <s v="Profit"/>
    <s v="Normal"/>
  </r>
  <r>
    <x v="1"/>
    <x v="2"/>
    <s v="United States"/>
    <s v="Los Angeles"/>
    <x v="1"/>
    <n v="90004"/>
    <x v="1"/>
    <x v="1"/>
    <x v="2"/>
    <x v="396"/>
    <n v="2"/>
    <n v="0"/>
    <n v="2.7166000000000001"/>
    <s v="Profit"/>
    <s v="Normal"/>
  </r>
  <r>
    <x v="1"/>
    <x v="2"/>
    <s v="United States"/>
    <s v="Los Angeles"/>
    <x v="1"/>
    <n v="90004"/>
    <x v="1"/>
    <x v="1"/>
    <x v="6"/>
    <x v="1533"/>
    <n v="6"/>
    <n v="0"/>
    <n v="30.223199999999999"/>
    <s v="Profit"/>
    <s v="Normal"/>
  </r>
  <r>
    <x v="2"/>
    <x v="0"/>
    <s v="United States"/>
    <s v="New York City"/>
    <x v="15"/>
    <n v="10024"/>
    <x v="3"/>
    <x v="1"/>
    <x v="10"/>
    <x v="1783"/>
    <n v="3"/>
    <n v="0"/>
    <n v="9.0389999999999997"/>
    <s v="Profit"/>
    <s v="Normal"/>
  </r>
  <r>
    <x v="2"/>
    <x v="0"/>
    <s v="United States"/>
    <s v="New York City"/>
    <x v="15"/>
    <n v="10024"/>
    <x v="3"/>
    <x v="2"/>
    <x v="7"/>
    <x v="896"/>
    <n v="3"/>
    <n v="0"/>
    <n v="160.6722"/>
    <s v="Profit"/>
    <s v="Normal"/>
  </r>
  <r>
    <x v="2"/>
    <x v="0"/>
    <s v="United States"/>
    <s v="New York City"/>
    <x v="15"/>
    <n v="10024"/>
    <x v="3"/>
    <x v="1"/>
    <x v="9"/>
    <x v="3263"/>
    <n v="3"/>
    <n v="0"/>
    <n v="26.864999999999998"/>
    <s v="Profit"/>
    <s v="Normal"/>
  </r>
  <r>
    <x v="1"/>
    <x v="1"/>
    <s v="United States"/>
    <s v="Lawrence"/>
    <x v="31"/>
    <n v="1841"/>
    <x v="3"/>
    <x v="1"/>
    <x v="8"/>
    <x v="3264"/>
    <n v="1"/>
    <n v="0"/>
    <n v="182.3553"/>
    <s v="Profit"/>
    <s v="Normal"/>
  </r>
  <r>
    <x v="1"/>
    <x v="0"/>
    <s v="United States"/>
    <s v="San Francisco"/>
    <x v="1"/>
    <n v="94122"/>
    <x v="1"/>
    <x v="2"/>
    <x v="7"/>
    <x v="1169"/>
    <n v="2"/>
    <n v="0.2"/>
    <n v="71.989999999999995"/>
    <s v="Profit"/>
    <s v="Normal"/>
  </r>
  <r>
    <x v="1"/>
    <x v="0"/>
    <s v="United States"/>
    <s v="San Francisco"/>
    <x v="1"/>
    <n v="94122"/>
    <x v="1"/>
    <x v="1"/>
    <x v="13"/>
    <x v="3265"/>
    <n v="5"/>
    <n v="0"/>
    <n v="15.2"/>
    <s v="Profit"/>
    <s v="Normal"/>
  </r>
  <r>
    <x v="0"/>
    <x v="0"/>
    <s v="United States"/>
    <s v="Detroit"/>
    <x v="12"/>
    <n v="48205"/>
    <x v="2"/>
    <x v="1"/>
    <x v="8"/>
    <x v="3266"/>
    <n v="8"/>
    <n v="0"/>
    <n v="219.99039999999999"/>
    <s v="Profit"/>
    <s v="Normal"/>
  </r>
  <r>
    <x v="1"/>
    <x v="0"/>
    <s v="United States"/>
    <s v="Hamilton"/>
    <x v="24"/>
    <n v="45011"/>
    <x v="3"/>
    <x v="0"/>
    <x v="5"/>
    <x v="3267"/>
    <n v="3"/>
    <n v="0.2"/>
    <n v="-21.470400000000001"/>
    <s v="Loss"/>
    <s v="Normal"/>
  </r>
  <r>
    <x v="1"/>
    <x v="0"/>
    <s v="United States"/>
    <s v="Columbus"/>
    <x v="24"/>
    <n v="43229"/>
    <x v="3"/>
    <x v="1"/>
    <x v="8"/>
    <x v="3268"/>
    <n v="4"/>
    <n v="0.7"/>
    <n v="-4.0216000000000003"/>
    <s v="Loss"/>
    <s v="High Discount"/>
  </r>
  <r>
    <x v="0"/>
    <x v="0"/>
    <s v="United States"/>
    <s v="Chicago"/>
    <x v="10"/>
    <n v="60610"/>
    <x v="2"/>
    <x v="1"/>
    <x v="14"/>
    <x v="3269"/>
    <n v="5"/>
    <n v="0.2"/>
    <n v="3.069"/>
    <s v="Profit"/>
    <s v="Normal"/>
  </r>
  <r>
    <x v="1"/>
    <x v="0"/>
    <s v="United States"/>
    <s v="Margate"/>
    <x v="2"/>
    <n v="33063"/>
    <x v="0"/>
    <x v="1"/>
    <x v="6"/>
    <x v="12"/>
    <n v="3"/>
    <n v="0.2"/>
    <n v="2.3328000000000002"/>
    <s v="Profit"/>
    <s v="Normal"/>
  </r>
  <r>
    <x v="2"/>
    <x v="1"/>
    <s v="United States"/>
    <s v="Sandy Springs"/>
    <x v="32"/>
    <n v="30328"/>
    <x v="0"/>
    <x v="1"/>
    <x v="9"/>
    <x v="3270"/>
    <n v="2"/>
    <n v="0"/>
    <n v="4.4824000000000002"/>
    <s v="Profit"/>
    <s v="Normal"/>
  </r>
  <r>
    <x v="2"/>
    <x v="1"/>
    <s v="United States"/>
    <s v="Sandy Springs"/>
    <x v="32"/>
    <n v="30328"/>
    <x v="0"/>
    <x v="0"/>
    <x v="0"/>
    <x v="3271"/>
    <n v="3"/>
    <n v="0"/>
    <n v="75.734999999999999"/>
    <s v="Profit"/>
    <s v="Normal"/>
  </r>
  <r>
    <x v="2"/>
    <x v="1"/>
    <s v="United States"/>
    <s v="Sandy Springs"/>
    <x v="32"/>
    <n v="30328"/>
    <x v="0"/>
    <x v="2"/>
    <x v="7"/>
    <x v="3272"/>
    <n v="5"/>
    <n v="0"/>
    <n v="15.637499999999999"/>
    <s v="Profit"/>
    <s v="Normal"/>
  </r>
  <r>
    <x v="2"/>
    <x v="1"/>
    <s v="United States"/>
    <s v="Sandy Springs"/>
    <x v="32"/>
    <n v="30328"/>
    <x v="0"/>
    <x v="1"/>
    <x v="8"/>
    <x v="3273"/>
    <n v="6"/>
    <n v="0"/>
    <n v="54.691200000000002"/>
    <s v="Profit"/>
    <s v="Normal"/>
  </r>
  <r>
    <x v="2"/>
    <x v="1"/>
    <s v="United States"/>
    <s v="Sandy Springs"/>
    <x v="32"/>
    <n v="30328"/>
    <x v="0"/>
    <x v="2"/>
    <x v="7"/>
    <x v="389"/>
    <n v="2"/>
    <n v="0"/>
    <n v="15.6744"/>
    <s v="Profit"/>
    <s v="Normal"/>
  </r>
  <r>
    <x v="1"/>
    <x v="1"/>
    <s v="United States"/>
    <s v="Albuquerque"/>
    <x v="27"/>
    <n v="87105"/>
    <x v="1"/>
    <x v="1"/>
    <x v="10"/>
    <x v="3274"/>
    <n v="3"/>
    <n v="0"/>
    <n v="12.231"/>
    <s v="Profit"/>
    <s v="Normal"/>
  </r>
  <r>
    <x v="1"/>
    <x v="0"/>
    <s v="United States"/>
    <s v="Tulsa"/>
    <x v="26"/>
    <n v="74133"/>
    <x v="2"/>
    <x v="0"/>
    <x v="1"/>
    <x v="3275"/>
    <n v="6"/>
    <n v="0"/>
    <n v="523.70519999999999"/>
    <s v="Profit"/>
    <s v="Normal"/>
  </r>
  <r>
    <x v="3"/>
    <x v="0"/>
    <s v="United States"/>
    <s v="Orange"/>
    <x v="30"/>
    <n v="7050"/>
    <x v="3"/>
    <x v="1"/>
    <x v="6"/>
    <x v="418"/>
    <n v="3"/>
    <n v="0"/>
    <n v="18.446999999999999"/>
    <s v="Profit"/>
    <s v="Normal"/>
  </r>
  <r>
    <x v="0"/>
    <x v="0"/>
    <s v="United States"/>
    <s v="Henderson"/>
    <x v="0"/>
    <n v="42420"/>
    <x v="0"/>
    <x v="1"/>
    <x v="13"/>
    <x v="3276"/>
    <n v="4"/>
    <n v="0"/>
    <n v="9.6"/>
    <s v="Profit"/>
    <s v="Normal"/>
  </r>
  <r>
    <x v="0"/>
    <x v="0"/>
    <s v="United States"/>
    <s v="Henderson"/>
    <x v="0"/>
    <n v="42420"/>
    <x v="0"/>
    <x v="1"/>
    <x v="6"/>
    <x v="3277"/>
    <n v="3"/>
    <n v="0"/>
    <n v="2.0748000000000002"/>
    <s v="Profit"/>
    <s v="Normal"/>
  </r>
  <r>
    <x v="0"/>
    <x v="0"/>
    <s v="United States"/>
    <s v="Henderson"/>
    <x v="0"/>
    <n v="42420"/>
    <x v="0"/>
    <x v="0"/>
    <x v="5"/>
    <x v="899"/>
    <n v="5"/>
    <n v="0"/>
    <n v="9.1579999999999995"/>
    <s v="Profit"/>
    <s v="Normal"/>
  </r>
  <r>
    <x v="0"/>
    <x v="0"/>
    <s v="United States"/>
    <s v="Henderson"/>
    <x v="0"/>
    <n v="42420"/>
    <x v="0"/>
    <x v="1"/>
    <x v="6"/>
    <x v="3278"/>
    <n v="1"/>
    <n v="0"/>
    <n v="2.625"/>
    <s v="Profit"/>
    <s v="Normal"/>
  </r>
  <r>
    <x v="0"/>
    <x v="0"/>
    <s v="United States"/>
    <s v="Henderson"/>
    <x v="0"/>
    <n v="42420"/>
    <x v="0"/>
    <x v="0"/>
    <x v="3"/>
    <x v="3279"/>
    <n v="3"/>
    <n v="0"/>
    <n v="160.15860000000001"/>
    <s v="Profit"/>
    <s v="Normal"/>
  </r>
  <r>
    <x v="1"/>
    <x v="0"/>
    <s v="United States"/>
    <s v="Chicago"/>
    <x v="10"/>
    <n v="60653"/>
    <x v="2"/>
    <x v="1"/>
    <x v="8"/>
    <x v="3280"/>
    <n v="1"/>
    <n v="0.8"/>
    <n v="-3.6002999999999998"/>
    <s v="Loss"/>
    <s v="High Discount"/>
  </r>
  <r>
    <x v="1"/>
    <x v="0"/>
    <s v="United States"/>
    <s v="Chicago"/>
    <x v="10"/>
    <n v="60653"/>
    <x v="2"/>
    <x v="1"/>
    <x v="6"/>
    <x v="3281"/>
    <n v="7"/>
    <n v="0.2"/>
    <n v="2.7383999999999999"/>
    <s v="Profit"/>
    <s v="Normal"/>
  </r>
  <r>
    <x v="1"/>
    <x v="0"/>
    <s v="United States"/>
    <s v="Chicago"/>
    <x v="10"/>
    <n v="60653"/>
    <x v="2"/>
    <x v="1"/>
    <x v="9"/>
    <x v="3282"/>
    <n v="3"/>
    <n v="0.8"/>
    <n v="-71.296199999999999"/>
    <s v="Loss"/>
    <s v="High Discount"/>
  </r>
  <r>
    <x v="1"/>
    <x v="0"/>
    <s v="United States"/>
    <s v="Port Arthur"/>
    <x v="5"/>
    <n v="77642"/>
    <x v="2"/>
    <x v="1"/>
    <x v="10"/>
    <x v="559"/>
    <n v="2"/>
    <n v="0.2"/>
    <n v="3.6288"/>
    <s v="Profit"/>
    <s v="Normal"/>
  </r>
  <r>
    <x v="1"/>
    <x v="0"/>
    <s v="United States"/>
    <s v="Port Arthur"/>
    <x v="5"/>
    <n v="77642"/>
    <x v="2"/>
    <x v="1"/>
    <x v="10"/>
    <x v="208"/>
    <n v="4"/>
    <n v="0.2"/>
    <n v="7.4"/>
    <s v="Profit"/>
    <s v="Normal"/>
  </r>
  <r>
    <x v="1"/>
    <x v="0"/>
    <s v="United States"/>
    <s v="Westland"/>
    <x v="12"/>
    <n v="48185"/>
    <x v="2"/>
    <x v="2"/>
    <x v="11"/>
    <x v="3283"/>
    <n v="1"/>
    <n v="0"/>
    <n v="36.283499999999997"/>
    <s v="Profit"/>
    <s v="Normal"/>
  </r>
  <r>
    <x v="1"/>
    <x v="0"/>
    <s v="United States"/>
    <s v="Westland"/>
    <x v="12"/>
    <n v="48185"/>
    <x v="2"/>
    <x v="1"/>
    <x v="4"/>
    <x v="3284"/>
    <n v="5"/>
    <n v="0"/>
    <n v="135.21899999999999"/>
    <s v="Profit"/>
    <s v="Normal"/>
  </r>
  <r>
    <x v="1"/>
    <x v="0"/>
    <s v="United States"/>
    <s v="Westland"/>
    <x v="12"/>
    <n v="48185"/>
    <x v="2"/>
    <x v="1"/>
    <x v="6"/>
    <x v="2580"/>
    <n v="5"/>
    <n v="0"/>
    <n v="10.512"/>
    <s v="Profit"/>
    <s v="Normal"/>
  </r>
  <r>
    <x v="1"/>
    <x v="0"/>
    <s v="United States"/>
    <s v="Westland"/>
    <x v="12"/>
    <n v="48185"/>
    <x v="2"/>
    <x v="1"/>
    <x v="10"/>
    <x v="56"/>
    <n v="5"/>
    <n v="0"/>
    <n v="15.552"/>
    <s v="Profit"/>
    <s v="Normal"/>
  </r>
  <r>
    <x v="1"/>
    <x v="2"/>
    <s v="United States"/>
    <s v="Bloomington"/>
    <x v="14"/>
    <n v="47401"/>
    <x v="2"/>
    <x v="1"/>
    <x v="12"/>
    <x v="2506"/>
    <n v="5"/>
    <n v="0"/>
    <n v="36.8245"/>
    <s v="Profit"/>
    <s v="Normal"/>
  </r>
  <r>
    <x v="1"/>
    <x v="2"/>
    <s v="United States"/>
    <s v="Bloomington"/>
    <x v="14"/>
    <n v="47401"/>
    <x v="2"/>
    <x v="1"/>
    <x v="10"/>
    <x v="2458"/>
    <n v="6"/>
    <n v="0"/>
    <n v="14.256"/>
    <s v="Profit"/>
    <s v="Normal"/>
  </r>
  <r>
    <x v="1"/>
    <x v="2"/>
    <s v="United States"/>
    <s v="Bloomington"/>
    <x v="14"/>
    <n v="47401"/>
    <x v="2"/>
    <x v="1"/>
    <x v="8"/>
    <x v="2021"/>
    <n v="4"/>
    <n v="0"/>
    <n v="14.268800000000001"/>
    <s v="Profit"/>
    <s v="Normal"/>
  </r>
  <r>
    <x v="1"/>
    <x v="2"/>
    <s v="United States"/>
    <s v="Bloomington"/>
    <x v="14"/>
    <n v="47401"/>
    <x v="2"/>
    <x v="1"/>
    <x v="4"/>
    <x v="3285"/>
    <n v="5"/>
    <n v="0"/>
    <n v="42.362499999999997"/>
    <s v="Profit"/>
    <s v="Normal"/>
  </r>
  <r>
    <x v="1"/>
    <x v="0"/>
    <s v="United States"/>
    <s v="Los Angeles"/>
    <x v="1"/>
    <n v="90032"/>
    <x v="1"/>
    <x v="0"/>
    <x v="5"/>
    <x v="2345"/>
    <n v="2"/>
    <n v="0"/>
    <n v="4.0191999999999997"/>
    <s v="Profit"/>
    <s v="Normal"/>
  </r>
  <r>
    <x v="1"/>
    <x v="0"/>
    <s v="United States"/>
    <s v="Los Angeles"/>
    <x v="1"/>
    <n v="90032"/>
    <x v="1"/>
    <x v="1"/>
    <x v="10"/>
    <x v="90"/>
    <n v="1"/>
    <n v="0"/>
    <n v="3.1103999999999998"/>
    <s v="Profit"/>
    <s v="Normal"/>
  </r>
  <r>
    <x v="1"/>
    <x v="0"/>
    <s v="United States"/>
    <s v="Los Angeles"/>
    <x v="1"/>
    <n v="90032"/>
    <x v="1"/>
    <x v="1"/>
    <x v="12"/>
    <x v="731"/>
    <n v="3"/>
    <n v="0"/>
    <n v="87.744299999999996"/>
    <s v="Profit"/>
    <s v="Normal"/>
  </r>
  <r>
    <x v="2"/>
    <x v="0"/>
    <s v="United States"/>
    <s v="San Francisco"/>
    <x v="1"/>
    <n v="94109"/>
    <x v="1"/>
    <x v="0"/>
    <x v="5"/>
    <x v="3286"/>
    <n v="5"/>
    <n v="0"/>
    <n v="8.6359999999999992"/>
    <s v="Profit"/>
    <s v="Normal"/>
  </r>
  <r>
    <x v="2"/>
    <x v="0"/>
    <s v="United States"/>
    <s v="San Francisco"/>
    <x v="1"/>
    <n v="94109"/>
    <x v="1"/>
    <x v="1"/>
    <x v="12"/>
    <x v="3287"/>
    <n v="2"/>
    <n v="0"/>
    <n v="20.661200000000001"/>
    <s v="Profit"/>
    <s v="Normal"/>
  </r>
  <r>
    <x v="2"/>
    <x v="0"/>
    <s v="United States"/>
    <s v="San Francisco"/>
    <x v="1"/>
    <n v="94109"/>
    <x v="1"/>
    <x v="0"/>
    <x v="0"/>
    <x v="3288"/>
    <n v="5"/>
    <n v="0.15"/>
    <n v="225.73500000000001"/>
    <s v="Profit"/>
    <s v="Normal"/>
  </r>
  <r>
    <x v="2"/>
    <x v="0"/>
    <s v="United States"/>
    <s v="San Francisco"/>
    <x v="1"/>
    <n v="94109"/>
    <x v="1"/>
    <x v="1"/>
    <x v="4"/>
    <x v="3289"/>
    <n v="4"/>
    <n v="0"/>
    <n v="0.55840000000000001"/>
    <s v="Profit"/>
    <s v="Normal"/>
  </r>
  <r>
    <x v="1"/>
    <x v="2"/>
    <s v="United States"/>
    <s v="San Francisco"/>
    <x v="1"/>
    <n v="94110"/>
    <x v="1"/>
    <x v="0"/>
    <x v="1"/>
    <x v="431"/>
    <n v="2"/>
    <n v="0.2"/>
    <n v="-12.956799999999999"/>
    <s v="Loss"/>
    <s v="Normal"/>
  </r>
  <r>
    <x v="1"/>
    <x v="2"/>
    <s v="United States"/>
    <s v="San Francisco"/>
    <x v="1"/>
    <n v="94110"/>
    <x v="1"/>
    <x v="1"/>
    <x v="8"/>
    <x v="2850"/>
    <n v="2"/>
    <n v="0.2"/>
    <n v="2.1492"/>
    <s v="Profit"/>
    <s v="Normal"/>
  </r>
  <r>
    <x v="1"/>
    <x v="0"/>
    <s v="United States"/>
    <s v="San Jose"/>
    <x v="1"/>
    <n v="95123"/>
    <x v="1"/>
    <x v="1"/>
    <x v="10"/>
    <x v="1644"/>
    <n v="5"/>
    <n v="0"/>
    <n v="114.9385"/>
    <s v="Profit"/>
    <s v="Normal"/>
  </r>
  <r>
    <x v="1"/>
    <x v="0"/>
    <s v="United States"/>
    <s v="Denver"/>
    <x v="22"/>
    <n v="80219"/>
    <x v="1"/>
    <x v="1"/>
    <x v="14"/>
    <x v="3290"/>
    <n v="2"/>
    <n v="0.2"/>
    <n v="-299.8116"/>
    <s v="Loss"/>
    <s v="Normal"/>
  </r>
  <r>
    <x v="2"/>
    <x v="2"/>
    <s v="United States"/>
    <s v="Aurora"/>
    <x v="22"/>
    <n v="80013"/>
    <x v="1"/>
    <x v="0"/>
    <x v="5"/>
    <x v="3291"/>
    <n v="1"/>
    <n v="0.2"/>
    <n v="3.2776000000000001"/>
    <s v="Profit"/>
    <s v="Normal"/>
  </r>
  <r>
    <x v="2"/>
    <x v="2"/>
    <s v="United States"/>
    <s v="Aurora"/>
    <x v="22"/>
    <n v="80013"/>
    <x v="1"/>
    <x v="1"/>
    <x v="4"/>
    <x v="2706"/>
    <n v="2"/>
    <n v="0.2"/>
    <n v="-29.436800000000002"/>
    <s v="Loss"/>
    <s v="Normal"/>
  </r>
  <r>
    <x v="2"/>
    <x v="2"/>
    <s v="United States"/>
    <s v="Aurora"/>
    <x v="22"/>
    <n v="80013"/>
    <x v="1"/>
    <x v="2"/>
    <x v="11"/>
    <x v="157"/>
    <n v="2"/>
    <n v="0.2"/>
    <n v="1.3595999999999999"/>
    <s v="Profit"/>
    <s v="Normal"/>
  </r>
  <r>
    <x v="2"/>
    <x v="2"/>
    <s v="United States"/>
    <s v="Aurora"/>
    <x v="22"/>
    <n v="80013"/>
    <x v="1"/>
    <x v="1"/>
    <x v="8"/>
    <x v="1963"/>
    <n v="4"/>
    <n v="0.7"/>
    <n v="-58.861600000000003"/>
    <s v="Loss"/>
    <s v="High Discount"/>
  </r>
  <r>
    <x v="2"/>
    <x v="2"/>
    <s v="United States"/>
    <s v="Aurora"/>
    <x v="22"/>
    <n v="80013"/>
    <x v="1"/>
    <x v="1"/>
    <x v="10"/>
    <x v="642"/>
    <n v="3"/>
    <n v="0.2"/>
    <n v="5.2026000000000003"/>
    <s v="Profit"/>
    <s v="Normal"/>
  </r>
  <r>
    <x v="2"/>
    <x v="2"/>
    <s v="United States"/>
    <s v="Aurora"/>
    <x v="22"/>
    <n v="80013"/>
    <x v="1"/>
    <x v="1"/>
    <x v="9"/>
    <x v="3292"/>
    <n v="2"/>
    <n v="0.2"/>
    <n v="26.224"/>
    <s v="Profit"/>
    <s v="Normal"/>
  </r>
  <r>
    <x v="1"/>
    <x v="1"/>
    <s v="United States"/>
    <s v="Boise"/>
    <x v="45"/>
    <n v="83704"/>
    <x v="1"/>
    <x v="1"/>
    <x v="8"/>
    <x v="106"/>
    <n v="1"/>
    <n v="0.2"/>
    <n v="1.1151"/>
    <s v="Profit"/>
    <s v="Normal"/>
  </r>
  <r>
    <x v="1"/>
    <x v="0"/>
    <s v="United States"/>
    <s v="New York City"/>
    <x v="15"/>
    <n v="10035"/>
    <x v="3"/>
    <x v="1"/>
    <x v="6"/>
    <x v="3293"/>
    <n v="9"/>
    <n v="0"/>
    <n v="7.3710000000000004"/>
    <s v="Profit"/>
    <s v="Normal"/>
  </r>
  <r>
    <x v="1"/>
    <x v="0"/>
    <s v="United States"/>
    <s v="New York City"/>
    <x v="15"/>
    <n v="10035"/>
    <x v="3"/>
    <x v="1"/>
    <x v="12"/>
    <x v="1229"/>
    <n v="2"/>
    <n v="0"/>
    <n v="78.941199999999995"/>
    <s v="Profit"/>
    <s v="Normal"/>
  </r>
  <r>
    <x v="1"/>
    <x v="0"/>
    <s v="United States"/>
    <s v="New York City"/>
    <x v="15"/>
    <n v="10035"/>
    <x v="3"/>
    <x v="0"/>
    <x v="0"/>
    <x v="243"/>
    <n v="2"/>
    <n v="0.2"/>
    <n v="-16.078399999999998"/>
    <s v="Loss"/>
    <s v="Normal"/>
  </r>
  <r>
    <x v="1"/>
    <x v="0"/>
    <s v="United States"/>
    <s v="New York City"/>
    <x v="15"/>
    <n v="10035"/>
    <x v="3"/>
    <x v="1"/>
    <x v="10"/>
    <x v="91"/>
    <n v="2"/>
    <n v="0"/>
    <n v="6.2207999999999997"/>
    <s v="Profit"/>
    <s v="Normal"/>
  </r>
  <r>
    <x v="1"/>
    <x v="1"/>
    <s v="United States"/>
    <s v="Philadelphia"/>
    <x v="9"/>
    <n v="19140"/>
    <x v="3"/>
    <x v="0"/>
    <x v="1"/>
    <x v="3294"/>
    <n v="3"/>
    <n v="0.3"/>
    <n v="-23.7822"/>
    <s v="Loss"/>
    <s v="Normal"/>
  </r>
  <r>
    <x v="3"/>
    <x v="2"/>
    <s v="United States"/>
    <s v="Mentor"/>
    <x v="24"/>
    <n v="44060"/>
    <x v="3"/>
    <x v="0"/>
    <x v="1"/>
    <x v="1330"/>
    <n v="1"/>
    <n v="0.3"/>
    <n v="-15.4666"/>
    <s v="Loss"/>
    <s v="Normal"/>
  </r>
  <r>
    <x v="3"/>
    <x v="2"/>
    <s v="United States"/>
    <s v="Mentor"/>
    <x v="24"/>
    <n v="44060"/>
    <x v="3"/>
    <x v="2"/>
    <x v="11"/>
    <x v="1946"/>
    <n v="3"/>
    <n v="0.2"/>
    <n v="65.993399999999994"/>
    <s v="Profit"/>
    <s v="Normal"/>
  </r>
  <r>
    <x v="3"/>
    <x v="2"/>
    <s v="United States"/>
    <s v="Mentor"/>
    <x v="24"/>
    <n v="44060"/>
    <x v="3"/>
    <x v="0"/>
    <x v="3"/>
    <x v="2408"/>
    <n v="2"/>
    <n v="0.4"/>
    <n v="-189.321"/>
    <s v="Loss"/>
    <s v="Normal"/>
  </r>
  <r>
    <x v="3"/>
    <x v="2"/>
    <s v="United States"/>
    <s v="Mentor"/>
    <x v="24"/>
    <n v="44060"/>
    <x v="3"/>
    <x v="1"/>
    <x v="10"/>
    <x v="12"/>
    <n v="3"/>
    <n v="0.2"/>
    <n v="5.4432"/>
    <s v="Profit"/>
    <s v="Normal"/>
  </r>
  <r>
    <x v="3"/>
    <x v="2"/>
    <s v="United States"/>
    <s v="Mentor"/>
    <x v="24"/>
    <n v="44060"/>
    <x v="3"/>
    <x v="0"/>
    <x v="5"/>
    <x v="3295"/>
    <n v="4"/>
    <n v="0.2"/>
    <n v="7.4367999999999999"/>
    <s v="Profit"/>
    <s v="Normal"/>
  </r>
  <r>
    <x v="3"/>
    <x v="2"/>
    <s v="United States"/>
    <s v="Mentor"/>
    <x v="24"/>
    <n v="44060"/>
    <x v="3"/>
    <x v="1"/>
    <x v="10"/>
    <x v="578"/>
    <n v="2"/>
    <n v="0.2"/>
    <n v="2.64"/>
    <s v="Profit"/>
    <s v="Normal"/>
  </r>
  <r>
    <x v="3"/>
    <x v="0"/>
    <s v="United States"/>
    <s v="Lawton"/>
    <x v="26"/>
    <n v="73505"/>
    <x v="2"/>
    <x v="1"/>
    <x v="4"/>
    <x v="3296"/>
    <n v="3"/>
    <n v="0"/>
    <n v="23.316299999999998"/>
    <s v="Profit"/>
    <s v="Normal"/>
  </r>
  <r>
    <x v="3"/>
    <x v="0"/>
    <s v="United States"/>
    <s v="Lawton"/>
    <x v="26"/>
    <n v="73505"/>
    <x v="2"/>
    <x v="0"/>
    <x v="3"/>
    <x v="3297"/>
    <n v="2"/>
    <n v="0"/>
    <n v="54.775599999999997"/>
    <s v="Profit"/>
    <s v="Normal"/>
  </r>
  <r>
    <x v="1"/>
    <x v="0"/>
    <s v="United States"/>
    <s v="New York City"/>
    <x v="15"/>
    <n v="10024"/>
    <x v="3"/>
    <x v="1"/>
    <x v="10"/>
    <x v="1663"/>
    <n v="5"/>
    <n v="0"/>
    <n v="11.702999999999999"/>
    <s v="Profit"/>
    <s v="Normal"/>
  </r>
  <r>
    <x v="1"/>
    <x v="0"/>
    <s v="United States"/>
    <s v="Los Angeles"/>
    <x v="1"/>
    <n v="90049"/>
    <x v="1"/>
    <x v="1"/>
    <x v="13"/>
    <x v="53"/>
    <n v="7"/>
    <n v="0"/>
    <n v="5.0358000000000001"/>
    <s v="Profit"/>
    <s v="Normal"/>
  </r>
  <r>
    <x v="1"/>
    <x v="0"/>
    <s v="United States"/>
    <s v="Los Angeles"/>
    <x v="1"/>
    <n v="90049"/>
    <x v="1"/>
    <x v="1"/>
    <x v="9"/>
    <x v="3298"/>
    <n v="2"/>
    <n v="0"/>
    <n v="14.2956"/>
    <s v="Profit"/>
    <s v="Normal"/>
  </r>
  <r>
    <x v="1"/>
    <x v="0"/>
    <s v="United States"/>
    <s v="Los Angeles"/>
    <x v="1"/>
    <n v="90049"/>
    <x v="1"/>
    <x v="1"/>
    <x v="8"/>
    <x v="2185"/>
    <n v="12"/>
    <n v="0.2"/>
    <n v="15.799200000000001"/>
    <s v="Profit"/>
    <s v="Normal"/>
  </r>
  <r>
    <x v="1"/>
    <x v="0"/>
    <s v="United States"/>
    <s v="Los Angeles"/>
    <x v="1"/>
    <n v="90049"/>
    <x v="1"/>
    <x v="1"/>
    <x v="10"/>
    <x v="2207"/>
    <n v="3"/>
    <n v="0"/>
    <n v="56.977200000000003"/>
    <s v="Profit"/>
    <s v="Normal"/>
  </r>
  <r>
    <x v="1"/>
    <x v="0"/>
    <s v="United States"/>
    <s v="Los Angeles"/>
    <x v="1"/>
    <n v="90049"/>
    <x v="1"/>
    <x v="1"/>
    <x v="8"/>
    <x v="3299"/>
    <n v="2"/>
    <n v="0.2"/>
    <n v="3.0211999999999999"/>
    <s v="Profit"/>
    <s v="Normal"/>
  </r>
  <r>
    <x v="1"/>
    <x v="0"/>
    <s v="United States"/>
    <s v="Los Angeles"/>
    <x v="1"/>
    <n v="90049"/>
    <x v="1"/>
    <x v="1"/>
    <x v="10"/>
    <x v="537"/>
    <n v="3"/>
    <n v="0"/>
    <n v="9.3312000000000008"/>
    <s v="Profit"/>
    <s v="Normal"/>
  </r>
  <r>
    <x v="1"/>
    <x v="0"/>
    <s v="United States"/>
    <s v="Los Angeles"/>
    <x v="1"/>
    <n v="90049"/>
    <x v="1"/>
    <x v="1"/>
    <x v="10"/>
    <x v="1806"/>
    <n v="3"/>
    <n v="0"/>
    <n v="150.98400000000001"/>
    <s v="Profit"/>
    <s v="Normal"/>
  </r>
  <r>
    <x v="1"/>
    <x v="2"/>
    <s v="United States"/>
    <s v="Houston"/>
    <x v="5"/>
    <n v="77036"/>
    <x v="2"/>
    <x v="1"/>
    <x v="8"/>
    <x v="3300"/>
    <n v="5"/>
    <n v="0.8"/>
    <n v="-25.218499999999999"/>
    <s v="Loss"/>
    <s v="High Discount"/>
  </r>
  <r>
    <x v="1"/>
    <x v="2"/>
    <s v="United States"/>
    <s v="Houston"/>
    <x v="5"/>
    <n v="77036"/>
    <x v="2"/>
    <x v="1"/>
    <x v="14"/>
    <x v="3301"/>
    <n v="9"/>
    <n v="0.2"/>
    <n v="-14.688000000000001"/>
    <s v="Loss"/>
    <s v="Normal"/>
  </r>
  <r>
    <x v="1"/>
    <x v="2"/>
    <s v="United States"/>
    <s v="Houston"/>
    <x v="5"/>
    <n v="77036"/>
    <x v="2"/>
    <x v="1"/>
    <x v="8"/>
    <x v="3302"/>
    <n v="3"/>
    <n v="0.8"/>
    <n v="-7.8224999999999998"/>
    <s v="Loss"/>
    <s v="High Discount"/>
  </r>
  <r>
    <x v="1"/>
    <x v="0"/>
    <s v="United States"/>
    <s v="Los Angeles"/>
    <x v="1"/>
    <n v="90032"/>
    <x v="1"/>
    <x v="0"/>
    <x v="3"/>
    <x v="3303"/>
    <n v="3"/>
    <n v="0.2"/>
    <n v="5.2286999999999999"/>
    <s v="Profit"/>
    <s v="Normal"/>
  </r>
  <r>
    <x v="0"/>
    <x v="0"/>
    <s v="United States"/>
    <s v="Columbus"/>
    <x v="24"/>
    <n v="43229"/>
    <x v="3"/>
    <x v="2"/>
    <x v="16"/>
    <x v="3304"/>
    <n v="2"/>
    <n v="0.4"/>
    <n v="109.998"/>
    <s v="Profit"/>
    <s v="Normal"/>
  </r>
  <r>
    <x v="0"/>
    <x v="0"/>
    <s v="United States"/>
    <s v="Columbus"/>
    <x v="24"/>
    <n v="43229"/>
    <x v="3"/>
    <x v="0"/>
    <x v="5"/>
    <x v="3305"/>
    <n v="2"/>
    <n v="0.2"/>
    <n v="1.4224000000000001"/>
    <s v="Profit"/>
    <s v="Normal"/>
  </r>
  <r>
    <x v="0"/>
    <x v="0"/>
    <s v="United States"/>
    <s v="Columbus"/>
    <x v="24"/>
    <n v="43229"/>
    <x v="3"/>
    <x v="1"/>
    <x v="10"/>
    <x v="1566"/>
    <n v="7"/>
    <n v="0.2"/>
    <n v="12.700799999999999"/>
    <s v="Profit"/>
    <s v="Normal"/>
  </r>
  <r>
    <x v="0"/>
    <x v="0"/>
    <s v="United States"/>
    <s v="Columbus"/>
    <x v="24"/>
    <n v="43229"/>
    <x v="3"/>
    <x v="0"/>
    <x v="1"/>
    <x v="3306"/>
    <n v="6"/>
    <n v="0.3"/>
    <n v="-51.984000000000002"/>
    <s v="Loss"/>
    <s v="Normal"/>
  </r>
  <r>
    <x v="1"/>
    <x v="0"/>
    <s v="United States"/>
    <s v="Los Angeles"/>
    <x v="1"/>
    <n v="90032"/>
    <x v="1"/>
    <x v="0"/>
    <x v="0"/>
    <x v="3307"/>
    <n v="9"/>
    <n v="0.15"/>
    <n v="75.593699999999998"/>
    <s v="Profit"/>
    <s v="Normal"/>
  </r>
  <r>
    <x v="1"/>
    <x v="0"/>
    <s v="United States"/>
    <s v="Los Angeles"/>
    <x v="1"/>
    <n v="90032"/>
    <x v="1"/>
    <x v="1"/>
    <x v="10"/>
    <x v="783"/>
    <n v="6"/>
    <n v="0"/>
    <n v="19.051200000000001"/>
    <s v="Profit"/>
    <s v="Normal"/>
  </r>
  <r>
    <x v="1"/>
    <x v="0"/>
    <s v="United States"/>
    <s v="Philadelphia"/>
    <x v="9"/>
    <n v="19140"/>
    <x v="3"/>
    <x v="1"/>
    <x v="8"/>
    <x v="3308"/>
    <n v="4"/>
    <n v="0.7"/>
    <n v="-462.86239999999998"/>
    <s v="Loss"/>
    <s v="High Discount"/>
  </r>
  <r>
    <x v="1"/>
    <x v="1"/>
    <s v="United States"/>
    <s v="San Francisco"/>
    <x v="1"/>
    <n v="94110"/>
    <x v="1"/>
    <x v="1"/>
    <x v="10"/>
    <x v="91"/>
    <n v="2"/>
    <n v="0"/>
    <n v="6.2207999999999997"/>
    <s v="Profit"/>
    <s v="Normal"/>
  </r>
  <r>
    <x v="1"/>
    <x v="1"/>
    <s v="United States"/>
    <s v="Bakersfield"/>
    <x v="1"/>
    <n v="93309"/>
    <x v="1"/>
    <x v="1"/>
    <x v="10"/>
    <x v="91"/>
    <n v="2"/>
    <n v="0"/>
    <n v="6.2207999999999997"/>
    <s v="Profit"/>
    <s v="Normal"/>
  </r>
  <r>
    <x v="1"/>
    <x v="1"/>
    <s v="United States"/>
    <s v="Bakersfield"/>
    <x v="1"/>
    <n v="93309"/>
    <x v="1"/>
    <x v="1"/>
    <x v="8"/>
    <x v="347"/>
    <n v="5"/>
    <n v="0.2"/>
    <n v="8.1199999999999992"/>
    <s v="Profit"/>
    <s v="Normal"/>
  </r>
  <r>
    <x v="1"/>
    <x v="1"/>
    <s v="United States"/>
    <s v="Houston"/>
    <x v="5"/>
    <n v="77095"/>
    <x v="2"/>
    <x v="1"/>
    <x v="10"/>
    <x v="233"/>
    <n v="5"/>
    <n v="0.2"/>
    <n v="9.0719999999999992"/>
    <s v="Profit"/>
    <s v="Normal"/>
  </r>
  <r>
    <x v="1"/>
    <x v="1"/>
    <s v="United States"/>
    <s v="Houston"/>
    <x v="5"/>
    <n v="77095"/>
    <x v="2"/>
    <x v="1"/>
    <x v="13"/>
    <x v="3309"/>
    <n v="6"/>
    <n v="0.2"/>
    <n v="7.1928000000000001"/>
    <s v="Profit"/>
    <s v="Normal"/>
  </r>
  <r>
    <x v="1"/>
    <x v="2"/>
    <s v="United States"/>
    <s v="Los Angeles"/>
    <x v="1"/>
    <n v="90045"/>
    <x v="1"/>
    <x v="2"/>
    <x v="7"/>
    <x v="3310"/>
    <n v="7"/>
    <n v="0.2"/>
    <n v="17.365600000000001"/>
    <s v="Profit"/>
    <s v="Normal"/>
  </r>
  <r>
    <x v="1"/>
    <x v="2"/>
    <s v="United States"/>
    <s v="Los Angeles"/>
    <x v="1"/>
    <n v="90045"/>
    <x v="1"/>
    <x v="1"/>
    <x v="9"/>
    <x v="2694"/>
    <n v="2"/>
    <n v="0"/>
    <n v="101.3488"/>
    <s v="Profit"/>
    <s v="Normal"/>
  </r>
  <r>
    <x v="1"/>
    <x v="2"/>
    <s v="United States"/>
    <s v="Los Angeles"/>
    <x v="1"/>
    <n v="90045"/>
    <x v="1"/>
    <x v="2"/>
    <x v="11"/>
    <x v="3311"/>
    <n v="3"/>
    <n v="0"/>
    <n v="13.198499999999999"/>
    <s v="Profit"/>
    <s v="Normal"/>
  </r>
  <r>
    <x v="1"/>
    <x v="2"/>
    <s v="United States"/>
    <s v="Los Angeles"/>
    <x v="1"/>
    <n v="90045"/>
    <x v="1"/>
    <x v="2"/>
    <x v="7"/>
    <x v="3312"/>
    <n v="3"/>
    <n v="0.2"/>
    <n v="51.148499999999999"/>
    <s v="Profit"/>
    <s v="Normal"/>
  </r>
  <r>
    <x v="1"/>
    <x v="2"/>
    <s v="United States"/>
    <s v="Los Angeles"/>
    <x v="1"/>
    <n v="90045"/>
    <x v="1"/>
    <x v="1"/>
    <x v="4"/>
    <x v="2373"/>
    <n v="1"/>
    <n v="0"/>
    <n v="0.2034"/>
    <s v="Profit"/>
    <s v="Normal"/>
  </r>
  <r>
    <x v="1"/>
    <x v="2"/>
    <s v="United States"/>
    <s v="Los Angeles"/>
    <x v="1"/>
    <n v="90045"/>
    <x v="1"/>
    <x v="0"/>
    <x v="5"/>
    <x v="1157"/>
    <n v="1"/>
    <n v="0"/>
    <n v="5.5176999999999996"/>
    <s v="Profit"/>
    <s v="Normal"/>
  </r>
  <r>
    <x v="1"/>
    <x v="0"/>
    <s v="United States"/>
    <s v="Los Angeles"/>
    <x v="1"/>
    <n v="90036"/>
    <x v="1"/>
    <x v="0"/>
    <x v="3"/>
    <x v="2422"/>
    <n v="3"/>
    <n v="0.2"/>
    <n v="-6.4233000000000002"/>
    <s v="Loss"/>
    <s v="Normal"/>
  </r>
  <r>
    <x v="1"/>
    <x v="1"/>
    <s v="United States"/>
    <s v="Springfield"/>
    <x v="25"/>
    <n v="65807"/>
    <x v="2"/>
    <x v="0"/>
    <x v="5"/>
    <x v="3313"/>
    <n v="2"/>
    <n v="0"/>
    <n v="17.158000000000001"/>
    <s v="Profit"/>
    <s v="Normal"/>
  </r>
  <r>
    <x v="1"/>
    <x v="1"/>
    <s v="United States"/>
    <s v="Springfield"/>
    <x v="25"/>
    <n v="65807"/>
    <x v="2"/>
    <x v="1"/>
    <x v="8"/>
    <x v="3314"/>
    <n v="2"/>
    <n v="0"/>
    <n v="39.340800000000002"/>
    <s v="Profit"/>
    <s v="Normal"/>
  </r>
  <r>
    <x v="2"/>
    <x v="0"/>
    <s v="United States"/>
    <s v="Phoenix"/>
    <x v="16"/>
    <n v="85023"/>
    <x v="1"/>
    <x v="1"/>
    <x v="8"/>
    <x v="3315"/>
    <n v="6"/>
    <n v="0.7"/>
    <n v="-40.180799999999998"/>
    <s v="Loss"/>
    <s v="High Discount"/>
  </r>
  <r>
    <x v="2"/>
    <x v="0"/>
    <s v="United States"/>
    <s v="Houston"/>
    <x v="5"/>
    <n v="77070"/>
    <x v="2"/>
    <x v="1"/>
    <x v="4"/>
    <x v="3316"/>
    <n v="1"/>
    <n v="0.2"/>
    <n v="0.80879999999999996"/>
    <s v="Profit"/>
    <s v="Normal"/>
  </r>
  <r>
    <x v="0"/>
    <x v="0"/>
    <s v="United States"/>
    <s v="Hampton"/>
    <x v="17"/>
    <n v="23666"/>
    <x v="0"/>
    <x v="0"/>
    <x v="1"/>
    <x v="3317"/>
    <n v="1"/>
    <n v="0"/>
    <n v="75.654799999999994"/>
    <s v="Profit"/>
    <s v="Normal"/>
  </r>
  <r>
    <x v="1"/>
    <x v="2"/>
    <s v="United States"/>
    <s v="Tulsa"/>
    <x v="26"/>
    <n v="74133"/>
    <x v="2"/>
    <x v="1"/>
    <x v="6"/>
    <x v="2900"/>
    <n v="4"/>
    <n v="0"/>
    <n v="12.0252"/>
    <s v="Profit"/>
    <s v="Normal"/>
  </r>
  <r>
    <x v="1"/>
    <x v="0"/>
    <s v="United States"/>
    <s v="Seattle"/>
    <x v="4"/>
    <n v="98105"/>
    <x v="1"/>
    <x v="1"/>
    <x v="10"/>
    <x v="1567"/>
    <n v="5"/>
    <n v="0"/>
    <n v="10.058"/>
    <s v="Profit"/>
    <s v="Normal"/>
  </r>
  <r>
    <x v="1"/>
    <x v="0"/>
    <s v="United States"/>
    <s v="Seattle"/>
    <x v="4"/>
    <n v="98105"/>
    <x v="1"/>
    <x v="1"/>
    <x v="8"/>
    <x v="3318"/>
    <n v="7"/>
    <n v="0.2"/>
    <n v="15.815799999999999"/>
    <s v="Profit"/>
    <s v="Normal"/>
  </r>
  <r>
    <x v="1"/>
    <x v="0"/>
    <s v="United States"/>
    <s v="San Francisco"/>
    <x v="1"/>
    <n v="94109"/>
    <x v="1"/>
    <x v="1"/>
    <x v="6"/>
    <x v="3319"/>
    <n v="4"/>
    <n v="0"/>
    <n v="6.9551999999999996"/>
    <s v="Profit"/>
    <s v="Normal"/>
  </r>
  <r>
    <x v="1"/>
    <x v="1"/>
    <s v="United States"/>
    <s v="Jacksonville"/>
    <x v="2"/>
    <n v="32216"/>
    <x v="0"/>
    <x v="1"/>
    <x v="4"/>
    <x v="3320"/>
    <n v="8"/>
    <n v="0.2"/>
    <n v="84.22"/>
    <s v="Profit"/>
    <s v="Normal"/>
  </r>
  <r>
    <x v="1"/>
    <x v="1"/>
    <s v="United States"/>
    <s v="Richmond"/>
    <x v="14"/>
    <n v="47374"/>
    <x v="2"/>
    <x v="2"/>
    <x v="11"/>
    <x v="1030"/>
    <n v="3"/>
    <n v="0"/>
    <n v="22.4316"/>
    <s v="Profit"/>
    <s v="Normal"/>
  </r>
  <r>
    <x v="1"/>
    <x v="1"/>
    <s v="United States"/>
    <s v="Richmond"/>
    <x v="14"/>
    <n v="47374"/>
    <x v="2"/>
    <x v="0"/>
    <x v="5"/>
    <x v="2308"/>
    <n v="4"/>
    <n v="0"/>
    <n v="6.9088000000000003"/>
    <s v="Profit"/>
    <s v="Normal"/>
  </r>
  <r>
    <x v="0"/>
    <x v="1"/>
    <s v="United States"/>
    <s v="Louisville"/>
    <x v="22"/>
    <n v="80027"/>
    <x v="1"/>
    <x v="1"/>
    <x v="13"/>
    <x v="3321"/>
    <n v="3"/>
    <n v="0.2"/>
    <n v="3.0653999999999999"/>
    <s v="Profit"/>
    <s v="Normal"/>
  </r>
  <r>
    <x v="1"/>
    <x v="0"/>
    <s v="United States"/>
    <s v="New York City"/>
    <x v="15"/>
    <n v="10024"/>
    <x v="3"/>
    <x v="1"/>
    <x v="2"/>
    <x v="1950"/>
    <n v="7"/>
    <n v="0"/>
    <n v="16.035599999999999"/>
    <s v="Profit"/>
    <s v="Normal"/>
  </r>
  <r>
    <x v="1"/>
    <x v="0"/>
    <s v="United States"/>
    <s v="New York City"/>
    <x v="15"/>
    <n v="10024"/>
    <x v="3"/>
    <x v="0"/>
    <x v="5"/>
    <x v="3322"/>
    <n v="6"/>
    <n v="0"/>
    <n v="24.1218"/>
    <s v="Profit"/>
    <s v="Normal"/>
  </r>
  <r>
    <x v="1"/>
    <x v="2"/>
    <s v="United States"/>
    <s v="Rome"/>
    <x v="15"/>
    <n v="13440"/>
    <x v="3"/>
    <x v="2"/>
    <x v="7"/>
    <x v="3323"/>
    <n v="2"/>
    <n v="0"/>
    <n v="67.495000000000005"/>
    <s v="Profit"/>
    <s v="Normal"/>
  </r>
  <r>
    <x v="1"/>
    <x v="2"/>
    <s v="United States"/>
    <s v="Rome"/>
    <x v="15"/>
    <n v="13440"/>
    <x v="3"/>
    <x v="1"/>
    <x v="10"/>
    <x v="3324"/>
    <n v="5"/>
    <n v="0"/>
    <n v="47.951999999999998"/>
    <s v="Profit"/>
    <s v="Normal"/>
  </r>
  <r>
    <x v="1"/>
    <x v="2"/>
    <s v="United States"/>
    <s v="Rome"/>
    <x v="15"/>
    <n v="13440"/>
    <x v="3"/>
    <x v="0"/>
    <x v="5"/>
    <x v="3325"/>
    <n v="4"/>
    <n v="0"/>
    <n v="14.4596"/>
    <s v="Profit"/>
    <s v="Normal"/>
  </r>
  <r>
    <x v="0"/>
    <x v="1"/>
    <s v="United States"/>
    <s v="Marion"/>
    <x v="24"/>
    <n v="43302"/>
    <x v="3"/>
    <x v="2"/>
    <x v="11"/>
    <x v="3326"/>
    <n v="4"/>
    <n v="0.2"/>
    <n v="33.589199999999998"/>
    <s v="Profit"/>
    <s v="Normal"/>
  </r>
  <r>
    <x v="1"/>
    <x v="0"/>
    <s v="United States"/>
    <s v="Houston"/>
    <x v="5"/>
    <n v="77041"/>
    <x v="2"/>
    <x v="1"/>
    <x v="8"/>
    <x v="3327"/>
    <n v="2"/>
    <n v="0.8"/>
    <n v="-3.9032"/>
    <s v="Loss"/>
    <s v="High Discount"/>
  </r>
  <r>
    <x v="2"/>
    <x v="0"/>
    <s v="United States"/>
    <s v="New York City"/>
    <x v="15"/>
    <n v="10009"/>
    <x v="3"/>
    <x v="0"/>
    <x v="1"/>
    <x v="1247"/>
    <n v="2"/>
    <n v="0.1"/>
    <n v="72.534400000000005"/>
    <s v="Profit"/>
    <s v="Normal"/>
  </r>
  <r>
    <x v="2"/>
    <x v="0"/>
    <s v="United States"/>
    <s v="New York City"/>
    <x v="15"/>
    <n v="10009"/>
    <x v="3"/>
    <x v="1"/>
    <x v="4"/>
    <x v="3328"/>
    <n v="3"/>
    <n v="0"/>
    <n v="10.5144"/>
    <s v="Profit"/>
    <s v="Normal"/>
  </r>
  <r>
    <x v="3"/>
    <x v="2"/>
    <s v="United States"/>
    <s v="Manteca"/>
    <x v="1"/>
    <n v="95336"/>
    <x v="1"/>
    <x v="0"/>
    <x v="1"/>
    <x v="1888"/>
    <n v="3"/>
    <n v="0.2"/>
    <n v="13.7646"/>
    <s v="Profit"/>
    <s v="Normal"/>
  </r>
  <r>
    <x v="3"/>
    <x v="2"/>
    <s v="United States"/>
    <s v="Manteca"/>
    <x v="1"/>
    <n v="95336"/>
    <x v="1"/>
    <x v="1"/>
    <x v="12"/>
    <x v="764"/>
    <n v="2"/>
    <n v="0"/>
    <n v="7.4871999999999996"/>
    <s v="Profit"/>
    <s v="Normal"/>
  </r>
  <r>
    <x v="1"/>
    <x v="1"/>
    <s v="United States"/>
    <s v="Los Angeles"/>
    <x v="1"/>
    <n v="90004"/>
    <x v="1"/>
    <x v="1"/>
    <x v="10"/>
    <x v="489"/>
    <n v="2"/>
    <n v="0"/>
    <n v="5.8604000000000003"/>
    <s v="Profit"/>
    <s v="Normal"/>
  </r>
  <r>
    <x v="1"/>
    <x v="2"/>
    <s v="United States"/>
    <s v="Seattle"/>
    <x v="4"/>
    <n v="98115"/>
    <x v="1"/>
    <x v="0"/>
    <x v="5"/>
    <x v="3329"/>
    <n v="3"/>
    <n v="0"/>
    <n v="4.9104000000000001"/>
    <s v="Profit"/>
    <s v="Normal"/>
  </r>
  <r>
    <x v="1"/>
    <x v="2"/>
    <s v="United States"/>
    <s v="Seattle"/>
    <x v="4"/>
    <n v="98115"/>
    <x v="1"/>
    <x v="1"/>
    <x v="8"/>
    <x v="1779"/>
    <n v="3"/>
    <n v="0.2"/>
    <n v="30.2316"/>
    <s v="Profit"/>
    <s v="Normal"/>
  </r>
  <r>
    <x v="1"/>
    <x v="2"/>
    <s v="United States"/>
    <s v="Seattle"/>
    <x v="4"/>
    <n v="98115"/>
    <x v="1"/>
    <x v="1"/>
    <x v="6"/>
    <x v="2556"/>
    <n v="3"/>
    <n v="0"/>
    <n v="6.2016"/>
    <s v="Profit"/>
    <s v="Normal"/>
  </r>
  <r>
    <x v="1"/>
    <x v="2"/>
    <s v="United States"/>
    <s v="Seattle"/>
    <x v="4"/>
    <n v="98115"/>
    <x v="1"/>
    <x v="1"/>
    <x v="6"/>
    <x v="1317"/>
    <n v="4"/>
    <n v="0"/>
    <n v="4.3296000000000001"/>
    <s v="Profit"/>
    <s v="Normal"/>
  </r>
  <r>
    <x v="1"/>
    <x v="1"/>
    <s v="United States"/>
    <s v="Providence"/>
    <x v="34"/>
    <n v="2908"/>
    <x v="3"/>
    <x v="2"/>
    <x v="7"/>
    <x v="2746"/>
    <n v="2"/>
    <n v="0"/>
    <n v="1.0598000000000001"/>
    <s v="Profit"/>
    <s v="Normal"/>
  </r>
  <r>
    <x v="1"/>
    <x v="1"/>
    <s v="United States"/>
    <s v="Providence"/>
    <x v="34"/>
    <n v="2908"/>
    <x v="3"/>
    <x v="0"/>
    <x v="3"/>
    <x v="3330"/>
    <n v="7"/>
    <n v="0.3"/>
    <n v="-28.224"/>
    <s v="Loss"/>
    <s v="Normal"/>
  </r>
  <r>
    <x v="1"/>
    <x v="1"/>
    <s v="United States"/>
    <s v="Chicago"/>
    <x v="10"/>
    <n v="60653"/>
    <x v="2"/>
    <x v="1"/>
    <x v="8"/>
    <x v="3331"/>
    <n v="7"/>
    <n v="0.8"/>
    <n v="-8.9039999999999999"/>
    <s v="Loss"/>
    <s v="High Discount"/>
  </r>
  <r>
    <x v="2"/>
    <x v="0"/>
    <s v="United States"/>
    <s v="Oklahoma City"/>
    <x v="26"/>
    <n v="73120"/>
    <x v="2"/>
    <x v="1"/>
    <x v="12"/>
    <x v="3332"/>
    <n v="2"/>
    <n v="0"/>
    <n v="149.8956"/>
    <s v="Profit"/>
    <s v="Normal"/>
  </r>
  <r>
    <x v="0"/>
    <x v="0"/>
    <s v="United States"/>
    <s v="Chicago"/>
    <x v="10"/>
    <n v="60610"/>
    <x v="2"/>
    <x v="0"/>
    <x v="1"/>
    <x v="1600"/>
    <n v="9"/>
    <n v="0.3"/>
    <n v="-5.4801000000000002"/>
    <s v="Loss"/>
    <s v="Normal"/>
  </r>
  <r>
    <x v="0"/>
    <x v="0"/>
    <s v="United States"/>
    <s v="Chicago"/>
    <x v="10"/>
    <n v="60610"/>
    <x v="2"/>
    <x v="2"/>
    <x v="7"/>
    <x v="1467"/>
    <n v="2"/>
    <n v="0.2"/>
    <n v="16.704000000000001"/>
    <s v="Profit"/>
    <s v="Normal"/>
  </r>
  <r>
    <x v="0"/>
    <x v="0"/>
    <s v="United States"/>
    <s v="Chicago"/>
    <x v="10"/>
    <n v="60610"/>
    <x v="2"/>
    <x v="2"/>
    <x v="7"/>
    <x v="3333"/>
    <n v="7"/>
    <n v="0.2"/>
    <n v="53.754399999999997"/>
    <s v="Profit"/>
    <s v="Normal"/>
  </r>
  <r>
    <x v="0"/>
    <x v="0"/>
    <s v="United States"/>
    <s v="Chicago"/>
    <x v="10"/>
    <n v="60610"/>
    <x v="2"/>
    <x v="1"/>
    <x v="8"/>
    <x v="3334"/>
    <n v="2"/>
    <n v="0.8"/>
    <n v="-2.9883999999999999"/>
    <s v="Loss"/>
    <s v="High Discount"/>
  </r>
  <r>
    <x v="0"/>
    <x v="0"/>
    <s v="United States"/>
    <s v="Chicago"/>
    <x v="10"/>
    <n v="60610"/>
    <x v="2"/>
    <x v="1"/>
    <x v="6"/>
    <x v="2721"/>
    <n v="3"/>
    <n v="0.2"/>
    <n v="0.69120000000000004"/>
    <s v="Profit"/>
    <s v="Normal"/>
  </r>
  <r>
    <x v="0"/>
    <x v="0"/>
    <s v="United States"/>
    <s v="Chicago"/>
    <x v="10"/>
    <n v="60610"/>
    <x v="2"/>
    <x v="0"/>
    <x v="5"/>
    <x v="3335"/>
    <n v="1"/>
    <n v="0.6"/>
    <n v="-2.1339999999999999"/>
    <s v="Loss"/>
    <s v="High Discount"/>
  </r>
  <r>
    <x v="0"/>
    <x v="0"/>
    <s v="United States"/>
    <s v="Chicago"/>
    <x v="10"/>
    <n v="60610"/>
    <x v="2"/>
    <x v="2"/>
    <x v="7"/>
    <x v="3336"/>
    <n v="4"/>
    <n v="0.2"/>
    <n v="49.437600000000003"/>
    <s v="Profit"/>
    <s v="Normal"/>
  </r>
  <r>
    <x v="2"/>
    <x v="0"/>
    <s v="United States"/>
    <s v="Manchester"/>
    <x v="29"/>
    <n v="6040"/>
    <x v="3"/>
    <x v="1"/>
    <x v="2"/>
    <x v="1755"/>
    <n v="2"/>
    <n v="0"/>
    <n v="2.8224"/>
    <s v="Profit"/>
    <s v="Normal"/>
  </r>
  <r>
    <x v="1"/>
    <x v="1"/>
    <s v="United States"/>
    <s v="Los Angeles"/>
    <x v="1"/>
    <n v="90049"/>
    <x v="1"/>
    <x v="0"/>
    <x v="3"/>
    <x v="3337"/>
    <n v="3"/>
    <n v="0.2"/>
    <n v="4.3902000000000001"/>
    <s v="Profit"/>
    <s v="Normal"/>
  </r>
  <r>
    <x v="1"/>
    <x v="0"/>
    <s v="United States"/>
    <s v="San Francisco"/>
    <x v="1"/>
    <n v="94122"/>
    <x v="1"/>
    <x v="0"/>
    <x v="1"/>
    <x v="2145"/>
    <n v="3"/>
    <n v="0.2"/>
    <n v="23.027999999999999"/>
    <s v="Profit"/>
    <s v="Normal"/>
  </r>
  <r>
    <x v="1"/>
    <x v="0"/>
    <s v="United States"/>
    <s v="San Francisco"/>
    <x v="1"/>
    <n v="94122"/>
    <x v="1"/>
    <x v="1"/>
    <x v="10"/>
    <x v="1371"/>
    <n v="3"/>
    <n v="0"/>
    <n v="5.7779999999999996"/>
    <s v="Profit"/>
    <s v="Normal"/>
  </r>
  <r>
    <x v="0"/>
    <x v="0"/>
    <s v="United States"/>
    <s v="La Crosse"/>
    <x v="6"/>
    <n v="54601"/>
    <x v="2"/>
    <x v="1"/>
    <x v="8"/>
    <x v="3338"/>
    <n v="3"/>
    <n v="0"/>
    <n v="28.41"/>
    <s v="Profit"/>
    <s v="Normal"/>
  </r>
  <r>
    <x v="2"/>
    <x v="0"/>
    <s v="United States"/>
    <s v="Florence"/>
    <x v="20"/>
    <n v="29501"/>
    <x v="0"/>
    <x v="1"/>
    <x v="13"/>
    <x v="610"/>
    <n v="4"/>
    <n v="0"/>
    <n v="14.202"/>
    <s v="Profit"/>
    <s v="Normal"/>
  </r>
  <r>
    <x v="2"/>
    <x v="0"/>
    <s v="United States"/>
    <s v="Florence"/>
    <x v="20"/>
    <n v="29501"/>
    <x v="0"/>
    <x v="1"/>
    <x v="4"/>
    <x v="3289"/>
    <n v="4"/>
    <n v="0"/>
    <n v="0.55840000000000001"/>
    <s v="Profit"/>
    <s v="Normal"/>
  </r>
  <r>
    <x v="1"/>
    <x v="0"/>
    <s v="United States"/>
    <s v="Glendale"/>
    <x v="16"/>
    <n v="85301"/>
    <x v="1"/>
    <x v="1"/>
    <x v="8"/>
    <x v="3339"/>
    <n v="1"/>
    <n v="0.7"/>
    <n v="-6.5618999999999996"/>
    <s v="Loss"/>
    <s v="High Discount"/>
  </r>
  <r>
    <x v="1"/>
    <x v="1"/>
    <s v="United States"/>
    <s v="El Paso"/>
    <x v="5"/>
    <n v="79907"/>
    <x v="2"/>
    <x v="1"/>
    <x v="12"/>
    <x v="1967"/>
    <n v="2"/>
    <n v="0.2"/>
    <n v="17.968399999999999"/>
    <s v="Profit"/>
    <s v="Normal"/>
  </r>
  <r>
    <x v="2"/>
    <x v="0"/>
    <s v="United States"/>
    <s v="San Antonio"/>
    <x v="5"/>
    <n v="78207"/>
    <x v="2"/>
    <x v="0"/>
    <x v="1"/>
    <x v="3340"/>
    <n v="3"/>
    <n v="0.3"/>
    <n v="-9.1334999999999997"/>
    <s v="Loss"/>
    <s v="Normal"/>
  </r>
  <r>
    <x v="0"/>
    <x v="1"/>
    <s v="United States"/>
    <s v="Los Angeles"/>
    <x v="1"/>
    <n v="90049"/>
    <x v="1"/>
    <x v="1"/>
    <x v="12"/>
    <x v="3341"/>
    <n v="3"/>
    <n v="0"/>
    <n v="122.148"/>
    <s v="Profit"/>
    <s v="Normal"/>
  </r>
  <r>
    <x v="0"/>
    <x v="1"/>
    <s v="United States"/>
    <s v="Los Angeles"/>
    <x v="1"/>
    <n v="90049"/>
    <x v="1"/>
    <x v="2"/>
    <x v="7"/>
    <x v="3342"/>
    <n v="3"/>
    <n v="0.2"/>
    <n v="8.2764000000000006"/>
    <s v="Profit"/>
    <s v="Normal"/>
  </r>
  <r>
    <x v="0"/>
    <x v="1"/>
    <s v="United States"/>
    <s v="Los Angeles"/>
    <x v="1"/>
    <n v="90049"/>
    <x v="1"/>
    <x v="0"/>
    <x v="5"/>
    <x v="3343"/>
    <n v="5"/>
    <n v="0"/>
    <n v="13.832000000000001"/>
    <s v="Profit"/>
    <s v="Normal"/>
  </r>
  <r>
    <x v="1"/>
    <x v="2"/>
    <s v="United States"/>
    <s v="Miramar"/>
    <x v="2"/>
    <n v="33023"/>
    <x v="0"/>
    <x v="0"/>
    <x v="1"/>
    <x v="3344"/>
    <n v="4"/>
    <n v="0.2"/>
    <n v="-57.6312"/>
    <s v="Loss"/>
    <s v="Normal"/>
  </r>
  <r>
    <x v="1"/>
    <x v="1"/>
    <s v="United States"/>
    <s v="Mesa"/>
    <x v="16"/>
    <n v="85204"/>
    <x v="1"/>
    <x v="1"/>
    <x v="4"/>
    <x v="989"/>
    <n v="6"/>
    <n v="0.2"/>
    <n v="-1.2587999999999999"/>
    <s v="Loss"/>
    <s v="Normal"/>
  </r>
  <r>
    <x v="1"/>
    <x v="0"/>
    <s v="United States"/>
    <s v="Fayetteville"/>
    <x v="3"/>
    <n v="28314"/>
    <x v="0"/>
    <x v="1"/>
    <x v="9"/>
    <x v="954"/>
    <n v="3"/>
    <n v="0.2"/>
    <n v="4.5216000000000003"/>
    <s v="Profit"/>
    <s v="Normal"/>
  </r>
  <r>
    <x v="1"/>
    <x v="0"/>
    <s v="United States"/>
    <s v="Fayetteville"/>
    <x v="3"/>
    <n v="28314"/>
    <x v="0"/>
    <x v="1"/>
    <x v="8"/>
    <x v="3345"/>
    <n v="6"/>
    <n v="0.7"/>
    <n v="-21.1068"/>
    <s v="Loss"/>
    <s v="High Discount"/>
  </r>
  <r>
    <x v="1"/>
    <x v="0"/>
    <s v="United States"/>
    <s v="Fayetteville"/>
    <x v="3"/>
    <n v="28314"/>
    <x v="0"/>
    <x v="1"/>
    <x v="10"/>
    <x v="667"/>
    <n v="4"/>
    <n v="0.2"/>
    <n v="8.8623999999999992"/>
    <s v="Profit"/>
    <s v="Normal"/>
  </r>
  <r>
    <x v="1"/>
    <x v="0"/>
    <s v="United States"/>
    <s v="Houston"/>
    <x v="5"/>
    <n v="77095"/>
    <x v="2"/>
    <x v="1"/>
    <x v="8"/>
    <x v="3173"/>
    <n v="6"/>
    <n v="0.8"/>
    <n v="-17.285399999999999"/>
    <s v="Loss"/>
    <s v="High Discount"/>
  </r>
  <r>
    <x v="0"/>
    <x v="2"/>
    <s v="United States"/>
    <s v="San Jose"/>
    <x v="1"/>
    <n v="95123"/>
    <x v="1"/>
    <x v="0"/>
    <x v="5"/>
    <x v="2922"/>
    <n v="3"/>
    <n v="0"/>
    <n v="26.649000000000001"/>
    <s v="Profit"/>
    <s v="Normal"/>
  </r>
  <r>
    <x v="0"/>
    <x v="2"/>
    <s v="United States"/>
    <s v="Wichita"/>
    <x v="41"/>
    <n v="67212"/>
    <x v="2"/>
    <x v="1"/>
    <x v="6"/>
    <x v="3259"/>
    <n v="3"/>
    <n v="0"/>
    <n v="8.0711999999999993"/>
    <s v="Profit"/>
    <s v="Normal"/>
  </r>
  <r>
    <x v="0"/>
    <x v="2"/>
    <s v="United States"/>
    <s v="Wichita"/>
    <x v="41"/>
    <n v="67212"/>
    <x v="2"/>
    <x v="1"/>
    <x v="8"/>
    <x v="3346"/>
    <n v="2"/>
    <n v="0"/>
    <n v="60.141199999999998"/>
    <s v="Profit"/>
    <s v="Normal"/>
  </r>
  <r>
    <x v="1"/>
    <x v="2"/>
    <s v="United States"/>
    <s v="Los Angeles"/>
    <x v="1"/>
    <n v="90036"/>
    <x v="1"/>
    <x v="2"/>
    <x v="16"/>
    <x v="1973"/>
    <n v="2"/>
    <n v="0.2"/>
    <n v="89.997"/>
    <s v="Profit"/>
    <s v="Normal"/>
  </r>
  <r>
    <x v="1"/>
    <x v="2"/>
    <s v="United States"/>
    <s v="Jackson"/>
    <x v="12"/>
    <n v="49201"/>
    <x v="2"/>
    <x v="2"/>
    <x v="7"/>
    <x v="2782"/>
    <n v="7"/>
    <n v="0"/>
    <n v="184.22040000000001"/>
    <s v="Profit"/>
    <s v="Normal"/>
  </r>
  <r>
    <x v="1"/>
    <x v="2"/>
    <s v="United States"/>
    <s v="Jackson"/>
    <x v="12"/>
    <n v="49201"/>
    <x v="2"/>
    <x v="0"/>
    <x v="5"/>
    <x v="3347"/>
    <n v="4"/>
    <n v="0"/>
    <n v="8.7048000000000005"/>
    <s v="Profit"/>
    <s v="Normal"/>
  </r>
  <r>
    <x v="1"/>
    <x v="2"/>
    <s v="United States"/>
    <s v="Jackson"/>
    <x v="12"/>
    <n v="49201"/>
    <x v="2"/>
    <x v="1"/>
    <x v="6"/>
    <x v="2213"/>
    <n v="5"/>
    <n v="0"/>
    <n v="3.6139999999999999"/>
    <s v="Profit"/>
    <s v="Normal"/>
  </r>
  <r>
    <x v="1"/>
    <x v="2"/>
    <s v="United States"/>
    <s v="Jackson"/>
    <x v="12"/>
    <n v="49201"/>
    <x v="2"/>
    <x v="1"/>
    <x v="4"/>
    <x v="3348"/>
    <n v="2"/>
    <n v="0"/>
    <n v="6.7149999999999999"/>
    <s v="Profit"/>
    <s v="Normal"/>
  </r>
  <r>
    <x v="1"/>
    <x v="0"/>
    <s v="United States"/>
    <s v="Lewiston"/>
    <x v="45"/>
    <n v="83501"/>
    <x v="1"/>
    <x v="1"/>
    <x v="8"/>
    <x v="2057"/>
    <n v="1"/>
    <n v="0.2"/>
    <n v="3.3544"/>
    <s v="Profit"/>
    <s v="Normal"/>
  </r>
  <r>
    <x v="1"/>
    <x v="2"/>
    <s v="United States"/>
    <s v="Hampton"/>
    <x v="17"/>
    <n v="23666"/>
    <x v="0"/>
    <x v="1"/>
    <x v="8"/>
    <x v="3349"/>
    <n v="3"/>
    <n v="0"/>
    <n v="56.55"/>
    <s v="Profit"/>
    <s v="Normal"/>
  </r>
  <r>
    <x v="1"/>
    <x v="1"/>
    <s v="United States"/>
    <s v="New York City"/>
    <x v="15"/>
    <n v="10035"/>
    <x v="3"/>
    <x v="1"/>
    <x v="10"/>
    <x v="3350"/>
    <n v="11"/>
    <n v="0"/>
    <n v="32.232199999999999"/>
    <s v="Profit"/>
    <s v="Normal"/>
  </r>
  <r>
    <x v="1"/>
    <x v="1"/>
    <s v="United States"/>
    <s v="Hattiesburg"/>
    <x v="35"/>
    <n v="39401"/>
    <x v="0"/>
    <x v="2"/>
    <x v="11"/>
    <x v="3351"/>
    <n v="6"/>
    <n v="0"/>
    <n v="105.468"/>
    <s v="Profit"/>
    <s v="Normal"/>
  </r>
  <r>
    <x v="2"/>
    <x v="2"/>
    <s v="United States"/>
    <s v="Philadelphia"/>
    <x v="9"/>
    <n v="19140"/>
    <x v="3"/>
    <x v="0"/>
    <x v="5"/>
    <x v="3352"/>
    <n v="3"/>
    <n v="0.2"/>
    <n v="3.8448000000000002"/>
    <s v="Profit"/>
    <s v="Normal"/>
  </r>
  <r>
    <x v="2"/>
    <x v="0"/>
    <s v="United States"/>
    <s v="Philadelphia"/>
    <x v="9"/>
    <n v="19140"/>
    <x v="3"/>
    <x v="1"/>
    <x v="2"/>
    <x v="3353"/>
    <n v="8"/>
    <n v="0.2"/>
    <n v="7.9703999999999997"/>
    <s v="Profit"/>
    <s v="Normal"/>
  </r>
  <r>
    <x v="0"/>
    <x v="1"/>
    <s v="United States"/>
    <s v="Los Angeles"/>
    <x v="1"/>
    <n v="90045"/>
    <x v="1"/>
    <x v="1"/>
    <x v="6"/>
    <x v="338"/>
    <n v="2"/>
    <n v="0"/>
    <n v="3.7995999999999999"/>
    <s v="Profit"/>
    <s v="Normal"/>
  </r>
  <r>
    <x v="0"/>
    <x v="2"/>
    <s v="United States"/>
    <s v="Danville"/>
    <x v="1"/>
    <n v="94526"/>
    <x v="1"/>
    <x v="1"/>
    <x v="12"/>
    <x v="3354"/>
    <n v="7"/>
    <n v="0"/>
    <n v="38.29"/>
    <s v="Profit"/>
    <s v="Normal"/>
  </r>
  <r>
    <x v="0"/>
    <x v="2"/>
    <s v="United States"/>
    <s v="Danville"/>
    <x v="1"/>
    <n v="94526"/>
    <x v="1"/>
    <x v="1"/>
    <x v="6"/>
    <x v="3355"/>
    <n v="5"/>
    <n v="0"/>
    <n v="4.2240000000000002"/>
    <s v="Profit"/>
    <s v="Normal"/>
  </r>
  <r>
    <x v="0"/>
    <x v="2"/>
    <s v="United States"/>
    <s v="Danville"/>
    <x v="1"/>
    <n v="94526"/>
    <x v="1"/>
    <x v="1"/>
    <x v="8"/>
    <x v="3356"/>
    <n v="6"/>
    <n v="0.2"/>
    <n v="206.6232"/>
    <s v="Profit"/>
    <s v="Normal"/>
  </r>
  <r>
    <x v="0"/>
    <x v="2"/>
    <s v="United States"/>
    <s v="Danville"/>
    <x v="1"/>
    <n v="94526"/>
    <x v="1"/>
    <x v="1"/>
    <x v="13"/>
    <x v="2228"/>
    <n v="3"/>
    <n v="0"/>
    <n v="0.16739999999999999"/>
    <s v="Profit"/>
    <s v="Normal"/>
  </r>
  <r>
    <x v="0"/>
    <x v="2"/>
    <s v="United States"/>
    <s v="Danville"/>
    <x v="1"/>
    <n v="94526"/>
    <x v="1"/>
    <x v="0"/>
    <x v="5"/>
    <x v="3357"/>
    <n v="3"/>
    <n v="0"/>
    <n v="10.5084"/>
    <s v="Profit"/>
    <s v="Normal"/>
  </r>
  <r>
    <x v="0"/>
    <x v="2"/>
    <s v="United States"/>
    <s v="Danville"/>
    <x v="1"/>
    <n v="94526"/>
    <x v="1"/>
    <x v="1"/>
    <x v="4"/>
    <x v="3358"/>
    <n v="7"/>
    <n v="0"/>
    <n v="22.627500000000001"/>
    <s v="Profit"/>
    <s v="Normal"/>
  </r>
  <r>
    <x v="1"/>
    <x v="1"/>
    <s v="United States"/>
    <s v="Los Angeles"/>
    <x v="1"/>
    <n v="90004"/>
    <x v="1"/>
    <x v="1"/>
    <x v="14"/>
    <x v="2720"/>
    <n v="2"/>
    <n v="0"/>
    <n v="4.9728000000000003"/>
    <s v="Profit"/>
    <s v="Normal"/>
  </r>
  <r>
    <x v="1"/>
    <x v="1"/>
    <s v="United States"/>
    <s v="Los Angeles"/>
    <x v="1"/>
    <n v="90004"/>
    <x v="1"/>
    <x v="2"/>
    <x v="7"/>
    <x v="3081"/>
    <n v="2"/>
    <n v="0.2"/>
    <n v="30.238399999999999"/>
    <s v="Profit"/>
    <s v="Normal"/>
  </r>
  <r>
    <x v="1"/>
    <x v="1"/>
    <s v="United States"/>
    <s v="Los Angeles"/>
    <x v="1"/>
    <n v="90004"/>
    <x v="1"/>
    <x v="0"/>
    <x v="1"/>
    <x v="1741"/>
    <n v="3"/>
    <n v="0.2"/>
    <n v="-5.4882"/>
    <s v="Loss"/>
    <s v="Normal"/>
  </r>
  <r>
    <x v="1"/>
    <x v="1"/>
    <s v="United States"/>
    <s v="Los Angeles"/>
    <x v="1"/>
    <n v="90004"/>
    <x v="1"/>
    <x v="1"/>
    <x v="9"/>
    <x v="2263"/>
    <n v="2"/>
    <n v="0"/>
    <n v="2.0539999999999998"/>
    <s v="Profit"/>
    <s v="Normal"/>
  </r>
  <r>
    <x v="1"/>
    <x v="1"/>
    <s v="United States"/>
    <s v="Los Angeles"/>
    <x v="1"/>
    <n v="90004"/>
    <x v="1"/>
    <x v="0"/>
    <x v="3"/>
    <x v="3359"/>
    <n v="3"/>
    <n v="0.2"/>
    <n v="33.851700000000001"/>
    <s v="Profit"/>
    <s v="Normal"/>
  </r>
  <r>
    <x v="1"/>
    <x v="1"/>
    <s v="United States"/>
    <s v="Los Angeles"/>
    <x v="1"/>
    <n v="90004"/>
    <x v="1"/>
    <x v="1"/>
    <x v="6"/>
    <x v="3360"/>
    <n v="3"/>
    <n v="0"/>
    <n v="15.111599999999999"/>
    <s v="Profit"/>
    <s v="Normal"/>
  </r>
  <r>
    <x v="0"/>
    <x v="2"/>
    <s v="United States"/>
    <s v="Washington"/>
    <x v="40"/>
    <n v="20016"/>
    <x v="3"/>
    <x v="1"/>
    <x v="6"/>
    <x v="3361"/>
    <n v="8"/>
    <n v="0"/>
    <n v="13.2288"/>
    <s v="Profit"/>
    <s v="Normal"/>
  </r>
  <r>
    <x v="1"/>
    <x v="2"/>
    <s v="United States"/>
    <s v="Milwaukee"/>
    <x v="6"/>
    <n v="53209"/>
    <x v="2"/>
    <x v="1"/>
    <x v="14"/>
    <x v="3362"/>
    <n v="3"/>
    <n v="0"/>
    <n v="5.8887"/>
    <s v="Profit"/>
    <s v="Normal"/>
  </r>
  <r>
    <x v="1"/>
    <x v="2"/>
    <s v="United States"/>
    <s v="Milwaukee"/>
    <x v="6"/>
    <n v="53209"/>
    <x v="2"/>
    <x v="1"/>
    <x v="9"/>
    <x v="3363"/>
    <n v="5"/>
    <n v="0"/>
    <n v="26.564"/>
    <s v="Profit"/>
    <s v="Normal"/>
  </r>
  <r>
    <x v="1"/>
    <x v="2"/>
    <s v="United States"/>
    <s v="Baltimore"/>
    <x v="39"/>
    <n v="21215"/>
    <x v="3"/>
    <x v="0"/>
    <x v="1"/>
    <x v="3364"/>
    <n v="1"/>
    <n v="0"/>
    <n v="43.784199999999998"/>
    <s v="Profit"/>
    <s v="Normal"/>
  </r>
  <r>
    <x v="1"/>
    <x v="2"/>
    <s v="United States"/>
    <s v="Baltimore"/>
    <x v="39"/>
    <n v="21215"/>
    <x v="3"/>
    <x v="1"/>
    <x v="12"/>
    <x v="3365"/>
    <n v="9"/>
    <n v="0"/>
    <n v="63.134999999999998"/>
    <s v="Profit"/>
    <s v="Normal"/>
  </r>
  <r>
    <x v="1"/>
    <x v="2"/>
    <s v="United States"/>
    <s v="Baltimore"/>
    <x v="39"/>
    <n v="21215"/>
    <x v="3"/>
    <x v="1"/>
    <x v="13"/>
    <x v="132"/>
    <n v="4"/>
    <n v="0"/>
    <n v="5.4143999999999997"/>
    <s v="Profit"/>
    <s v="Normal"/>
  </r>
  <r>
    <x v="0"/>
    <x v="2"/>
    <s v="United States"/>
    <s v="Jacksonville"/>
    <x v="3"/>
    <n v="28540"/>
    <x v="0"/>
    <x v="1"/>
    <x v="10"/>
    <x v="3366"/>
    <n v="1"/>
    <n v="0.2"/>
    <n v="5.9383999999999997"/>
    <s v="Profit"/>
    <s v="Normal"/>
  </r>
  <r>
    <x v="0"/>
    <x v="2"/>
    <s v="United States"/>
    <s v="Jacksonville"/>
    <x v="3"/>
    <n v="28540"/>
    <x v="0"/>
    <x v="1"/>
    <x v="10"/>
    <x v="3367"/>
    <n v="4"/>
    <n v="0.2"/>
    <n v="53.8048"/>
    <s v="Profit"/>
    <s v="Normal"/>
  </r>
  <r>
    <x v="0"/>
    <x v="2"/>
    <s v="United States"/>
    <s v="Jacksonville"/>
    <x v="3"/>
    <n v="28540"/>
    <x v="0"/>
    <x v="1"/>
    <x v="12"/>
    <x v="2059"/>
    <n v="2"/>
    <n v="0.2"/>
    <n v="4.4311999999999996"/>
    <s v="Profit"/>
    <s v="Normal"/>
  </r>
  <r>
    <x v="0"/>
    <x v="2"/>
    <s v="United States"/>
    <s v="Jacksonville"/>
    <x v="3"/>
    <n v="28540"/>
    <x v="0"/>
    <x v="2"/>
    <x v="11"/>
    <x v="3368"/>
    <n v="7"/>
    <n v="0.2"/>
    <n v="50.383200000000002"/>
    <s v="Profit"/>
    <s v="Normal"/>
  </r>
  <r>
    <x v="1"/>
    <x v="0"/>
    <s v="United States"/>
    <s v="Rochester"/>
    <x v="15"/>
    <n v="14609"/>
    <x v="3"/>
    <x v="2"/>
    <x v="7"/>
    <x v="3369"/>
    <n v="1"/>
    <n v="0"/>
    <n v="13.3371"/>
    <s v="Profit"/>
    <s v="Normal"/>
  </r>
  <r>
    <x v="1"/>
    <x v="0"/>
    <s v="United States"/>
    <s v="Rochester"/>
    <x v="15"/>
    <n v="14609"/>
    <x v="3"/>
    <x v="1"/>
    <x v="4"/>
    <x v="3370"/>
    <n v="3"/>
    <n v="0"/>
    <n v="160.62299999999999"/>
    <s v="Profit"/>
    <s v="Normal"/>
  </r>
  <r>
    <x v="1"/>
    <x v="0"/>
    <s v="United States"/>
    <s v="Rochester"/>
    <x v="15"/>
    <n v="14609"/>
    <x v="3"/>
    <x v="1"/>
    <x v="8"/>
    <x v="855"/>
    <n v="2"/>
    <n v="0.2"/>
    <n v="2.0573999999999999"/>
    <s v="Profit"/>
    <s v="Normal"/>
  </r>
  <r>
    <x v="1"/>
    <x v="0"/>
    <s v="United States"/>
    <s v="Rochester"/>
    <x v="15"/>
    <n v="14609"/>
    <x v="3"/>
    <x v="1"/>
    <x v="10"/>
    <x v="1544"/>
    <n v="7"/>
    <n v="0"/>
    <n v="21.7728"/>
    <s v="Profit"/>
    <s v="Normal"/>
  </r>
  <r>
    <x v="1"/>
    <x v="0"/>
    <s v="United States"/>
    <s v="Oceanside"/>
    <x v="1"/>
    <n v="92054"/>
    <x v="1"/>
    <x v="0"/>
    <x v="5"/>
    <x v="346"/>
    <n v="8"/>
    <n v="0"/>
    <n v="20.732800000000001"/>
    <s v="Profit"/>
    <s v="Normal"/>
  </r>
  <r>
    <x v="0"/>
    <x v="1"/>
    <s v="United States"/>
    <s v="Gulfport"/>
    <x v="35"/>
    <n v="39503"/>
    <x v="0"/>
    <x v="1"/>
    <x v="8"/>
    <x v="3371"/>
    <n v="4"/>
    <n v="0"/>
    <n v="15.68"/>
    <s v="Profit"/>
    <s v="Normal"/>
  </r>
  <r>
    <x v="1"/>
    <x v="0"/>
    <s v="United States"/>
    <s v="Jacksonville"/>
    <x v="2"/>
    <n v="32216"/>
    <x v="0"/>
    <x v="1"/>
    <x v="6"/>
    <x v="1634"/>
    <n v="3"/>
    <n v="0.2"/>
    <n v="3.5712000000000002"/>
    <s v="Profit"/>
    <s v="Normal"/>
  </r>
  <r>
    <x v="1"/>
    <x v="0"/>
    <s v="United States"/>
    <s v="Jacksonville"/>
    <x v="2"/>
    <n v="32216"/>
    <x v="0"/>
    <x v="1"/>
    <x v="10"/>
    <x v="3372"/>
    <n v="5"/>
    <n v="0.2"/>
    <n v="8.218"/>
    <s v="Profit"/>
    <s v="Normal"/>
  </r>
  <r>
    <x v="1"/>
    <x v="2"/>
    <s v="United States"/>
    <s v="Houston"/>
    <x v="5"/>
    <n v="77070"/>
    <x v="2"/>
    <x v="1"/>
    <x v="9"/>
    <x v="3373"/>
    <n v="3"/>
    <n v="0.8"/>
    <n v="-166.39349999999999"/>
    <s v="Loss"/>
    <s v="High Discount"/>
  </r>
  <r>
    <x v="1"/>
    <x v="2"/>
    <s v="United States"/>
    <s v="Houston"/>
    <x v="5"/>
    <n v="77070"/>
    <x v="2"/>
    <x v="1"/>
    <x v="13"/>
    <x v="2634"/>
    <n v="9"/>
    <n v="0.2"/>
    <n v="4.266"/>
    <s v="Profit"/>
    <s v="Normal"/>
  </r>
  <r>
    <x v="0"/>
    <x v="1"/>
    <s v="United States"/>
    <s v="Houston"/>
    <x v="5"/>
    <n v="77095"/>
    <x v="2"/>
    <x v="2"/>
    <x v="11"/>
    <x v="3374"/>
    <n v="3"/>
    <n v="0.2"/>
    <n v="6.7187999999999999"/>
    <s v="Profit"/>
    <s v="Normal"/>
  </r>
  <r>
    <x v="1"/>
    <x v="2"/>
    <s v="United States"/>
    <s v="Everett"/>
    <x v="31"/>
    <n v="2149"/>
    <x v="3"/>
    <x v="2"/>
    <x v="7"/>
    <x v="3375"/>
    <n v="2"/>
    <n v="0"/>
    <n v="147.47499999999999"/>
    <s v="Profit"/>
    <s v="Normal"/>
  </r>
  <r>
    <x v="1"/>
    <x v="2"/>
    <s v="United States"/>
    <s v="Everett"/>
    <x v="31"/>
    <n v="2149"/>
    <x v="3"/>
    <x v="0"/>
    <x v="1"/>
    <x v="3036"/>
    <n v="3"/>
    <n v="0"/>
    <n v="141.1644"/>
    <s v="Profit"/>
    <s v="Normal"/>
  </r>
  <r>
    <x v="2"/>
    <x v="2"/>
    <s v="United States"/>
    <s v="Los Angeles"/>
    <x v="1"/>
    <n v="90049"/>
    <x v="1"/>
    <x v="2"/>
    <x v="16"/>
    <x v="3376"/>
    <n v="6"/>
    <n v="0.2"/>
    <n v="1007.9832"/>
    <s v="Profit"/>
    <s v="Normal"/>
  </r>
  <r>
    <x v="2"/>
    <x v="2"/>
    <s v="United States"/>
    <s v="Los Angeles"/>
    <x v="1"/>
    <n v="90049"/>
    <x v="1"/>
    <x v="1"/>
    <x v="8"/>
    <x v="3377"/>
    <n v="3"/>
    <n v="0.2"/>
    <n v="33.93"/>
    <s v="Profit"/>
    <s v="Normal"/>
  </r>
  <r>
    <x v="0"/>
    <x v="1"/>
    <s v="United States"/>
    <s v="Wilmington"/>
    <x v="13"/>
    <n v="19805"/>
    <x v="3"/>
    <x v="1"/>
    <x v="4"/>
    <x v="3378"/>
    <n v="5"/>
    <n v="0"/>
    <n v="21.713999999999999"/>
    <s v="Profit"/>
    <s v="Normal"/>
  </r>
  <r>
    <x v="1"/>
    <x v="0"/>
    <s v="United States"/>
    <s v="Columbia"/>
    <x v="18"/>
    <n v="38401"/>
    <x v="0"/>
    <x v="1"/>
    <x v="14"/>
    <x v="3379"/>
    <n v="3"/>
    <n v="0.2"/>
    <n v="-1.9872000000000001"/>
    <s v="Loss"/>
    <s v="Normal"/>
  </r>
  <r>
    <x v="1"/>
    <x v="0"/>
    <s v="United States"/>
    <s v="Columbia"/>
    <x v="18"/>
    <n v="38401"/>
    <x v="0"/>
    <x v="1"/>
    <x v="10"/>
    <x v="3380"/>
    <n v="4"/>
    <n v="0.2"/>
    <n v="62.137599999999999"/>
    <s v="Profit"/>
    <s v="Normal"/>
  </r>
  <r>
    <x v="1"/>
    <x v="0"/>
    <s v="United States"/>
    <s v="Columbia"/>
    <x v="18"/>
    <n v="38401"/>
    <x v="0"/>
    <x v="1"/>
    <x v="4"/>
    <x v="3381"/>
    <n v="2"/>
    <n v="0.2"/>
    <n v="-3.2309999999999999"/>
    <s v="Loss"/>
    <s v="Normal"/>
  </r>
  <r>
    <x v="1"/>
    <x v="0"/>
    <s v="United States"/>
    <s v="Columbia"/>
    <x v="18"/>
    <n v="38401"/>
    <x v="0"/>
    <x v="0"/>
    <x v="5"/>
    <x v="2127"/>
    <n v="3"/>
    <n v="0.2"/>
    <n v="4.2408000000000001"/>
    <s v="Profit"/>
    <s v="Normal"/>
  </r>
  <r>
    <x v="1"/>
    <x v="1"/>
    <s v="United States"/>
    <s v="New York City"/>
    <x v="15"/>
    <n v="10011"/>
    <x v="3"/>
    <x v="1"/>
    <x v="4"/>
    <x v="3378"/>
    <n v="5"/>
    <n v="0"/>
    <n v="20.163"/>
    <s v="Profit"/>
    <s v="Normal"/>
  </r>
  <r>
    <x v="1"/>
    <x v="1"/>
    <s v="United States"/>
    <s v="New York City"/>
    <x v="15"/>
    <n v="10011"/>
    <x v="3"/>
    <x v="1"/>
    <x v="4"/>
    <x v="3382"/>
    <n v="2"/>
    <n v="0"/>
    <n v="6.9664000000000001"/>
    <s v="Profit"/>
    <s v="Normal"/>
  </r>
  <r>
    <x v="1"/>
    <x v="1"/>
    <s v="United States"/>
    <s v="New York City"/>
    <x v="15"/>
    <n v="10011"/>
    <x v="3"/>
    <x v="1"/>
    <x v="6"/>
    <x v="3383"/>
    <n v="5"/>
    <n v="0"/>
    <n v="39.409999999999997"/>
    <s v="Profit"/>
    <s v="Normal"/>
  </r>
  <r>
    <x v="1"/>
    <x v="1"/>
    <s v="United States"/>
    <s v="New York City"/>
    <x v="15"/>
    <n v="10011"/>
    <x v="3"/>
    <x v="1"/>
    <x v="4"/>
    <x v="898"/>
    <n v="3"/>
    <n v="0"/>
    <n v="9.8901000000000003"/>
    <s v="Profit"/>
    <s v="Normal"/>
  </r>
  <r>
    <x v="3"/>
    <x v="0"/>
    <s v="United States"/>
    <s v="Mount Pleasant"/>
    <x v="12"/>
    <n v="48858"/>
    <x v="2"/>
    <x v="0"/>
    <x v="5"/>
    <x v="1790"/>
    <n v="2"/>
    <n v="0"/>
    <n v="6.1703999999999999"/>
    <s v="Profit"/>
    <s v="Normal"/>
  </r>
  <r>
    <x v="0"/>
    <x v="0"/>
    <s v="United States"/>
    <s v="San Francisco"/>
    <x v="1"/>
    <n v="94122"/>
    <x v="1"/>
    <x v="1"/>
    <x v="2"/>
    <x v="2616"/>
    <n v="5"/>
    <n v="0"/>
    <n v="24.84"/>
    <s v="Profit"/>
    <s v="Normal"/>
  </r>
  <r>
    <x v="0"/>
    <x v="0"/>
    <s v="United States"/>
    <s v="San Francisco"/>
    <x v="1"/>
    <n v="94122"/>
    <x v="1"/>
    <x v="0"/>
    <x v="5"/>
    <x v="3384"/>
    <n v="3"/>
    <n v="0"/>
    <n v="11.1564"/>
    <s v="Profit"/>
    <s v="Normal"/>
  </r>
  <r>
    <x v="1"/>
    <x v="1"/>
    <s v="United States"/>
    <s v="San Francisco"/>
    <x v="1"/>
    <n v="94122"/>
    <x v="1"/>
    <x v="0"/>
    <x v="0"/>
    <x v="3385"/>
    <n v="6"/>
    <n v="0.15"/>
    <n v="34.494"/>
    <s v="Profit"/>
    <s v="Normal"/>
  </r>
  <r>
    <x v="1"/>
    <x v="1"/>
    <s v="United States"/>
    <s v="San Francisco"/>
    <x v="1"/>
    <n v="94122"/>
    <x v="1"/>
    <x v="1"/>
    <x v="4"/>
    <x v="1225"/>
    <n v="1"/>
    <n v="0"/>
    <n v="3.2391999999999999"/>
    <s v="Profit"/>
    <s v="Normal"/>
  </r>
  <r>
    <x v="1"/>
    <x v="1"/>
    <s v="United States"/>
    <s v="San Francisco"/>
    <x v="1"/>
    <n v="94122"/>
    <x v="1"/>
    <x v="1"/>
    <x v="4"/>
    <x v="420"/>
    <n v="3"/>
    <n v="0"/>
    <n v="9.7175999999999991"/>
    <s v="Profit"/>
    <s v="Normal"/>
  </r>
  <r>
    <x v="2"/>
    <x v="0"/>
    <s v="United States"/>
    <s v="Los Angeles"/>
    <x v="1"/>
    <n v="90045"/>
    <x v="1"/>
    <x v="1"/>
    <x v="6"/>
    <x v="1832"/>
    <n v="4"/>
    <n v="0"/>
    <n v="33.458399999999997"/>
    <s v="Profit"/>
    <s v="Normal"/>
  </r>
  <r>
    <x v="2"/>
    <x v="0"/>
    <s v="United States"/>
    <s v="Los Angeles"/>
    <x v="1"/>
    <n v="90045"/>
    <x v="1"/>
    <x v="1"/>
    <x v="6"/>
    <x v="708"/>
    <n v="3"/>
    <n v="0"/>
    <n v="5.6993999999999998"/>
    <s v="Profit"/>
    <s v="Normal"/>
  </r>
  <r>
    <x v="2"/>
    <x v="0"/>
    <s v="United States"/>
    <s v="Los Angeles"/>
    <x v="1"/>
    <n v="90045"/>
    <x v="1"/>
    <x v="1"/>
    <x v="6"/>
    <x v="2812"/>
    <n v="2"/>
    <n v="0"/>
    <n v="12.298"/>
    <s v="Profit"/>
    <s v="Normal"/>
  </r>
  <r>
    <x v="1"/>
    <x v="0"/>
    <s v="United States"/>
    <s v="Newport News"/>
    <x v="17"/>
    <n v="23602"/>
    <x v="0"/>
    <x v="2"/>
    <x v="16"/>
    <x v="3386"/>
    <n v="8"/>
    <n v="0"/>
    <n v="751.9624"/>
    <s v="Profit"/>
    <s v="Normal"/>
  </r>
  <r>
    <x v="1"/>
    <x v="0"/>
    <s v="United States"/>
    <s v="Newport News"/>
    <x v="17"/>
    <n v="23602"/>
    <x v="0"/>
    <x v="1"/>
    <x v="12"/>
    <x v="3387"/>
    <n v="1"/>
    <n v="0"/>
    <n v="5.4340999999999999"/>
    <s v="Profit"/>
    <s v="Normal"/>
  </r>
  <r>
    <x v="0"/>
    <x v="0"/>
    <s v="United States"/>
    <s v="Fort Collins"/>
    <x v="22"/>
    <n v="80525"/>
    <x v="1"/>
    <x v="1"/>
    <x v="8"/>
    <x v="754"/>
    <n v="4"/>
    <n v="0.7"/>
    <n v="-2.5344000000000002"/>
    <s v="Loss"/>
    <s v="High Discount"/>
  </r>
  <r>
    <x v="0"/>
    <x v="0"/>
    <s v="United States"/>
    <s v="Fort Collins"/>
    <x v="22"/>
    <n v="80525"/>
    <x v="1"/>
    <x v="0"/>
    <x v="1"/>
    <x v="1077"/>
    <n v="4"/>
    <n v="0.2"/>
    <n v="-28.956800000000001"/>
    <s v="Loss"/>
    <s v="Normal"/>
  </r>
  <r>
    <x v="1"/>
    <x v="0"/>
    <s v="United States"/>
    <s v="Seattle"/>
    <x v="4"/>
    <n v="98105"/>
    <x v="1"/>
    <x v="1"/>
    <x v="8"/>
    <x v="2850"/>
    <n v="2"/>
    <n v="0.2"/>
    <n v="2.1492"/>
    <s v="Profit"/>
    <s v="Normal"/>
  </r>
  <r>
    <x v="1"/>
    <x v="0"/>
    <s v="United States"/>
    <s v="Seattle"/>
    <x v="4"/>
    <n v="98105"/>
    <x v="1"/>
    <x v="2"/>
    <x v="15"/>
    <x v="2666"/>
    <n v="2"/>
    <n v="0.2"/>
    <n v="41.88"/>
    <s v="Profit"/>
    <s v="Normal"/>
  </r>
  <r>
    <x v="1"/>
    <x v="2"/>
    <s v="United States"/>
    <s v="New York City"/>
    <x v="15"/>
    <n v="10011"/>
    <x v="3"/>
    <x v="0"/>
    <x v="1"/>
    <x v="3388"/>
    <n v="2"/>
    <n v="0.1"/>
    <n v="-8.0980000000000008"/>
    <s v="Loss"/>
    <s v="Normal"/>
  </r>
  <r>
    <x v="1"/>
    <x v="1"/>
    <s v="United States"/>
    <s v="Richmond"/>
    <x v="17"/>
    <n v="23223"/>
    <x v="0"/>
    <x v="1"/>
    <x v="10"/>
    <x v="3389"/>
    <n v="3"/>
    <n v="0"/>
    <n v="6.1289999999999996"/>
    <s v="Profit"/>
    <s v="Normal"/>
  </r>
  <r>
    <x v="1"/>
    <x v="2"/>
    <s v="United States"/>
    <s v="New York City"/>
    <x v="15"/>
    <n v="10009"/>
    <x v="3"/>
    <x v="0"/>
    <x v="1"/>
    <x v="3390"/>
    <n v="3"/>
    <n v="0.1"/>
    <n v="62.782200000000003"/>
    <s v="Profit"/>
    <s v="Normal"/>
  </r>
  <r>
    <x v="1"/>
    <x v="1"/>
    <s v="United States"/>
    <s v="Seattle"/>
    <x v="4"/>
    <n v="98103"/>
    <x v="1"/>
    <x v="1"/>
    <x v="10"/>
    <x v="3391"/>
    <n v="9"/>
    <n v="0"/>
    <n v="206.88929999999999"/>
    <s v="Profit"/>
    <s v="Normal"/>
  </r>
  <r>
    <x v="1"/>
    <x v="1"/>
    <s v="United States"/>
    <s v="Seattle"/>
    <x v="4"/>
    <n v="98103"/>
    <x v="1"/>
    <x v="1"/>
    <x v="14"/>
    <x v="3392"/>
    <n v="5"/>
    <n v="0"/>
    <n v="1.9319999999999999"/>
    <s v="Profit"/>
    <s v="Normal"/>
  </r>
  <r>
    <x v="1"/>
    <x v="2"/>
    <s v="United States"/>
    <s v="San Francisco"/>
    <x v="1"/>
    <n v="94110"/>
    <x v="1"/>
    <x v="1"/>
    <x v="10"/>
    <x v="1644"/>
    <n v="5"/>
    <n v="0"/>
    <n v="114.9385"/>
    <s v="Profit"/>
    <s v="Normal"/>
  </r>
  <r>
    <x v="1"/>
    <x v="2"/>
    <s v="United States"/>
    <s v="San Francisco"/>
    <x v="1"/>
    <n v="94110"/>
    <x v="1"/>
    <x v="1"/>
    <x v="10"/>
    <x v="3393"/>
    <n v="4"/>
    <n v="0"/>
    <n v="97.88"/>
    <s v="Profit"/>
    <s v="Normal"/>
  </r>
  <r>
    <x v="1"/>
    <x v="2"/>
    <s v="United States"/>
    <s v="Perth Amboy"/>
    <x v="30"/>
    <n v="8861"/>
    <x v="3"/>
    <x v="1"/>
    <x v="10"/>
    <x v="2660"/>
    <n v="2"/>
    <n v="0"/>
    <n v="5.7624000000000004"/>
    <s v="Profit"/>
    <s v="Normal"/>
  </r>
  <r>
    <x v="1"/>
    <x v="2"/>
    <s v="United States"/>
    <s v="Perth Amboy"/>
    <x v="30"/>
    <n v="8861"/>
    <x v="3"/>
    <x v="1"/>
    <x v="4"/>
    <x v="3394"/>
    <n v="5"/>
    <n v="0"/>
    <n v="39.948"/>
    <s v="Profit"/>
    <s v="Normal"/>
  </r>
  <r>
    <x v="0"/>
    <x v="0"/>
    <s v="United States"/>
    <s v="San Francisco"/>
    <x v="1"/>
    <n v="94110"/>
    <x v="1"/>
    <x v="1"/>
    <x v="13"/>
    <x v="704"/>
    <n v="1"/>
    <n v="0"/>
    <n v="1.3535999999999999"/>
    <s v="Profit"/>
    <s v="Normal"/>
  </r>
  <r>
    <x v="1"/>
    <x v="1"/>
    <s v="United States"/>
    <s v="Freeport"/>
    <x v="10"/>
    <n v="61032"/>
    <x v="2"/>
    <x v="1"/>
    <x v="4"/>
    <x v="3395"/>
    <n v="2"/>
    <n v="0.2"/>
    <n v="3.9592000000000001"/>
    <s v="Profit"/>
    <s v="Normal"/>
  </r>
  <r>
    <x v="1"/>
    <x v="0"/>
    <s v="United States"/>
    <s v="Philadelphia"/>
    <x v="9"/>
    <n v="19140"/>
    <x v="3"/>
    <x v="1"/>
    <x v="6"/>
    <x v="3396"/>
    <n v="2"/>
    <n v="0.2"/>
    <n v="14.2272"/>
    <s v="Profit"/>
    <s v="Normal"/>
  </r>
  <r>
    <x v="1"/>
    <x v="0"/>
    <s v="United States"/>
    <s v="Philadelphia"/>
    <x v="9"/>
    <n v="19140"/>
    <x v="3"/>
    <x v="1"/>
    <x v="9"/>
    <x v="769"/>
    <n v="2"/>
    <n v="0.2"/>
    <n v="6.5164"/>
    <s v="Profit"/>
    <s v="Normal"/>
  </r>
  <r>
    <x v="1"/>
    <x v="0"/>
    <s v="United States"/>
    <s v="Philadelphia"/>
    <x v="9"/>
    <n v="19140"/>
    <x v="3"/>
    <x v="1"/>
    <x v="10"/>
    <x v="885"/>
    <n v="2"/>
    <n v="0.2"/>
    <n v="2.8883999999999999"/>
    <s v="Profit"/>
    <s v="Normal"/>
  </r>
  <r>
    <x v="1"/>
    <x v="0"/>
    <s v="United States"/>
    <s v="Philadelphia"/>
    <x v="9"/>
    <n v="19140"/>
    <x v="3"/>
    <x v="1"/>
    <x v="9"/>
    <x v="3397"/>
    <n v="7"/>
    <n v="0.2"/>
    <n v="2.0474999999999999"/>
    <s v="Profit"/>
    <s v="Normal"/>
  </r>
  <r>
    <x v="1"/>
    <x v="0"/>
    <s v="United States"/>
    <s v="Philadelphia"/>
    <x v="9"/>
    <n v="19140"/>
    <x v="3"/>
    <x v="2"/>
    <x v="11"/>
    <x v="288"/>
    <n v="3"/>
    <n v="0.2"/>
    <n v="-0.34439999999999998"/>
    <s v="Loss"/>
    <s v="Normal"/>
  </r>
  <r>
    <x v="1"/>
    <x v="0"/>
    <s v="United States"/>
    <s v="Philadelphia"/>
    <x v="9"/>
    <n v="19140"/>
    <x v="3"/>
    <x v="0"/>
    <x v="1"/>
    <x v="2749"/>
    <n v="6"/>
    <n v="0.3"/>
    <n v="-36.176400000000001"/>
    <s v="Loss"/>
    <s v="Normal"/>
  </r>
  <r>
    <x v="1"/>
    <x v="0"/>
    <s v="United States"/>
    <s v="Philadelphia"/>
    <x v="9"/>
    <n v="19140"/>
    <x v="3"/>
    <x v="1"/>
    <x v="4"/>
    <x v="3398"/>
    <n v="3"/>
    <n v="0.2"/>
    <n v="-9.5939999999999994"/>
    <s v="Loss"/>
    <s v="Normal"/>
  </r>
  <r>
    <x v="1"/>
    <x v="0"/>
    <s v="United States"/>
    <s v="Jacksonville"/>
    <x v="2"/>
    <n v="32216"/>
    <x v="0"/>
    <x v="1"/>
    <x v="2"/>
    <x v="3399"/>
    <n v="1"/>
    <n v="0.2"/>
    <n v="1.05"/>
    <s v="Profit"/>
    <s v="Normal"/>
  </r>
  <r>
    <x v="1"/>
    <x v="0"/>
    <s v="United States"/>
    <s v="Pembroke Pines"/>
    <x v="2"/>
    <n v="33024"/>
    <x v="0"/>
    <x v="1"/>
    <x v="8"/>
    <x v="3400"/>
    <n v="9"/>
    <n v="0.7"/>
    <n v="-6.0048000000000004"/>
    <s v="Loss"/>
    <s v="High Discount"/>
  </r>
  <r>
    <x v="1"/>
    <x v="0"/>
    <s v="United States"/>
    <s v="Pembroke Pines"/>
    <x v="2"/>
    <n v="33024"/>
    <x v="0"/>
    <x v="1"/>
    <x v="2"/>
    <x v="3319"/>
    <n v="2"/>
    <n v="0.2"/>
    <n v="5.7960000000000003"/>
    <s v="Profit"/>
    <s v="Normal"/>
  </r>
  <r>
    <x v="1"/>
    <x v="1"/>
    <s v="United States"/>
    <s v="Seattle"/>
    <x v="4"/>
    <n v="98115"/>
    <x v="1"/>
    <x v="0"/>
    <x v="5"/>
    <x v="705"/>
    <n v="4"/>
    <n v="0"/>
    <n v="34.365600000000001"/>
    <s v="Profit"/>
    <s v="Normal"/>
  </r>
  <r>
    <x v="1"/>
    <x v="1"/>
    <s v="United States"/>
    <s v="Seattle"/>
    <x v="4"/>
    <n v="98115"/>
    <x v="1"/>
    <x v="2"/>
    <x v="11"/>
    <x v="3401"/>
    <n v="2"/>
    <n v="0"/>
    <n v="13.296200000000001"/>
    <s v="Profit"/>
    <s v="Normal"/>
  </r>
  <r>
    <x v="1"/>
    <x v="1"/>
    <s v="United States"/>
    <s v="Fort Worth"/>
    <x v="5"/>
    <n v="76106"/>
    <x v="2"/>
    <x v="1"/>
    <x v="8"/>
    <x v="3402"/>
    <n v="10"/>
    <n v="0.8"/>
    <n v="-18.802"/>
    <s v="Loss"/>
    <s v="High Discount"/>
  </r>
  <r>
    <x v="1"/>
    <x v="1"/>
    <s v="United States"/>
    <s v="Fort Worth"/>
    <x v="5"/>
    <n v="76106"/>
    <x v="2"/>
    <x v="0"/>
    <x v="0"/>
    <x v="3403"/>
    <n v="7"/>
    <n v="0.32"/>
    <n v="-119.1918"/>
    <s v="Loss"/>
    <s v="Normal"/>
  </r>
  <r>
    <x v="1"/>
    <x v="1"/>
    <s v="United States"/>
    <s v="Fort Worth"/>
    <x v="5"/>
    <n v="76106"/>
    <x v="2"/>
    <x v="1"/>
    <x v="4"/>
    <x v="3404"/>
    <n v="5"/>
    <n v="0.2"/>
    <n v="-57.951000000000001"/>
    <s v="Loss"/>
    <s v="Normal"/>
  </r>
  <r>
    <x v="1"/>
    <x v="0"/>
    <s v="United States"/>
    <s v="Detroit"/>
    <x v="12"/>
    <n v="48205"/>
    <x v="2"/>
    <x v="1"/>
    <x v="9"/>
    <x v="3405"/>
    <n v="4"/>
    <n v="0.1"/>
    <n v="72.358000000000004"/>
    <s v="Profit"/>
    <s v="Normal"/>
  </r>
  <r>
    <x v="1"/>
    <x v="0"/>
    <s v="United States"/>
    <s v="Detroit"/>
    <x v="12"/>
    <n v="48205"/>
    <x v="2"/>
    <x v="2"/>
    <x v="7"/>
    <x v="3406"/>
    <n v="4"/>
    <n v="0"/>
    <n v="165.34960000000001"/>
    <s v="Profit"/>
    <s v="Normal"/>
  </r>
  <r>
    <x v="1"/>
    <x v="0"/>
    <s v="United States"/>
    <s v="Detroit"/>
    <x v="12"/>
    <n v="48205"/>
    <x v="2"/>
    <x v="2"/>
    <x v="7"/>
    <x v="3407"/>
    <n v="1"/>
    <n v="0"/>
    <n v="33.3172"/>
    <s v="Profit"/>
    <s v="Normal"/>
  </r>
  <r>
    <x v="1"/>
    <x v="0"/>
    <s v="United States"/>
    <s v="Detroit"/>
    <x v="12"/>
    <n v="48205"/>
    <x v="2"/>
    <x v="0"/>
    <x v="5"/>
    <x v="1042"/>
    <n v="3"/>
    <n v="0"/>
    <n v="30.023399999999999"/>
    <s v="Profit"/>
    <s v="Normal"/>
  </r>
  <r>
    <x v="0"/>
    <x v="0"/>
    <s v="United States"/>
    <s v="Philadelphia"/>
    <x v="9"/>
    <n v="19120"/>
    <x v="3"/>
    <x v="0"/>
    <x v="5"/>
    <x v="1632"/>
    <n v="2"/>
    <n v="0.2"/>
    <n v="1.5007999999999999"/>
    <s v="Profit"/>
    <s v="Normal"/>
  </r>
  <r>
    <x v="1"/>
    <x v="0"/>
    <s v="United States"/>
    <s v="Logan"/>
    <x v="7"/>
    <n v="84321"/>
    <x v="1"/>
    <x v="1"/>
    <x v="8"/>
    <x v="3408"/>
    <n v="4"/>
    <n v="0.2"/>
    <n v="11.167199999999999"/>
    <s v="Profit"/>
    <s v="Normal"/>
  </r>
  <r>
    <x v="1"/>
    <x v="0"/>
    <s v="United States"/>
    <s v="Logan"/>
    <x v="7"/>
    <n v="84321"/>
    <x v="1"/>
    <x v="1"/>
    <x v="4"/>
    <x v="1225"/>
    <n v="1"/>
    <n v="0"/>
    <n v="3.2391999999999999"/>
    <s v="Profit"/>
    <s v="Normal"/>
  </r>
  <r>
    <x v="1"/>
    <x v="0"/>
    <s v="United States"/>
    <s v="Logan"/>
    <x v="7"/>
    <n v="84321"/>
    <x v="1"/>
    <x v="2"/>
    <x v="11"/>
    <x v="137"/>
    <n v="12"/>
    <n v="0"/>
    <n v="6.6239999999999997"/>
    <s v="Profit"/>
    <s v="Normal"/>
  </r>
  <r>
    <x v="1"/>
    <x v="0"/>
    <s v="United States"/>
    <s v="Logan"/>
    <x v="7"/>
    <n v="84321"/>
    <x v="1"/>
    <x v="1"/>
    <x v="4"/>
    <x v="788"/>
    <n v="2"/>
    <n v="0"/>
    <n v="5.7671999999999999"/>
    <s v="Profit"/>
    <s v="Normal"/>
  </r>
  <r>
    <x v="1"/>
    <x v="0"/>
    <s v="United States"/>
    <s v="Logan"/>
    <x v="7"/>
    <n v="84321"/>
    <x v="1"/>
    <x v="1"/>
    <x v="8"/>
    <x v="3409"/>
    <n v="2"/>
    <n v="0.2"/>
    <n v="20.165600000000001"/>
    <s v="Profit"/>
    <s v="Normal"/>
  </r>
  <r>
    <x v="0"/>
    <x v="0"/>
    <s v="United States"/>
    <s v="Auburn"/>
    <x v="15"/>
    <n v="13021"/>
    <x v="3"/>
    <x v="1"/>
    <x v="13"/>
    <x v="3410"/>
    <n v="9"/>
    <n v="0"/>
    <n v="13.3245"/>
    <s v="Profit"/>
    <s v="Normal"/>
  </r>
  <r>
    <x v="3"/>
    <x v="0"/>
    <s v="United States"/>
    <s v="Raleigh"/>
    <x v="3"/>
    <n v="27604"/>
    <x v="0"/>
    <x v="2"/>
    <x v="7"/>
    <x v="3411"/>
    <n v="9"/>
    <n v="0.2"/>
    <n v="86.392799999999994"/>
    <s v="Profit"/>
    <s v="Normal"/>
  </r>
  <r>
    <x v="1"/>
    <x v="1"/>
    <s v="United States"/>
    <s v="Philadelphia"/>
    <x v="9"/>
    <n v="19120"/>
    <x v="3"/>
    <x v="0"/>
    <x v="3"/>
    <x v="3412"/>
    <n v="4"/>
    <n v="0.4"/>
    <n v="-56.448"/>
    <s v="Loss"/>
    <s v="Normal"/>
  </r>
  <r>
    <x v="1"/>
    <x v="1"/>
    <s v="United States"/>
    <s v="Philadelphia"/>
    <x v="9"/>
    <n v="19120"/>
    <x v="3"/>
    <x v="0"/>
    <x v="0"/>
    <x v="3413"/>
    <n v="4"/>
    <n v="0.5"/>
    <n v="-81.94"/>
    <s v="Loss"/>
    <s v="Normal"/>
  </r>
  <r>
    <x v="1"/>
    <x v="1"/>
    <s v="United States"/>
    <s v="Philadelphia"/>
    <x v="9"/>
    <n v="19120"/>
    <x v="3"/>
    <x v="1"/>
    <x v="8"/>
    <x v="3414"/>
    <n v="2"/>
    <n v="0.7"/>
    <n v="-2.7888000000000002"/>
    <s v="Loss"/>
    <s v="High Discount"/>
  </r>
  <r>
    <x v="1"/>
    <x v="1"/>
    <s v="United States"/>
    <s v="Philadelphia"/>
    <x v="9"/>
    <n v="19120"/>
    <x v="3"/>
    <x v="1"/>
    <x v="13"/>
    <x v="1785"/>
    <n v="7"/>
    <n v="0.2"/>
    <n v="-2.3814000000000002"/>
    <s v="Loss"/>
    <s v="Normal"/>
  </r>
  <r>
    <x v="1"/>
    <x v="0"/>
    <s v="United States"/>
    <s v="Richmond"/>
    <x v="14"/>
    <n v="47374"/>
    <x v="2"/>
    <x v="2"/>
    <x v="7"/>
    <x v="3415"/>
    <n v="9"/>
    <n v="0"/>
    <n v="123.45480000000001"/>
    <s v="Profit"/>
    <s v="Normal"/>
  </r>
  <r>
    <x v="1"/>
    <x v="0"/>
    <s v="United States"/>
    <s v="Lancaster"/>
    <x v="9"/>
    <n v="17602"/>
    <x v="3"/>
    <x v="1"/>
    <x v="8"/>
    <x v="3416"/>
    <n v="5"/>
    <n v="0.7"/>
    <n v="-4.7625000000000002"/>
    <s v="Loss"/>
    <s v="High Discount"/>
  </r>
  <r>
    <x v="2"/>
    <x v="0"/>
    <s v="United States"/>
    <s v="Tucson"/>
    <x v="16"/>
    <n v="85705"/>
    <x v="1"/>
    <x v="0"/>
    <x v="5"/>
    <x v="3417"/>
    <n v="2"/>
    <n v="0.2"/>
    <n v="10.393599999999999"/>
    <s v="Profit"/>
    <s v="Normal"/>
  </r>
  <r>
    <x v="2"/>
    <x v="0"/>
    <s v="United States"/>
    <s v="Tucson"/>
    <x v="16"/>
    <n v="85705"/>
    <x v="1"/>
    <x v="2"/>
    <x v="11"/>
    <x v="973"/>
    <n v="3"/>
    <n v="0.2"/>
    <n v="21.5928"/>
    <s v="Profit"/>
    <s v="Normal"/>
  </r>
  <r>
    <x v="2"/>
    <x v="0"/>
    <s v="United States"/>
    <s v="Tucson"/>
    <x v="16"/>
    <n v="85705"/>
    <x v="1"/>
    <x v="0"/>
    <x v="1"/>
    <x v="2463"/>
    <n v="3"/>
    <n v="0.2"/>
    <n v="-42.4116"/>
    <s v="Loss"/>
    <s v="Normal"/>
  </r>
  <r>
    <x v="2"/>
    <x v="0"/>
    <s v="United States"/>
    <s v="Tucson"/>
    <x v="16"/>
    <n v="85705"/>
    <x v="1"/>
    <x v="1"/>
    <x v="10"/>
    <x v="1765"/>
    <n v="5"/>
    <n v="0.2"/>
    <n v="77.671999999999997"/>
    <s v="Profit"/>
    <s v="Normal"/>
  </r>
  <r>
    <x v="2"/>
    <x v="0"/>
    <s v="United States"/>
    <s v="Tucson"/>
    <x v="16"/>
    <n v="85705"/>
    <x v="1"/>
    <x v="1"/>
    <x v="10"/>
    <x v="578"/>
    <n v="2"/>
    <n v="0.2"/>
    <n v="2.64"/>
    <s v="Profit"/>
    <s v="Normal"/>
  </r>
  <r>
    <x v="3"/>
    <x v="0"/>
    <s v="United States"/>
    <s v="Detroit"/>
    <x v="12"/>
    <n v="48205"/>
    <x v="2"/>
    <x v="1"/>
    <x v="8"/>
    <x v="3418"/>
    <n v="4"/>
    <n v="0"/>
    <n v="14.4648"/>
    <s v="Profit"/>
    <s v="Normal"/>
  </r>
  <r>
    <x v="3"/>
    <x v="0"/>
    <s v="United States"/>
    <s v="Detroit"/>
    <x v="12"/>
    <n v="48205"/>
    <x v="2"/>
    <x v="0"/>
    <x v="1"/>
    <x v="3271"/>
    <n v="3"/>
    <n v="0"/>
    <n v="48.470399999999998"/>
    <s v="Profit"/>
    <s v="Normal"/>
  </r>
  <r>
    <x v="3"/>
    <x v="0"/>
    <s v="United States"/>
    <s v="Detroit"/>
    <x v="12"/>
    <n v="48205"/>
    <x v="2"/>
    <x v="0"/>
    <x v="1"/>
    <x v="3419"/>
    <n v="2"/>
    <n v="0"/>
    <n v="38.437199999999997"/>
    <s v="Profit"/>
    <s v="Normal"/>
  </r>
  <r>
    <x v="3"/>
    <x v="0"/>
    <s v="United States"/>
    <s v="Detroit"/>
    <x v="12"/>
    <n v="48205"/>
    <x v="2"/>
    <x v="0"/>
    <x v="1"/>
    <x v="3420"/>
    <n v="9"/>
    <n v="0"/>
    <n v="136.66499999999999"/>
    <s v="Profit"/>
    <s v="Normal"/>
  </r>
  <r>
    <x v="3"/>
    <x v="0"/>
    <s v="United States"/>
    <s v="Detroit"/>
    <x v="12"/>
    <n v="48205"/>
    <x v="2"/>
    <x v="0"/>
    <x v="5"/>
    <x v="3421"/>
    <n v="3"/>
    <n v="0"/>
    <n v="14.8491"/>
    <s v="Profit"/>
    <s v="Normal"/>
  </r>
  <r>
    <x v="1"/>
    <x v="2"/>
    <s v="United States"/>
    <s v="Austin"/>
    <x v="5"/>
    <n v="78745"/>
    <x v="2"/>
    <x v="1"/>
    <x v="6"/>
    <x v="791"/>
    <n v="2"/>
    <n v="0.2"/>
    <n v="0.59040000000000004"/>
    <s v="Profit"/>
    <s v="Normal"/>
  </r>
  <r>
    <x v="1"/>
    <x v="2"/>
    <s v="United States"/>
    <s v="Austin"/>
    <x v="5"/>
    <n v="78745"/>
    <x v="2"/>
    <x v="1"/>
    <x v="4"/>
    <x v="3422"/>
    <n v="2"/>
    <n v="0.2"/>
    <n v="-14.8832"/>
    <s v="Loss"/>
    <s v="Normal"/>
  </r>
  <r>
    <x v="1"/>
    <x v="2"/>
    <s v="United States"/>
    <s v="Austin"/>
    <x v="5"/>
    <n v="78745"/>
    <x v="2"/>
    <x v="1"/>
    <x v="10"/>
    <x v="1297"/>
    <n v="2"/>
    <n v="0.2"/>
    <n v="2.14"/>
    <s v="Profit"/>
    <s v="Normal"/>
  </r>
  <r>
    <x v="1"/>
    <x v="2"/>
    <s v="United States"/>
    <s v="Austin"/>
    <x v="5"/>
    <n v="78745"/>
    <x v="2"/>
    <x v="0"/>
    <x v="5"/>
    <x v="3423"/>
    <n v="1"/>
    <n v="0.6"/>
    <n v="-6.9965000000000002"/>
    <s v="Loss"/>
    <s v="High Discount"/>
  </r>
  <r>
    <x v="1"/>
    <x v="1"/>
    <s v="United States"/>
    <s v="Houston"/>
    <x v="5"/>
    <n v="77095"/>
    <x v="2"/>
    <x v="1"/>
    <x v="9"/>
    <x v="3424"/>
    <n v="2"/>
    <n v="0.8"/>
    <n v="-19.602"/>
    <s v="Loss"/>
    <s v="High Discount"/>
  </r>
  <r>
    <x v="2"/>
    <x v="0"/>
    <s v="United States"/>
    <s v="Waterbury"/>
    <x v="29"/>
    <n v="6708"/>
    <x v="3"/>
    <x v="1"/>
    <x v="14"/>
    <x v="3425"/>
    <n v="7"/>
    <n v="0"/>
    <n v="18.8993"/>
    <s v="Profit"/>
    <s v="Normal"/>
  </r>
  <r>
    <x v="2"/>
    <x v="0"/>
    <s v="United States"/>
    <s v="Waterbury"/>
    <x v="29"/>
    <n v="6708"/>
    <x v="3"/>
    <x v="1"/>
    <x v="2"/>
    <x v="2"/>
    <n v="2"/>
    <n v="0"/>
    <n v="6.8714000000000004"/>
    <s v="Profit"/>
    <s v="Normal"/>
  </r>
  <r>
    <x v="2"/>
    <x v="0"/>
    <s v="United States"/>
    <s v="Waterbury"/>
    <x v="29"/>
    <n v="6708"/>
    <x v="3"/>
    <x v="0"/>
    <x v="5"/>
    <x v="3426"/>
    <n v="4"/>
    <n v="0"/>
    <n v="17.324000000000002"/>
    <s v="Profit"/>
    <s v="Normal"/>
  </r>
  <r>
    <x v="2"/>
    <x v="0"/>
    <s v="United States"/>
    <s v="Los Angeles"/>
    <x v="1"/>
    <n v="90049"/>
    <x v="1"/>
    <x v="1"/>
    <x v="8"/>
    <x v="1630"/>
    <n v="5"/>
    <n v="0.2"/>
    <n v="302.37299999999999"/>
    <s v="Profit"/>
    <s v="Normal"/>
  </r>
  <r>
    <x v="2"/>
    <x v="0"/>
    <s v="United States"/>
    <s v="Los Angeles"/>
    <x v="1"/>
    <n v="90049"/>
    <x v="1"/>
    <x v="1"/>
    <x v="4"/>
    <x v="3427"/>
    <n v="3"/>
    <n v="0"/>
    <n v="39.213000000000001"/>
    <s v="Profit"/>
    <s v="Normal"/>
  </r>
  <r>
    <x v="2"/>
    <x v="0"/>
    <s v="United States"/>
    <s v="Los Angeles"/>
    <x v="1"/>
    <n v="90049"/>
    <x v="1"/>
    <x v="1"/>
    <x v="6"/>
    <x v="2582"/>
    <n v="2"/>
    <n v="0"/>
    <n v="3.0367999999999999"/>
    <s v="Profit"/>
    <s v="Normal"/>
  </r>
  <r>
    <x v="2"/>
    <x v="0"/>
    <s v="United States"/>
    <s v="Los Angeles"/>
    <x v="1"/>
    <n v="90049"/>
    <x v="1"/>
    <x v="2"/>
    <x v="11"/>
    <x v="1030"/>
    <n v="3"/>
    <n v="0"/>
    <n v="22.4316"/>
    <s v="Profit"/>
    <s v="Normal"/>
  </r>
  <r>
    <x v="3"/>
    <x v="0"/>
    <s v="United States"/>
    <s v="Philadelphia"/>
    <x v="9"/>
    <n v="19120"/>
    <x v="3"/>
    <x v="1"/>
    <x v="8"/>
    <x v="3428"/>
    <n v="1"/>
    <n v="0.7"/>
    <n v="-0.59640000000000004"/>
    <s v="Loss"/>
    <s v="High Discount"/>
  </r>
  <r>
    <x v="1"/>
    <x v="0"/>
    <s v="United States"/>
    <s v="Huntsville"/>
    <x v="5"/>
    <n v="77340"/>
    <x v="2"/>
    <x v="1"/>
    <x v="10"/>
    <x v="1566"/>
    <n v="7"/>
    <n v="0.2"/>
    <n v="12.700799999999999"/>
    <s v="Profit"/>
    <s v="Normal"/>
  </r>
  <r>
    <x v="1"/>
    <x v="0"/>
    <s v="United States"/>
    <s v="Huntsville"/>
    <x v="5"/>
    <n v="77340"/>
    <x v="2"/>
    <x v="0"/>
    <x v="5"/>
    <x v="3429"/>
    <n v="2"/>
    <n v="0.6"/>
    <n v="-74.952600000000004"/>
    <s v="Loss"/>
    <s v="High Discount"/>
  </r>
  <r>
    <x v="2"/>
    <x v="0"/>
    <s v="United States"/>
    <s v="Portland"/>
    <x v="21"/>
    <n v="97206"/>
    <x v="1"/>
    <x v="2"/>
    <x v="7"/>
    <x v="3430"/>
    <n v="2"/>
    <n v="0.2"/>
    <n v="38.779200000000003"/>
    <s v="Profit"/>
    <s v="Normal"/>
  </r>
  <r>
    <x v="1"/>
    <x v="0"/>
    <s v="United States"/>
    <s v="Louisville"/>
    <x v="22"/>
    <n v="80027"/>
    <x v="1"/>
    <x v="2"/>
    <x v="7"/>
    <x v="1212"/>
    <n v="2"/>
    <n v="0.2"/>
    <n v="20.1584"/>
    <s v="Profit"/>
    <s v="Normal"/>
  </r>
  <r>
    <x v="0"/>
    <x v="2"/>
    <s v="United States"/>
    <s v="Seattle"/>
    <x v="4"/>
    <n v="98115"/>
    <x v="1"/>
    <x v="0"/>
    <x v="3"/>
    <x v="3431"/>
    <n v="2"/>
    <n v="0"/>
    <n v="88.733199999999997"/>
    <s v="Profit"/>
    <s v="Normal"/>
  </r>
  <r>
    <x v="1"/>
    <x v="0"/>
    <s v="United States"/>
    <s v="Baltimore"/>
    <x v="39"/>
    <n v="21215"/>
    <x v="3"/>
    <x v="1"/>
    <x v="6"/>
    <x v="3432"/>
    <n v="3"/>
    <n v="0"/>
    <n v="2.2193999999999998"/>
    <s v="Profit"/>
    <s v="Normal"/>
  </r>
  <r>
    <x v="2"/>
    <x v="1"/>
    <s v="United States"/>
    <s v="San Francisco"/>
    <x v="1"/>
    <n v="94109"/>
    <x v="1"/>
    <x v="1"/>
    <x v="10"/>
    <x v="1544"/>
    <n v="7"/>
    <n v="0"/>
    <n v="21.7728"/>
    <s v="Profit"/>
    <s v="Normal"/>
  </r>
  <r>
    <x v="0"/>
    <x v="2"/>
    <s v="United States"/>
    <s v="Los Angeles"/>
    <x v="1"/>
    <n v="90004"/>
    <x v="1"/>
    <x v="1"/>
    <x v="4"/>
    <x v="3433"/>
    <n v="7"/>
    <n v="0"/>
    <n v="9.4717000000000002"/>
    <s v="Profit"/>
    <s v="Normal"/>
  </r>
  <r>
    <x v="0"/>
    <x v="2"/>
    <s v="United States"/>
    <s v="Los Angeles"/>
    <x v="1"/>
    <n v="90004"/>
    <x v="1"/>
    <x v="1"/>
    <x v="10"/>
    <x v="1156"/>
    <n v="2"/>
    <n v="0"/>
    <n v="27.882000000000001"/>
    <s v="Profit"/>
    <s v="Normal"/>
  </r>
  <r>
    <x v="0"/>
    <x v="0"/>
    <s v="United States"/>
    <s v="Aurora"/>
    <x v="10"/>
    <n v="60505"/>
    <x v="2"/>
    <x v="0"/>
    <x v="3"/>
    <x v="3434"/>
    <n v="3"/>
    <n v="0.5"/>
    <n v="-209.76929999999999"/>
    <s v="Loss"/>
    <s v="Normal"/>
  </r>
  <r>
    <x v="1"/>
    <x v="2"/>
    <s v="United States"/>
    <s v="Seattle"/>
    <x v="4"/>
    <n v="98103"/>
    <x v="1"/>
    <x v="1"/>
    <x v="6"/>
    <x v="3435"/>
    <n v="1"/>
    <n v="0"/>
    <n v="2.9561999999999999"/>
    <s v="Profit"/>
    <s v="Normal"/>
  </r>
  <r>
    <x v="3"/>
    <x v="0"/>
    <s v="United States"/>
    <s v="Athens"/>
    <x v="32"/>
    <n v="30605"/>
    <x v="0"/>
    <x v="1"/>
    <x v="2"/>
    <x v="1646"/>
    <n v="3"/>
    <n v="0"/>
    <n v="7.2176999999999998"/>
    <s v="Profit"/>
    <s v="Normal"/>
  </r>
  <r>
    <x v="1"/>
    <x v="2"/>
    <s v="United States"/>
    <s v="Apopka"/>
    <x v="2"/>
    <n v="32712"/>
    <x v="0"/>
    <x v="1"/>
    <x v="8"/>
    <x v="3436"/>
    <n v="2"/>
    <n v="0.7"/>
    <n v="-6.9215999999999998"/>
    <s v="Loss"/>
    <s v="High Discount"/>
  </r>
  <r>
    <x v="1"/>
    <x v="2"/>
    <s v="United States"/>
    <s v="Apopka"/>
    <x v="2"/>
    <n v="32712"/>
    <x v="0"/>
    <x v="1"/>
    <x v="9"/>
    <x v="3437"/>
    <n v="3"/>
    <n v="0.2"/>
    <n v="50.3658"/>
    <s v="Profit"/>
    <s v="Normal"/>
  </r>
  <r>
    <x v="0"/>
    <x v="2"/>
    <s v="United States"/>
    <s v="New York City"/>
    <x v="15"/>
    <n v="10009"/>
    <x v="3"/>
    <x v="1"/>
    <x v="4"/>
    <x v="2068"/>
    <n v="4"/>
    <n v="0"/>
    <n v="55.896000000000001"/>
    <s v="Profit"/>
    <s v="Normal"/>
  </r>
  <r>
    <x v="0"/>
    <x v="2"/>
    <s v="United States"/>
    <s v="New York City"/>
    <x v="15"/>
    <n v="10009"/>
    <x v="3"/>
    <x v="0"/>
    <x v="0"/>
    <x v="3438"/>
    <n v="3"/>
    <n v="0.2"/>
    <n v="-37.943399999999997"/>
    <s v="Loss"/>
    <s v="Normal"/>
  </r>
  <r>
    <x v="1"/>
    <x v="0"/>
    <s v="United States"/>
    <s v="San Francisco"/>
    <x v="1"/>
    <n v="94110"/>
    <x v="1"/>
    <x v="1"/>
    <x v="8"/>
    <x v="3439"/>
    <n v="7"/>
    <n v="0.2"/>
    <n v="46.179000000000002"/>
    <s v="Profit"/>
    <s v="Normal"/>
  </r>
  <r>
    <x v="0"/>
    <x v="0"/>
    <s v="United States"/>
    <s v="Dallas"/>
    <x v="5"/>
    <n v="75217"/>
    <x v="2"/>
    <x v="2"/>
    <x v="11"/>
    <x v="3440"/>
    <n v="3"/>
    <n v="0.2"/>
    <n v="3.3098999999999998"/>
    <s v="Profit"/>
    <s v="Normal"/>
  </r>
  <r>
    <x v="0"/>
    <x v="0"/>
    <s v="United States"/>
    <s v="San Diego"/>
    <x v="1"/>
    <n v="92105"/>
    <x v="1"/>
    <x v="1"/>
    <x v="10"/>
    <x v="3441"/>
    <n v="6"/>
    <n v="0"/>
    <n v="99.940799999999996"/>
    <s v="Profit"/>
    <s v="Normal"/>
  </r>
  <r>
    <x v="0"/>
    <x v="0"/>
    <s v="United States"/>
    <s v="San Diego"/>
    <x v="1"/>
    <n v="92105"/>
    <x v="1"/>
    <x v="1"/>
    <x v="10"/>
    <x v="3442"/>
    <n v="3"/>
    <n v="0"/>
    <n v="4.5401999999999996"/>
    <s v="Profit"/>
    <s v="Normal"/>
  </r>
  <r>
    <x v="0"/>
    <x v="0"/>
    <s v="United States"/>
    <s v="San Diego"/>
    <x v="1"/>
    <n v="92105"/>
    <x v="1"/>
    <x v="2"/>
    <x v="11"/>
    <x v="3443"/>
    <n v="3"/>
    <n v="0"/>
    <n v="20.767499999999998"/>
    <s v="Profit"/>
    <s v="Normal"/>
  </r>
  <r>
    <x v="0"/>
    <x v="0"/>
    <s v="United States"/>
    <s v="San Diego"/>
    <x v="1"/>
    <n v="92105"/>
    <x v="1"/>
    <x v="0"/>
    <x v="5"/>
    <x v="544"/>
    <n v="3"/>
    <n v="0"/>
    <n v="9.5616000000000003"/>
    <s v="Profit"/>
    <s v="Normal"/>
  </r>
  <r>
    <x v="1"/>
    <x v="1"/>
    <s v="United States"/>
    <s v="New York City"/>
    <x v="15"/>
    <n v="10035"/>
    <x v="3"/>
    <x v="0"/>
    <x v="1"/>
    <x v="3444"/>
    <n v="3"/>
    <n v="0.1"/>
    <n v="146.38800000000001"/>
    <s v="Profit"/>
    <s v="Normal"/>
  </r>
  <r>
    <x v="1"/>
    <x v="2"/>
    <s v="United States"/>
    <s v="Lewiston"/>
    <x v="43"/>
    <n v="4240"/>
    <x v="3"/>
    <x v="1"/>
    <x v="8"/>
    <x v="338"/>
    <n v="2"/>
    <n v="0"/>
    <n v="3.8822000000000001"/>
    <s v="Profit"/>
    <s v="Normal"/>
  </r>
  <r>
    <x v="1"/>
    <x v="2"/>
    <s v="United States"/>
    <s v="Lewiston"/>
    <x v="43"/>
    <n v="4240"/>
    <x v="3"/>
    <x v="1"/>
    <x v="8"/>
    <x v="3445"/>
    <n v="2"/>
    <n v="0"/>
    <n v="13.428000000000001"/>
    <s v="Profit"/>
    <s v="Normal"/>
  </r>
  <r>
    <x v="1"/>
    <x v="2"/>
    <s v="United States"/>
    <s v="Lewiston"/>
    <x v="43"/>
    <n v="4240"/>
    <x v="3"/>
    <x v="2"/>
    <x v="11"/>
    <x v="3446"/>
    <n v="2"/>
    <n v="0"/>
    <n v="14.9556"/>
    <s v="Profit"/>
    <s v="Normal"/>
  </r>
  <r>
    <x v="1"/>
    <x v="0"/>
    <s v="United States"/>
    <s v="Long Beach"/>
    <x v="1"/>
    <n v="90805"/>
    <x v="1"/>
    <x v="1"/>
    <x v="2"/>
    <x v="3447"/>
    <n v="2"/>
    <n v="0"/>
    <n v="28.087599999999998"/>
    <s v="Profit"/>
    <s v="Normal"/>
  </r>
  <r>
    <x v="1"/>
    <x v="0"/>
    <s v="United States"/>
    <s v="Long Beach"/>
    <x v="1"/>
    <n v="90805"/>
    <x v="1"/>
    <x v="0"/>
    <x v="3"/>
    <x v="3448"/>
    <n v="1"/>
    <n v="0.2"/>
    <n v="-0.88859999999999995"/>
    <s v="Loss"/>
    <s v="Normal"/>
  </r>
  <r>
    <x v="1"/>
    <x v="0"/>
    <s v="United States"/>
    <s v="Seattle"/>
    <x v="4"/>
    <n v="98115"/>
    <x v="1"/>
    <x v="1"/>
    <x v="2"/>
    <x v="739"/>
    <n v="2"/>
    <n v="0"/>
    <n v="4.5815999999999999"/>
    <s v="Profit"/>
    <s v="Normal"/>
  </r>
  <r>
    <x v="1"/>
    <x v="0"/>
    <s v="United States"/>
    <s v="Seattle"/>
    <x v="4"/>
    <n v="98115"/>
    <x v="1"/>
    <x v="1"/>
    <x v="6"/>
    <x v="3214"/>
    <n v="3"/>
    <n v="0"/>
    <n v="2.3025000000000002"/>
    <s v="Profit"/>
    <s v="Normal"/>
  </r>
  <r>
    <x v="1"/>
    <x v="0"/>
    <s v="United States"/>
    <s v="Seattle"/>
    <x v="4"/>
    <n v="98115"/>
    <x v="1"/>
    <x v="1"/>
    <x v="14"/>
    <x v="1048"/>
    <n v="3"/>
    <n v="0"/>
    <n v="8.0997000000000003"/>
    <s v="Profit"/>
    <s v="Normal"/>
  </r>
  <r>
    <x v="3"/>
    <x v="0"/>
    <s v="United States"/>
    <s v="Rochester"/>
    <x v="11"/>
    <n v="55901"/>
    <x v="2"/>
    <x v="1"/>
    <x v="13"/>
    <x v="2263"/>
    <n v="2"/>
    <n v="0"/>
    <n v="2.528"/>
    <s v="Profit"/>
    <s v="Normal"/>
  </r>
  <r>
    <x v="3"/>
    <x v="0"/>
    <s v="United States"/>
    <s v="Rochester"/>
    <x v="11"/>
    <n v="55901"/>
    <x v="2"/>
    <x v="1"/>
    <x v="4"/>
    <x v="3449"/>
    <n v="4"/>
    <n v="0"/>
    <n v="57.501600000000003"/>
    <s v="Profit"/>
    <s v="Normal"/>
  </r>
  <r>
    <x v="3"/>
    <x v="0"/>
    <s v="United States"/>
    <s v="Rochester"/>
    <x v="11"/>
    <n v="55901"/>
    <x v="2"/>
    <x v="1"/>
    <x v="8"/>
    <x v="3346"/>
    <n v="2"/>
    <n v="0"/>
    <n v="62.700400000000002"/>
    <s v="Profit"/>
    <s v="Normal"/>
  </r>
  <r>
    <x v="3"/>
    <x v="0"/>
    <s v="United States"/>
    <s v="Rochester"/>
    <x v="11"/>
    <n v="55901"/>
    <x v="2"/>
    <x v="1"/>
    <x v="8"/>
    <x v="3450"/>
    <n v="3"/>
    <n v="0"/>
    <n v="9.1580999999999992"/>
    <s v="Profit"/>
    <s v="Normal"/>
  </r>
  <r>
    <x v="3"/>
    <x v="1"/>
    <s v="United States"/>
    <s v="San Francisco"/>
    <x v="1"/>
    <n v="94110"/>
    <x v="1"/>
    <x v="1"/>
    <x v="14"/>
    <x v="3451"/>
    <n v="3"/>
    <n v="0"/>
    <n v="7.6050000000000004"/>
    <s v="Profit"/>
    <s v="Normal"/>
  </r>
  <r>
    <x v="3"/>
    <x v="1"/>
    <s v="United States"/>
    <s v="San Francisco"/>
    <x v="1"/>
    <n v="94110"/>
    <x v="1"/>
    <x v="0"/>
    <x v="5"/>
    <x v="2629"/>
    <n v="3"/>
    <n v="0"/>
    <n v="11.995200000000001"/>
    <s v="Profit"/>
    <s v="Normal"/>
  </r>
  <r>
    <x v="2"/>
    <x v="1"/>
    <s v="United States"/>
    <s v="Seattle"/>
    <x v="4"/>
    <n v="98103"/>
    <x v="1"/>
    <x v="1"/>
    <x v="10"/>
    <x v="653"/>
    <n v="5"/>
    <n v="0"/>
    <n v="16.032"/>
    <s v="Profit"/>
    <s v="Normal"/>
  </r>
  <r>
    <x v="2"/>
    <x v="1"/>
    <s v="United States"/>
    <s v="Spokane"/>
    <x v="4"/>
    <n v="99207"/>
    <x v="1"/>
    <x v="2"/>
    <x v="15"/>
    <x v="2471"/>
    <n v="3"/>
    <n v="0.2"/>
    <n v="62.82"/>
    <s v="Profit"/>
    <s v="Normal"/>
  </r>
  <r>
    <x v="1"/>
    <x v="0"/>
    <s v="United States"/>
    <s v="Franklin"/>
    <x v="18"/>
    <n v="37064"/>
    <x v="0"/>
    <x v="2"/>
    <x v="7"/>
    <x v="1374"/>
    <n v="3"/>
    <n v="0.2"/>
    <n v="-9.1530000000000005"/>
    <s v="Loss"/>
    <s v="Normal"/>
  </r>
  <r>
    <x v="1"/>
    <x v="0"/>
    <s v="United States"/>
    <s v="Jackson"/>
    <x v="18"/>
    <n v="38301"/>
    <x v="0"/>
    <x v="0"/>
    <x v="1"/>
    <x v="3452"/>
    <n v="2"/>
    <n v="0.2"/>
    <n v="-23.5764"/>
    <s v="Loss"/>
    <s v="Normal"/>
  </r>
  <r>
    <x v="1"/>
    <x v="0"/>
    <s v="United States"/>
    <s v="Austin"/>
    <x v="5"/>
    <n v="78745"/>
    <x v="2"/>
    <x v="2"/>
    <x v="11"/>
    <x v="4"/>
    <n v="4"/>
    <n v="0.2"/>
    <n v="6.4307999999999996"/>
    <s v="Profit"/>
    <s v="Normal"/>
  </r>
  <r>
    <x v="1"/>
    <x v="0"/>
    <s v="United States"/>
    <s v="Pembroke Pines"/>
    <x v="2"/>
    <n v="33024"/>
    <x v="0"/>
    <x v="1"/>
    <x v="8"/>
    <x v="2350"/>
    <n v="2"/>
    <n v="0.7"/>
    <n v="-2.5880000000000001"/>
    <s v="Loss"/>
    <s v="High Discount"/>
  </r>
  <r>
    <x v="1"/>
    <x v="0"/>
    <s v="United States"/>
    <s v="Pembroke Pines"/>
    <x v="2"/>
    <n v="33024"/>
    <x v="0"/>
    <x v="1"/>
    <x v="10"/>
    <x v="905"/>
    <n v="3"/>
    <n v="0.2"/>
    <n v="40.3536"/>
    <s v="Profit"/>
    <s v="Normal"/>
  </r>
  <r>
    <x v="1"/>
    <x v="0"/>
    <s v="United States"/>
    <s v="Philadelphia"/>
    <x v="9"/>
    <n v="19143"/>
    <x v="3"/>
    <x v="1"/>
    <x v="8"/>
    <x v="3453"/>
    <n v="2"/>
    <n v="0.7"/>
    <n v="-1.5264"/>
    <s v="Loss"/>
    <s v="High Discount"/>
  </r>
  <r>
    <x v="1"/>
    <x v="2"/>
    <s v="United States"/>
    <s v="Danville"/>
    <x v="10"/>
    <n v="61832"/>
    <x v="2"/>
    <x v="1"/>
    <x v="8"/>
    <x v="3454"/>
    <n v="7"/>
    <n v="0.8"/>
    <n v="-69.395200000000003"/>
    <s v="Loss"/>
    <s v="High Discount"/>
  </r>
  <r>
    <x v="1"/>
    <x v="0"/>
    <s v="United States"/>
    <s v="New York City"/>
    <x v="15"/>
    <n v="10009"/>
    <x v="3"/>
    <x v="2"/>
    <x v="7"/>
    <x v="2243"/>
    <n v="4"/>
    <n v="0"/>
    <n v="219.50880000000001"/>
    <s v="Profit"/>
    <s v="Normal"/>
  </r>
  <r>
    <x v="1"/>
    <x v="0"/>
    <s v="United States"/>
    <s v="New York City"/>
    <x v="15"/>
    <n v="10009"/>
    <x v="3"/>
    <x v="1"/>
    <x v="8"/>
    <x v="780"/>
    <n v="2"/>
    <n v="0.2"/>
    <n v="18.335999999999999"/>
    <s v="Profit"/>
    <s v="Normal"/>
  </r>
  <r>
    <x v="1"/>
    <x v="0"/>
    <s v="United States"/>
    <s v="New York City"/>
    <x v="15"/>
    <n v="10009"/>
    <x v="3"/>
    <x v="1"/>
    <x v="8"/>
    <x v="3455"/>
    <n v="2"/>
    <n v="0.2"/>
    <n v="2.8477999999999999"/>
    <s v="Profit"/>
    <s v="Normal"/>
  </r>
  <r>
    <x v="1"/>
    <x v="0"/>
    <s v="United States"/>
    <s v="Columbus"/>
    <x v="24"/>
    <n v="43229"/>
    <x v="3"/>
    <x v="1"/>
    <x v="2"/>
    <x v="2144"/>
    <n v="2"/>
    <n v="0.2"/>
    <n v="1.9925999999999999"/>
    <s v="Profit"/>
    <s v="Normal"/>
  </r>
  <r>
    <x v="1"/>
    <x v="0"/>
    <s v="United States"/>
    <s v="Columbus"/>
    <x v="24"/>
    <n v="43229"/>
    <x v="3"/>
    <x v="1"/>
    <x v="14"/>
    <x v="3456"/>
    <n v="2"/>
    <n v="0.2"/>
    <n v="1.0284"/>
    <s v="Profit"/>
    <s v="Normal"/>
  </r>
  <r>
    <x v="1"/>
    <x v="0"/>
    <s v="United States"/>
    <s v="Chula Vista"/>
    <x v="1"/>
    <n v="91911"/>
    <x v="1"/>
    <x v="1"/>
    <x v="12"/>
    <x v="1091"/>
    <n v="3"/>
    <n v="0"/>
    <n v="85.981800000000007"/>
    <s v="Profit"/>
    <s v="Normal"/>
  </r>
  <r>
    <x v="2"/>
    <x v="0"/>
    <s v="United States"/>
    <s v="San Francisco"/>
    <x v="1"/>
    <n v="94110"/>
    <x v="1"/>
    <x v="1"/>
    <x v="6"/>
    <x v="3457"/>
    <n v="4"/>
    <n v="0"/>
    <n v="9.9936000000000007"/>
    <s v="Profit"/>
    <s v="Normal"/>
  </r>
  <r>
    <x v="1"/>
    <x v="2"/>
    <s v="United States"/>
    <s v="New York City"/>
    <x v="15"/>
    <n v="10009"/>
    <x v="3"/>
    <x v="1"/>
    <x v="6"/>
    <x v="2416"/>
    <n v="1"/>
    <n v="0"/>
    <n v="7.5370999999999997"/>
    <s v="Profit"/>
    <s v="Normal"/>
  </r>
  <r>
    <x v="2"/>
    <x v="1"/>
    <s v="United States"/>
    <s v="San Antonio"/>
    <x v="5"/>
    <n v="78207"/>
    <x v="2"/>
    <x v="2"/>
    <x v="11"/>
    <x v="3458"/>
    <n v="5"/>
    <n v="0.2"/>
    <n v="29.798999999999999"/>
    <s v="Profit"/>
    <s v="Normal"/>
  </r>
  <r>
    <x v="2"/>
    <x v="1"/>
    <s v="United States"/>
    <s v="San Antonio"/>
    <x v="5"/>
    <n v="78207"/>
    <x v="2"/>
    <x v="2"/>
    <x v="7"/>
    <x v="3459"/>
    <n v="3"/>
    <n v="0.2"/>
    <n v="22.4925"/>
    <s v="Profit"/>
    <s v="Normal"/>
  </r>
  <r>
    <x v="3"/>
    <x v="0"/>
    <s v="United States"/>
    <s v="Jacksonville"/>
    <x v="3"/>
    <n v="28540"/>
    <x v="0"/>
    <x v="1"/>
    <x v="10"/>
    <x v="863"/>
    <n v="4"/>
    <n v="0.2"/>
    <n v="9.1872000000000007"/>
    <s v="Profit"/>
    <s v="Normal"/>
  </r>
  <r>
    <x v="0"/>
    <x v="2"/>
    <s v="United States"/>
    <s v="San Francisco"/>
    <x v="1"/>
    <n v="94109"/>
    <x v="1"/>
    <x v="1"/>
    <x v="8"/>
    <x v="1627"/>
    <n v="3"/>
    <n v="0.2"/>
    <n v="4.1832000000000003"/>
    <s v="Profit"/>
    <s v="Normal"/>
  </r>
  <r>
    <x v="0"/>
    <x v="2"/>
    <s v="United States"/>
    <s v="San Francisco"/>
    <x v="1"/>
    <n v="94109"/>
    <x v="1"/>
    <x v="1"/>
    <x v="14"/>
    <x v="869"/>
    <n v="3"/>
    <n v="0"/>
    <n v="1.8720000000000001"/>
    <s v="Profit"/>
    <s v="Normal"/>
  </r>
  <r>
    <x v="0"/>
    <x v="0"/>
    <s v="United States"/>
    <s v="Avondale"/>
    <x v="16"/>
    <n v="85323"/>
    <x v="1"/>
    <x v="2"/>
    <x v="7"/>
    <x v="3460"/>
    <n v="8"/>
    <n v="0.2"/>
    <n v="83.512799999999999"/>
    <s v="Profit"/>
    <s v="Normal"/>
  </r>
  <r>
    <x v="1"/>
    <x v="0"/>
    <s v="United States"/>
    <s v="Chicago"/>
    <x v="10"/>
    <n v="60610"/>
    <x v="2"/>
    <x v="0"/>
    <x v="5"/>
    <x v="3461"/>
    <n v="1"/>
    <n v="0.6"/>
    <n v="-4.04"/>
    <s v="Loss"/>
    <s v="High Discount"/>
  </r>
  <r>
    <x v="1"/>
    <x v="0"/>
    <s v="United States"/>
    <s v="Chicago"/>
    <x v="10"/>
    <n v="60610"/>
    <x v="2"/>
    <x v="1"/>
    <x v="2"/>
    <x v="132"/>
    <n v="5"/>
    <n v="0.2"/>
    <n v="4.1760000000000002"/>
    <s v="Profit"/>
    <s v="Normal"/>
  </r>
  <r>
    <x v="1"/>
    <x v="0"/>
    <s v="United States"/>
    <s v="Chicago"/>
    <x v="10"/>
    <n v="60610"/>
    <x v="2"/>
    <x v="2"/>
    <x v="7"/>
    <x v="2643"/>
    <n v="2"/>
    <n v="0.2"/>
    <n v="16.678799999999999"/>
    <s v="Profit"/>
    <s v="Normal"/>
  </r>
  <r>
    <x v="1"/>
    <x v="2"/>
    <s v="United States"/>
    <s v="Escondido"/>
    <x v="1"/>
    <n v="92025"/>
    <x v="1"/>
    <x v="1"/>
    <x v="6"/>
    <x v="368"/>
    <n v="4"/>
    <n v="0"/>
    <n v="6.0735999999999999"/>
    <s v="Profit"/>
    <s v="Normal"/>
  </r>
  <r>
    <x v="0"/>
    <x v="1"/>
    <s v="United States"/>
    <s v="Long Beach"/>
    <x v="15"/>
    <n v="11561"/>
    <x v="3"/>
    <x v="1"/>
    <x v="2"/>
    <x v="1298"/>
    <n v="3"/>
    <n v="0"/>
    <n v="4.0749000000000004"/>
    <s v="Profit"/>
    <s v="Normal"/>
  </r>
  <r>
    <x v="0"/>
    <x v="1"/>
    <s v="United States"/>
    <s v="Long Beach"/>
    <x v="15"/>
    <n v="11561"/>
    <x v="3"/>
    <x v="1"/>
    <x v="14"/>
    <x v="3462"/>
    <n v="3"/>
    <n v="0"/>
    <n v="6.6845999999999997"/>
    <s v="Profit"/>
    <s v="Normal"/>
  </r>
  <r>
    <x v="1"/>
    <x v="0"/>
    <s v="United States"/>
    <s v="Newark"/>
    <x v="13"/>
    <n v="19711"/>
    <x v="3"/>
    <x v="1"/>
    <x v="9"/>
    <x v="3463"/>
    <n v="7"/>
    <n v="0"/>
    <n v="33.310200000000002"/>
    <s v="Profit"/>
    <s v="Normal"/>
  </r>
  <r>
    <x v="2"/>
    <x v="0"/>
    <s v="United States"/>
    <s v="Buffalo"/>
    <x v="15"/>
    <n v="14215"/>
    <x v="3"/>
    <x v="0"/>
    <x v="1"/>
    <x v="3464"/>
    <n v="1"/>
    <n v="0.1"/>
    <n v="10.647"/>
    <s v="Profit"/>
    <s v="Normal"/>
  </r>
  <r>
    <x v="1"/>
    <x v="0"/>
    <s v="United States"/>
    <s v="Houston"/>
    <x v="5"/>
    <n v="77070"/>
    <x v="2"/>
    <x v="0"/>
    <x v="1"/>
    <x v="3465"/>
    <n v="4"/>
    <n v="0.3"/>
    <n v="0"/>
    <s v="Loss"/>
    <s v="Normal"/>
  </r>
  <r>
    <x v="1"/>
    <x v="0"/>
    <s v="United States"/>
    <s v="Houston"/>
    <x v="5"/>
    <n v="77070"/>
    <x v="2"/>
    <x v="1"/>
    <x v="8"/>
    <x v="3466"/>
    <n v="3"/>
    <n v="0.8"/>
    <n v="-2.214"/>
    <s v="Loss"/>
    <s v="High Discount"/>
  </r>
  <r>
    <x v="1"/>
    <x v="0"/>
    <s v="United States"/>
    <s v="Houston"/>
    <x v="5"/>
    <n v="77070"/>
    <x v="2"/>
    <x v="1"/>
    <x v="14"/>
    <x v="3467"/>
    <n v="7"/>
    <n v="0.2"/>
    <n v="3.5623"/>
    <s v="Profit"/>
    <s v="Normal"/>
  </r>
  <r>
    <x v="1"/>
    <x v="0"/>
    <s v="United States"/>
    <s v="Wichita"/>
    <x v="41"/>
    <n v="67212"/>
    <x v="2"/>
    <x v="1"/>
    <x v="10"/>
    <x v="999"/>
    <n v="5"/>
    <n v="0"/>
    <n v="137.15100000000001"/>
    <s v="Profit"/>
    <s v="Normal"/>
  </r>
  <r>
    <x v="1"/>
    <x v="0"/>
    <s v="United States"/>
    <s v="Colorado Springs"/>
    <x v="22"/>
    <n v="80906"/>
    <x v="1"/>
    <x v="1"/>
    <x v="6"/>
    <x v="1317"/>
    <n v="5"/>
    <n v="0.2"/>
    <n v="1.1479999999999999"/>
    <s v="Profit"/>
    <s v="Normal"/>
  </r>
  <r>
    <x v="1"/>
    <x v="0"/>
    <s v="United States"/>
    <s v="Colorado Springs"/>
    <x v="22"/>
    <n v="80906"/>
    <x v="1"/>
    <x v="0"/>
    <x v="0"/>
    <x v="3468"/>
    <n v="4"/>
    <n v="0.7"/>
    <n v="-143.79040000000001"/>
    <s v="Loss"/>
    <s v="High Discount"/>
  </r>
  <r>
    <x v="1"/>
    <x v="0"/>
    <s v="United States"/>
    <s v="Colorado Springs"/>
    <x v="22"/>
    <n v="80906"/>
    <x v="1"/>
    <x v="1"/>
    <x v="6"/>
    <x v="1700"/>
    <n v="3"/>
    <n v="0.2"/>
    <n v="0.47520000000000001"/>
    <s v="Profit"/>
    <s v="Normal"/>
  </r>
  <r>
    <x v="1"/>
    <x v="0"/>
    <s v="United States"/>
    <s v="Colorado Springs"/>
    <x v="22"/>
    <n v="80906"/>
    <x v="1"/>
    <x v="2"/>
    <x v="11"/>
    <x v="3469"/>
    <n v="4"/>
    <n v="0.2"/>
    <n v="-6.5339999999999998"/>
    <s v="Loss"/>
    <s v="Normal"/>
  </r>
  <r>
    <x v="1"/>
    <x v="0"/>
    <s v="United States"/>
    <s v="Colorado Springs"/>
    <x v="22"/>
    <n v="80906"/>
    <x v="1"/>
    <x v="0"/>
    <x v="5"/>
    <x v="3470"/>
    <n v="9"/>
    <n v="0.2"/>
    <n v="15.069599999999999"/>
    <s v="Profit"/>
    <s v="Normal"/>
  </r>
  <r>
    <x v="1"/>
    <x v="0"/>
    <s v="United States"/>
    <s v="Colorado Springs"/>
    <x v="22"/>
    <n v="80906"/>
    <x v="1"/>
    <x v="0"/>
    <x v="5"/>
    <x v="3471"/>
    <n v="5"/>
    <n v="0.2"/>
    <n v="10.984"/>
    <s v="Profit"/>
    <s v="Normal"/>
  </r>
  <r>
    <x v="1"/>
    <x v="0"/>
    <s v="United States"/>
    <s v="Colorado Springs"/>
    <x v="22"/>
    <n v="80906"/>
    <x v="1"/>
    <x v="0"/>
    <x v="3"/>
    <x v="3472"/>
    <n v="5"/>
    <n v="0.5"/>
    <n v="-248.166"/>
    <s v="Loss"/>
    <s v="Normal"/>
  </r>
  <r>
    <x v="1"/>
    <x v="0"/>
    <s v="United States"/>
    <s v="Colorado Springs"/>
    <x v="22"/>
    <n v="80906"/>
    <x v="1"/>
    <x v="1"/>
    <x v="10"/>
    <x v="629"/>
    <n v="3"/>
    <n v="0.2"/>
    <n v="28.706399999999999"/>
    <s v="Profit"/>
    <s v="Normal"/>
  </r>
  <r>
    <x v="1"/>
    <x v="0"/>
    <s v="United States"/>
    <s v="Colorado Springs"/>
    <x v="22"/>
    <n v="80906"/>
    <x v="1"/>
    <x v="1"/>
    <x v="10"/>
    <x v="3473"/>
    <n v="3"/>
    <n v="0.2"/>
    <n v="9.6936"/>
    <s v="Profit"/>
    <s v="Normal"/>
  </r>
  <r>
    <x v="1"/>
    <x v="0"/>
    <s v="United States"/>
    <s v="New York City"/>
    <x v="15"/>
    <n v="10011"/>
    <x v="3"/>
    <x v="1"/>
    <x v="10"/>
    <x v="1589"/>
    <n v="4"/>
    <n v="0"/>
    <n v="11.231999999999999"/>
    <s v="Profit"/>
    <s v="Normal"/>
  </r>
  <r>
    <x v="1"/>
    <x v="1"/>
    <s v="United States"/>
    <s v="Los Angeles"/>
    <x v="1"/>
    <n v="90036"/>
    <x v="1"/>
    <x v="0"/>
    <x v="5"/>
    <x v="3474"/>
    <n v="1"/>
    <n v="0"/>
    <n v="18.114599999999999"/>
    <s v="Profit"/>
    <s v="Normal"/>
  </r>
  <r>
    <x v="1"/>
    <x v="0"/>
    <s v="United States"/>
    <s v="Marietta"/>
    <x v="32"/>
    <n v="30062"/>
    <x v="0"/>
    <x v="1"/>
    <x v="8"/>
    <x v="713"/>
    <n v="3"/>
    <n v="0"/>
    <n v="2.7071999999999998"/>
    <s v="Profit"/>
    <s v="Normal"/>
  </r>
  <r>
    <x v="1"/>
    <x v="1"/>
    <s v="United States"/>
    <s v="Jacksonville"/>
    <x v="2"/>
    <n v="32216"/>
    <x v="0"/>
    <x v="1"/>
    <x v="8"/>
    <x v="3475"/>
    <n v="3"/>
    <n v="0.7"/>
    <n v="-44.1462"/>
    <s v="Loss"/>
    <s v="High Discount"/>
  </r>
  <r>
    <x v="1"/>
    <x v="1"/>
    <s v="United States"/>
    <s v="Jacksonville"/>
    <x v="2"/>
    <n v="32216"/>
    <x v="0"/>
    <x v="1"/>
    <x v="10"/>
    <x v="276"/>
    <n v="6"/>
    <n v="0.2"/>
    <n v="10.8864"/>
    <s v="Profit"/>
    <s v="Normal"/>
  </r>
  <r>
    <x v="1"/>
    <x v="1"/>
    <s v="United States"/>
    <s v="Jacksonville"/>
    <x v="2"/>
    <n v="32216"/>
    <x v="0"/>
    <x v="0"/>
    <x v="5"/>
    <x v="3476"/>
    <n v="3"/>
    <n v="0.2"/>
    <n v="8.3027999999999995"/>
    <s v="Profit"/>
    <s v="Normal"/>
  </r>
  <r>
    <x v="1"/>
    <x v="1"/>
    <s v="United States"/>
    <s v="Jacksonville"/>
    <x v="2"/>
    <n v="32216"/>
    <x v="0"/>
    <x v="2"/>
    <x v="7"/>
    <x v="3477"/>
    <n v="5"/>
    <n v="0.2"/>
    <n v="4.3600000000000003"/>
    <s v="Profit"/>
    <s v="Normal"/>
  </r>
  <r>
    <x v="1"/>
    <x v="1"/>
    <s v="United States"/>
    <s v="Jacksonville"/>
    <x v="2"/>
    <n v="32216"/>
    <x v="0"/>
    <x v="1"/>
    <x v="6"/>
    <x v="408"/>
    <n v="2"/>
    <n v="0.2"/>
    <n v="0.41720000000000002"/>
    <s v="Profit"/>
    <s v="Normal"/>
  </r>
  <r>
    <x v="1"/>
    <x v="1"/>
    <s v="United States"/>
    <s v="Jacksonville"/>
    <x v="2"/>
    <n v="32216"/>
    <x v="0"/>
    <x v="1"/>
    <x v="8"/>
    <x v="3478"/>
    <n v="2"/>
    <n v="0.7"/>
    <n v="-7.6120000000000001"/>
    <s v="Loss"/>
    <s v="High Discount"/>
  </r>
  <r>
    <x v="1"/>
    <x v="1"/>
    <s v="United States"/>
    <s v="Jacksonville"/>
    <x v="2"/>
    <n v="32216"/>
    <x v="0"/>
    <x v="1"/>
    <x v="8"/>
    <x v="2513"/>
    <n v="8"/>
    <n v="0.7"/>
    <n v="-9.8208000000000002"/>
    <s v="Loss"/>
    <s v="High Discount"/>
  </r>
  <r>
    <x v="0"/>
    <x v="0"/>
    <s v="United States"/>
    <s v="Philadelphia"/>
    <x v="9"/>
    <n v="19140"/>
    <x v="3"/>
    <x v="2"/>
    <x v="7"/>
    <x v="3479"/>
    <n v="1"/>
    <n v="0.4"/>
    <n v="-7.2588999999999997"/>
    <s v="Loss"/>
    <s v="Normal"/>
  </r>
  <r>
    <x v="0"/>
    <x v="0"/>
    <s v="United States"/>
    <s v="Philadelphia"/>
    <x v="9"/>
    <n v="19140"/>
    <x v="3"/>
    <x v="0"/>
    <x v="5"/>
    <x v="3480"/>
    <n v="9"/>
    <n v="0.2"/>
    <n v="19.339200000000002"/>
    <s v="Profit"/>
    <s v="Normal"/>
  </r>
  <r>
    <x v="0"/>
    <x v="0"/>
    <s v="United States"/>
    <s v="Los Angeles"/>
    <x v="1"/>
    <n v="90008"/>
    <x v="1"/>
    <x v="1"/>
    <x v="10"/>
    <x v="2428"/>
    <n v="2"/>
    <n v="0"/>
    <n v="18.211200000000002"/>
    <s v="Profit"/>
    <s v="Normal"/>
  </r>
  <r>
    <x v="0"/>
    <x v="0"/>
    <s v="United States"/>
    <s v="Los Angeles"/>
    <x v="1"/>
    <n v="90008"/>
    <x v="1"/>
    <x v="1"/>
    <x v="10"/>
    <x v="3481"/>
    <n v="10"/>
    <n v="0"/>
    <n v="19.260000000000002"/>
    <s v="Profit"/>
    <s v="Normal"/>
  </r>
  <r>
    <x v="0"/>
    <x v="0"/>
    <s v="United States"/>
    <s v="Los Angeles"/>
    <x v="1"/>
    <n v="90008"/>
    <x v="1"/>
    <x v="1"/>
    <x v="4"/>
    <x v="683"/>
    <n v="3"/>
    <n v="0"/>
    <n v="10.089"/>
    <s v="Profit"/>
    <s v="Normal"/>
  </r>
  <r>
    <x v="1"/>
    <x v="1"/>
    <s v="United States"/>
    <s v="Philadelphia"/>
    <x v="9"/>
    <n v="19134"/>
    <x v="3"/>
    <x v="1"/>
    <x v="12"/>
    <x v="3482"/>
    <n v="3"/>
    <n v="0.2"/>
    <n v="21.197700000000001"/>
    <s v="Profit"/>
    <s v="Normal"/>
  </r>
  <r>
    <x v="2"/>
    <x v="0"/>
    <s v="United States"/>
    <s v="Eau Claire"/>
    <x v="6"/>
    <n v="54703"/>
    <x v="2"/>
    <x v="1"/>
    <x v="10"/>
    <x v="3483"/>
    <n v="4"/>
    <n v="0"/>
    <n v="91.950800000000001"/>
    <s v="Profit"/>
    <s v="Normal"/>
  </r>
  <r>
    <x v="2"/>
    <x v="0"/>
    <s v="United States"/>
    <s v="Eau Claire"/>
    <x v="6"/>
    <n v="54703"/>
    <x v="2"/>
    <x v="2"/>
    <x v="7"/>
    <x v="3484"/>
    <n v="2"/>
    <n v="0"/>
    <n v="71.97"/>
    <s v="Profit"/>
    <s v="Normal"/>
  </r>
  <r>
    <x v="0"/>
    <x v="0"/>
    <s v="United States"/>
    <s v="Philadelphia"/>
    <x v="9"/>
    <n v="19134"/>
    <x v="3"/>
    <x v="0"/>
    <x v="1"/>
    <x v="3485"/>
    <n v="3"/>
    <n v="0.3"/>
    <n v="-21.717600000000001"/>
    <s v="Loss"/>
    <s v="Normal"/>
  </r>
  <r>
    <x v="0"/>
    <x v="0"/>
    <s v="United States"/>
    <s v="Philadelphia"/>
    <x v="9"/>
    <n v="19134"/>
    <x v="3"/>
    <x v="2"/>
    <x v="16"/>
    <x v="384"/>
    <n v="4"/>
    <n v="0.4"/>
    <n v="179.99639999999999"/>
    <s v="Profit"/>
    <s v="Normal"/>
  </r>
  <r>
    <x v="0"/>
    <x v="0"/>
    <s v="United States"/>
    <s v="Philadelphia"/>
    <x v="9"/>
    <n v="19134"/>
    <x v="3"/>
    <x v="0"/>
    <x v="5"/>
    <x v="3486"/>
    <n v="3"/>
    <n v="0.2"/>
    <n v="9.7151999999999994"/>
    <s v="Profit"/>
    <s v="Normal"/>
  </r>
  <r>
    <x v="2"/>
    <x v="0"/>
    <s v="United States"/>
    <s v="Los Angeles"/>
    <x v="1"/>
    <n v="90004"/>
    <x v="1"/>
    <x v="1"/>
    <x v="10"/>
    <x v="1444"/>
    <n v="3"/>
    <n v="0"/>
    <n v="8.0730000000000004"/>
    <s v="Profit"/>
    <s v="Normal"/>
  </r>
  <r>
    <x v="1"/>
    <x v="0"/>
    <s v="United States"/>
    <s v="Philadelphia"/>
    <x v="9"/>
    <n v="19134"/>
    <x v="3"/>
    <x v="1"/>
    <x v="10"/>
    <x v="3487"/>
    <n v="3"/>
    <n v="0.2"/>
    <n v="6.1641000000000004"/>
    <s v="Profit"/>
    <s v="Normal"/>
  </r>
  <r>
    <x v="1"/>
    <x v="0"/>
    <s v="United States"/>
    <s v="Philadelphia"/>
    <x v="9"/>
    <n v="19134"/>
    <x v="3"/>
    <x v="1"/>
    <x v="9"/>
    <x v="3488"/>
    <n v="2"/>
    <n v="0.2"/>
    <n v="5.6315999999999997"/>
    <s v="Profit"/>
    <s v="Normal"/>
  </r>
  <r>
    <x v="1"/>
    <x v="0"/>
    <s v="United States"/>
    <s v="Philadelphia"/>
    <x v="9"/>
    <n v="19134"/>
    <x v="3"/>
    <x v="1"/>
    <x v="9"/>
    <x v="3489"/>
    <n v="2"/>
    <n v="0.2"/>
    <n v="8.1552000000000007"/>
    <s v="Profit"/>
    <s v="Normal"/>
  </r>
  <r>
    <x v="1"/>
    <x v="0"/>
    <s v="United States"/>
    <s v="Philadelphia"/>
    <x v="9"/>
    <n v="19134"/>
    <x v="3"/>
    <x v="1"/>
    <x v="4"/>
    <x v="3490"/>
    <n v="4"/>
    <n v="0.2"/>
    <n v="-42.588000000000001"/>
    <s v="Loss"/>
    <s v="Normal"/>
  </r>
  <r>
    <x v="1"/>
    <x v="0"/>
    <s v="United States"/>
    <s v="Norwich"/>
    <x v="29"/>
    <n v="6360"/>
    <x v="3"/>
    <x v="1"/>
    <x v="8"/>
    <x v="3491"/>
    <n v="2"/>
    <n v="0"/>
    <n v="5.0763999999999996"/>
    <s v="Profit"/>
    <s v="Normal"/>
  </r>
  <r>
    <x v="1"/>
    <x v="0"/>
    <s v="United States"/>
    <s v="San Antonio"/>
    <x v="5"/>
    <n v="78207"/>
    <x v="2"/>
    <x v="1"/>
    <x v="9"/>
    <x v="3492"/>
    <n v="8"/>
    <n v="0.8"/>
    <n v="-1181.2824000000001"/>
    <s v="Loss"/>
    <s v="High Discount"/>
  </r>
  <r>
    <x v="1"/>
    <x v="0"/>
    <s v="United States"/>
    <s v="San Antonio"/>
    <x v="5"/>
    <n v="78207"/>
    <x v="2"/>
    <x v="2"/>
    <x v="11"/>
    <x v="3050"/>
    <n v="6"/>
    <n v="0.2"/>
    <n v="47.994"/>
    <s v="Profit"/>
    <s v="Normal"/>
  </r>
  <r>
    <x v="3"/>
    <x v="2"/>
    <s v="United States"/>
    <s v="Yuma"/>
    <x v="16"/>
    <n v="85364"/>
    <x v="1"/>
    <x v="1"/>
    <x v="8"/>
    <x v="3493"/>
    <n v="6"/>
    <n v="0.7"/>
    <n v="-35.884799999999998"/>
    <s v="Loss"/>
    <s v="High Discount"/>
  </r>
  <r>
    <x v="1"/>
    <x v="0"/>
    <s v="United States"/>
    <s v="Columbus"/>
    <x v="24"/>
    <n v="43229"/>
    <x v="3"/>
    <x v="2"/>
    <x v="15"/>
    <x v="3494"/>
    <n v="7"/>
    <n v="0.7"/>
    <n v="-24.276"/>
    <s v="Loss"/>
    <s v="High Discount"/>
  </r>
  <r>
    <x v="1"/>
    <x v="0"/>
    <s v="United States"/>
    <s v="Columbus"/>
    <x v="24"/>
    <n v="43229"/>
    <x v="3"/>
    <x v="0"/>
    <x v="1"/>
    <x v="3495"/>
    <n v="3"/>
    <n v="0.3"/>
    <n v="-9.1110000000000007"/>
    <s v="Loss"/>
    <s v="Normal"/>
  </r>
  <r>
    <x v="1"/>
    <x v="0"/>
    <s v="United States"/>
    <s v="Columbus"/>
    <x v="24"/>
    <n v="43229"/>
    <x v="3"/>
    <x v="0"/>
    <x v="5"/>
    <x v="2486"/>
    <n v="3"/>
    <n v="0.2"/>
    <n v="15.590400000000001"/>
    <s v="Profit"/>
    <s v="Normal"/>
  </r>
  <r>
    <x v="2"/>
    <x v="1"/>
    <s v="United States"/>
    <s v="Los Angeles"/>
    <x v="1"/>
    <n v="90036"/>
    <x v="1"/>
    <x v="1"/>
    <x v="8"/>
    <x v="260"/>
    <n v="4"/>
    <n v="0.2"/>
    <n v="4.9055999999999997"/>
    <s v="Profit"/>
    <s v="Normal"/>
  </r>
  <r>
    <x v="1"/>
    <x v="1"/>
    <s v="United States"/>
    <s v="Richmond"/>
    <x v="0"/>
    <n v="40475"/>
    <x v="0"/>
    <x v="1"/>
    <x v="4"/>
    <x v="2803"/>
    <n v="2"/>
    <n v="0"/>
    <n v="19.465599999999998"/>
    <s v="Profit"/>
    <s v="Normal"/>
  </r>
  <r>
    <x v="1"/>
    <x v="1"/>
    <s v="United States"/>
    <s v="Richmond"/>
    <x v="0"/>
    <n v="40475"/>
    <x v="0"/>
    <x v="1"/>
    <x v="6"/>
    <x v="713"/>
    <n v="3"/>
    <n v="0"/>
    <n v="1.6355999999999999"/>
    <s v="Profit"/>
    <s v="Normal"/>
  </r>
  <r>
    <x v="1"/>
    <x v="0"/>
    <s v="United States"/>
    <s v="New York City"/>
    <x v="15"/>
    <n v="10035"/>
    <x v="3"/>
    <x v="1"/>
    <x v="8"/>
    <x v="2638"/>
    <n v="3"/>
    <n v="0.2"/>
    <n v="4.4771999999999998"/>
    <s v="Profit"/>
    <s v="Normal"/>
  </r>
  <r>
    <x v="1"/>
    <x v="0"/>
    <s v="United States"/>
    <s v="Wausau"/>
    <x v="6"/>
    <n v="54401"/>
    <x v="2"/>
    <x v="1"/>
    <x v="9"/>
    <x v="3496"/>
    <n v="6"/>
    <n v="0"/>
    <n v="68.846400000000003"/>
    <s v="Profit"/>
    <s v="Normal"/>
  </r>
  <r>
    <x v="1"/>
    <x v="0"/>
    <s v="United States"/>
    <s v="Wausau"/>
    <x v="6"/>
    <n v="54401"/>
    <x v="2"/>
    <x v="1"/>
    <x v="4"/>
    <x v="898"/>
    <n v="3"/>
    <n v="0"/>
    <n v="9.8901000000000003"/>
    <s v="Profit"/>
    <s v="Normal"/>
  </r>
  <r>
    <x v="1"/>
    <x v="0"/>
    <s v="United States"/>
    <s v="Wausau"/>
    <x v="6"/>
    <n v="54401"/>
    <x v="2"/>
    <x v="1"/>
    <x v="4"/>
    <x v="2383"/>
    <n v="2"/>
    <n v="0"/>
    <n v="5.8708"/>
    <s v="Profit"/>
    <s v="Normal"/>
  </r>
  <r>
    <x v="1"/>
    <x v="0"/>
    <s v="United States"/>
    <s v="Wausau"/>
    <x v="6"/>
    <n v="54401"/>
    <x v="2"/>
    <x v="1"/>
    <x v="8"/>
    <x v="708"/>
    <n v="3"/>
    <n v="0"/>
    <n v="5.8232999999999997"/>
    <s v="Profit"/>
    <s v="Normal"/>
  </r>
  <r>
    <x v="1"/>
    <x v="2"/>
    <s v="United States"/>
    <s v="San Francisco"/>
    <x v="1"/>
    <n v="94110"/>
    <x v="1"/>
    <x v="1"/>
    <x v="8"/>
    <x v="3009"/>
    <n v="5"/>
    <n v="0.2"/>
    <n v="13.473000000000001"/>
    <s v="Profit"/>
    <s v="Normal"/>
  </r>
  <r>
    <x v="1"/>
    <x v="2"/>
    <s v="United States"/>
    <s v="San Francisco"/>
    <x v="1"/>
    <n v="94110"/>
    <x v="1"/>
    <x v="1"/>
    <x v="10"/>
    <x v="1156"/>
    <n v="2"/>
    <n v="0"/>
    <n v="27.882000000000001"/>
    <s v="Profit"/>
    <s v="Normal"/>
  </r>
  <r>
    <x v="1"/>
    <x v="2"/>
    <s v="United States"/>
    <s v="San Francisco"/>
    <x v="1"/>
    <n v="94110"/>
    <x v="1"/>
    <x v="1"/>
    <x v="8"/>
    <x v="950"/>
    <n v="4"/>
    <n v="0.2"/>
    <n v="7.2267999999999999"/>
    <s v="Profit"/>
    <s v="Normal"/>
  </r>
  <r>
    <x v="2"/>
    <x v="0"/>
    <s v="United States"/>
    <s v="Dublin"/>
    <x v="24"/>
    <n v="43017"/>
    <x v="3"/>
    <x v="1"/>
    <x v="8"/>
    <x v="3497"/>
    <n v="2"/>
    <n v="0.7"/>
    <n v="-2.6585999999999999"/>
    <s v="Loss"/>
    <s v="High Discount"/>
  </r>
  <r>
    <x v="2"/>
    <x v="0"/>
    <s v="United States"/>
    <s v="Dublin"/>
    <x v="24"/>
    <n v="43017"/>
    <x v="3"/>
    <x v="1"/>
    <x v="10"/>
    <x v="3498"/>
    <n v="6"/>
    <n v="0.2"/>
    <n v="10.0572"/>
    <s v="Profit"/>
    <s v="Normal"/>
  </r>
  <r>
    <x v="2"/>
    <x v="0"/>
    <s v="United States"/>
    <s v="Dublin"/>
    <x v="24"/>
    <n v="43017"/>
    <x v="3"/>
    <x v="2"/>
    <x v="7"/>
    <x v="3097"/>
    <n v="4"/>
    <n v="0.4"/>
    <n v="-34.314799999999998"/>
    <s v="Loss"/>
    <s v="Normal"/>
  </r>
  <r>
    <x v="1"/>
    <x v="2"/>
    <s v="United States"/>
    <s v="Henderson"/>
    <x v="0"/>
    <n v="42420"/>
    <x v="0"/>
    <x v="0"/>
    <x v="5"/>
    <x v="3499"/>
    <n v="2"/>
    <n v="0"/>
    <n v="11.583600000000001"/>
    <s v="Profit"/>
    <s v="Normal"/>
  </r>
  <r>
    <x v="1"/>
    <x v="0"/>
    <s v="United States"/>
    <s v="Bowling Green"/>
    <x v="24"/>
    <n v="43402"/>
    <x v="3"/>
    <x v="1"/>
    <x v="8"/>
    <x v="3500"/>
    <n v="3"/>
    <n v="0.7"/>
    <n v="-4.0721999999999996"/>
    <s v="Loss"/>
    <s v="High Discount"/>
  </r>
  <r>
    <x v="1"/>
    <x v="0"/>
    <s v="United States"/>
    <s v="Memphis"/>
    <x v="18"/>
    <n v="38109"/>
    <x v="0"/>
    <x v="1"/>
    <x v="4"/>
    <x v="3501"/>
    <n v="5"/>
    <n v="0.2"/>
    <n v="-54.881999999999998"/>
    <s v="Loss"/>
    <s v="Normal"/>
  </r>
  <r>
    <x v="2"/>
    <x v="0"/>
    <s v="United States"/>
    <s v="Lakewood"/>
    <x v="30"/>
    <n v="8701"/>
    <x v="3"/>
    <x v="1"/>
    <x v="13"/>
    <x v="3502"/>
    <n v="4"/>
    <n v="0"/>
    <n v="0.29920000000000002"/>
    <s v="Profit"/>
    <s v="Normal"/>
  </r>
  <r>
    <x v="2"/>
    <x v="1"/>
    <s v="United States"/>
    <s v="Los Angeles"/>
    <x v="1"/>
    <n v="90008"/>
    <x v="1"/>
    <x v="1"/>
    <x v="8"/>
    <x v="1576"/>
    <n v="2"/>
    <n v="0.2"/>
    <n v="2.2450000000000001"/>
    <s v="Profit"/>
    <s v="Normal"/>
  </r>
  <r>
    <x v="0"/>
    <x v="0"/>
    <s v="United States"/>
    <s v="Rochester"/>
    <x v="15"/>
    <n v="14609"/>
    <x v="3"/>
    <x v="1"/>
    <x v="8"/>
    <x v="3503"/>
    <n v="3"/>
    <n v="0.2"/>
    <n v="3.6791999999999998"/>
    <s v="Profit"/>
    <s v="Normal"/>
  </r>
  <r>
    <x v="0"/>
    <x v="1"/>
    <s v="United States"/>
    <s v="Salem"/>
    <x v="21"/>
    <n v="97301"/>
    <x v="1"/>
    <x v="2"/>
    <x v="7"/>
    <x v="1259"/>
    <n v="5"/>
    <n v="0.2"/>
    <n v="19.797000000000001"/>
    <s v="Profit"/>
    <s v="Normal"/>
  </r>
  <r>
    <x v="0"/>
    <x v="1"/>
    <s v="United States"/>
    <s v="Salem"/>
    <x v="21"/>
    <n v="97301"/>
    <x v="1"/>
    <x v="1"/>
    <x v="6"/>
    <x v="3504"/>
    <n v="11"/>
    <n v="0.2"/>
    <n v="17.908000000000001"/>
    <s v="Profit"/>
    <s v="Normal"/>
  </r>
  <r>
    <x v="0"/>
    <x v="1"/>
    <s v="United States"/>
    <s v="Salem"/>
    <x v="21"/>
    <n v="97301"/>
    <x v="1"/>
    <x v="1"/>
    <x v="6"/>
    <x v="1719"/>
    <n v="1"/>
    <n v="0.2"/>
    <n v="0.81620000000000004"/>
    <s v="Profit"/>
    <s v="Normal"/>
  </r>
  <r>
    <x v="1"/>
    <x v="0"/>
    <s v="United States"/>
    <s v="Pasco"/>
    <x v="4"/>
    <n v="99301"/>
    <x v="1"/>
    <x v="1"/>
    <x v="6"/>
    <x v="486"/>
    <n v="2"/>
    <n v="0"/>
    <n v="2.6459999999999999"/>
    <s v="Profit"/>
    <s v="Normal"/>
  </r>
  <r>
    <x v="1"/>
    <x v="0"/>
    <s v="United States"/>
    <s v="Pasco"/>
    <x v="4"/>
    <n v="99301"/>
    <x v="1"/>
    <x v="0"/>
    <x v="1"/>
    <x v="3505"/>
    <n v="5"/>
    <n v="0.2"/>
    <n v="121.99"/>
    <s v="Profit"/>
    <s v="Normal"/>
  </r>
  <r>
    <x v="1"/>
    <x v="0"/>
    <s v="United States"/>
    <s v="Pasco"/>
    <x v="4"/>
    <n v="99301"/>
    <x v="1"/>
    <x v="1"/>
    <x v="6"/>
    <x v="3506"/>
    <n v="8"/>
    <n v="0"/>
    <n v="91.152000000000001"/>
    <s v="Profit"/>
    <s v="Normal"/>
  </r>
  <r>
    <x v="1"/>
    <x v="0"/>
    <s v="United States"/>
    <s v="Pasco"/>
    <x v="4"/>
    <n v="99301"/>
    <x v="1"/>
    <x v="1"/>
    <x v="4"/>
    <x v="1056"/>
    <n v="6"/>
    <n v="0"/>
    <n v="19.435199999999998"/>
    <s v="Profit"/>
    <s v="Normal"/>
  </r>
  <r>
    <x v="0"/>
    <x v="0"/>
    <s v="United States"/>
    <s v="Oakland"/>
    <x v="1"/>
    <n v="94601"/>
    <x v="1"/>
    <x v="0"/>
    <x v="5"/>
    <x v="3507"/>
    <n v="3"/>
    <n v="0"/>
    <n v="4.5144000000000002"/>
    <s v="Profit"/>
    <s v="Normal"/>
  </r>
  <r>
    <x v="0"/>
    <x v="0"/>
    <s v="United States"/>
    <s v="Oakland"/>
    <x v="1"/>
    <n v="94601"/>
    <x v="1"/>
    <x v="1"/>
    <x v="4"/>
    <x v="3010"/>
    <n v="3"/>
    <n v="0"/>
    <n v="0.62580000000000002"/>
    <s v="Profit"/>
    <s v="Normal"/>
  </r>
  <r>
    <x v="0"/>
    <x v="0"/>
    <s v="United States"/>
    <s v="Oakland"/>
    <x v="1"/>
    <n v="94601"/>
    <x v="1"/>
    <x v="0"/>
    <x v="5"/>
    <x v="354"/>
    <n v="3"/>
    <n v="0"/>
    <n v="4.4352"/>
    <s v="Profit"/>
    <s v="Normal"/>
  </r>
  <r>
    <x v="1"/>
    <x v="0"/>
    <s v="United States"/>
    <s v="Los Angeles"/>
    <x v="1"/>
    <n v="90004"/>
    <x v="1"/>
    <x v="1"/>
    <x v="8"/>
    <x v="817"/>
    <n v="3"/>
    <n v="0.2"/>
    <n v="24.502800000000001"/>
    <s v="Profit"/>
    <s v="Normal"/>
  </r>
  <r>
    <x v="1"/>
    <x v="0"/>
    <s v="United States"/>
    <s v="Los Angeles"/>
    <x v="1"/>
    <n v="90004"/>
    <x v="1"/>
    <x v="0"/>
    <x v="5"/>
    <x v="291"/>
    <n v="4"/>
    <n v="0"/>
    <n v="38.024000000000001"/>
    <s v="Profit"/>
    <s v="Normal"/>
  </r>
  <r>
    <x v="1"/>
    <x v="0"/>
    <s v="United States"/>
    <s v="Los Angeles"/>
    <x v="1"/>
    <n v="90004"/>
    <x v="1"/>
    <x v="0"/>
    <x v="5"/>
    <x v="3508"/>
    <n v="9"/>
    <n v="0"/>
    <n v="92.97"/>
    <s v="Profit"/>
    <s v="Normal"/>
  </r>
  <r>
    <x v="1"/>
    <x v="1"/>
    <s v="United States"/>
    <s v="Oak Park"/>
    <x v="10"/>
    <n v="60302"/>
    <x v="2"/>
    <x v="1"/>
    <x v="6"/>
    <x v="1315"/>
    <n v="7"/>
    <n v="0.2"/>
    <n v="1.0192000000000001"/>
    <s v="Profit"/>
    <s v="Normal"/>
  </r>
  <r>
    <x v="1"/>
    <x v="1"/>
    <s v="United States"/>
    <s v="Morristown"/>
    <x v="30"/>
    <n v="7960"/>
    <x v="3"/>
    <x v="1"/>
    <x v="8"/>
    <x v="1612"/>
    <n v="2"/>
    <n v="0"/>
    <n v="843.17060000000004"/>
    <s v="Profit"/>
    <s v="Normal"/>
  </r>
  <r>
    <x v="0"/>
    <x v="2"/>
    <s v="United States"/>
    <s v="Austin"/>
    <x v="5"/>
    <n v="78745"/>
    <x v="2"/>
    <x v="2"/>
    <x v="7"/>
    <x v="3509"/>
    <n v="6"/>
    <n v="0.2"/>
    <n v="265.42320000000001"/>
    <s v="Profit"/>
    <s v="Normal"/>
  </r>
  <r>
    <x v="1"/>
    <x v="1"/>
    <s v="United States"/>
    <s v="New York City"/>
    <x v="15"/>
    <n v="10011"/>
    <x v="3"/>
    <x v="1"/>
    <x v="8"/>
    <x v="3510"/>
    <n v="1"/>
    <n v="0.2"/>
    <n v="7.3834"/>
    <s v="Profit"/>
    <s v="Normal"/>
  </r>
  <r>
    <x v="1"/>
    <x v="1"/>
    <s v="United States"/>
    <s v="New York City"/>
    <x v="15"/>
    <n v="10011"/>
    <x v="3"/>
    <x v="1"/>
    <x v="8"/>
    <x v="3511"/>
    <n v="3"/>
    <n v="0.2"/>
    <n v="16.823699999999999"/>
    <s v="Profit"/>
    <s v="Normal"/>
  </r>
  <r>
    <x v="1"/>
    <x v="0"/>
    <s v="United States"/>
    <s v="New York City"/>
    <x v="15"/>
    <n v="10024"/>
    <x v="3"/>
    <x v="2"/>
    <x v="7"/>
    <x v="758"/>
    <n v="3"/>
    <n v="0"/>
    <n v="67.191599999999994"/>
    <s v="Profit"/>
    <s v="Normal"/>
  </r>
  <r>
    <x v="1"/>
    <x v="0"/>
    <s v="United States"/>
    <s v="Seattle"/>
    <x v="4"/>
    <n v="98103"/>
    <x v="1"/>
    <x v="0"/>
    <x v="1"/>
    <x v="3512"/>
    <n v="6"/>
    <n v="0.2"/>
    <n v="150.29400000000001"/>
    <s v="Profit"/>
    <s v="Normal"/>
  </r>
  <r>
    <x v="1"/>
    <x v="0"/>
    <s v="United States"/>
    <s v="Seattle"/>
    <x v="4"/>
    <n v="98103"/>
    <x v="1"/>
    <x v="1"/>
    <x v="8"/>
    <x v="3513"/>
    <n v="11"/>
    <n v="0.2"/>
    <n v="190.0206"/>
    <s v="Profit"/>
    <s v="Normal"/>
  </r>
  <r>
    <x v="1"/>
    <x v="0"/>
    <s v="United States"/>
    <s v="Seattle"/>
    <x v="4"/>
    <n v="98103"/>
    <x v="1"/>
    <x v="1"/>
    <x v="4"/>
    <x v="3129"/>
    <n v="3"/>
    <n v="0"/>
    <n v="10.347300000000001"/>
    <s v="Profit"/>
    <s v="Normal"/>
  </r>
  <r>
    <x v="1"/>
    <x v="0"/>
    <s v="United States"/>
    <s v="Seattle"/>
    <x v="4"/>
    <n v="98103"/>
    <x v="1"/>
    <x v="1"/>
    <x v="2"/>
    <x v="874"/>
    <n v="3"/>
    <n v="0"/>
    <n v="4.2336"/>
    <s v="Profit"/>
    <s v="Normal"/>
  </r>
  <r>
    <x v="1"/>
    <x v="1"/>
    <s v="United States"/>
    <s v="Lancaster"/>
    <x v="9"/>
    <n v="17602"/>
    <x v="3"/>
    <x v="2"/>
    <x v="7"/>
    <x v="3514"/>
    <n v="2"/>
    <n v="0.4"/>
    <n v="-14.997999999999999"/>
    <s v="Loss"/>
    <s v="Normal"/>
  </r>
  <r>
    <x v="1"/>
    <x v="1"/>
    <s v="United States"/>
    <s v="Lancaster"/>
    <x v="9"/>
    <n v="17602"/>
    <x v="3"/>
    <x v="1"/>
    <x v="10"/>
    <x v="2299"/>
    <n v="7"/>
    <n v="0.2"/>
    <n v="83.209699999999998"/>
    <s v="Profit"/>
    <s v="Normal"/>
  </r>
  <r>
    <x v="1"/>
    <x v="0"/>
    <s v="United States"/>
    <s v="Houston"/>
    <x v="5"/>
    <n v="77095"/>
    <x v="2"/>
    <x v="1"/>
    <x v="13"/>
    <x v="3515"/>
    <n v="2"/>
    <n v="0.2"/>
    <n v="0.61560000000000004"/>
    <s v="Profit"/>
    <s v="Normal"/>
  </r>
  <r>
    <x v="1"/>
    <x v="0"/>
    <s v="United States"/>
    <s v="Houston"/>
    <x v="5"/>
    <n v="77095"/>
    <x v="2"/>
    <x v="1"/>
    <x v="9"/>
    <x v="3516"/>
    <n v="5"/>
    <n v="0.8"/>
    <n v="-46.716000000000001"/>
    <s v="Loss"/>
    <s v="High Discount"/>
  </r>
  <r>
    <x v="1"/>
    <x v="0"/>
    <s v="United States"/>
    <s v="Houston"/>
    <x v="5"/>
    <n v="77095"/>
    <x v="2"/>
    <x v="1"/>
    <x v="4"/>
    <x v="3517"/>
    <n v="3"/>
    <n v="0.2"/>
    <n v="-11.5938"/>
    <s v="Loss"/>
    <s v="Normal"/>
  </r>
  <r>
    <x v="1"/>
    <x v="0"/>
    <s v="United States"/>
    <s v="Houston"/>
    <x v="5"/>
    <n v="77095"/>
    <x v="2"/>
    <x v="1"/>
    <x v="8"/>
    <x v="1452"/>
    <n v="1"/>
    <n v="0.8"/>
    <n v="-1.9601999999999999"/>
    <s v="Loss"/>
    <s v="High Discount"/>
  </r>
  <r>
    <x v="1"/>
    <x v="1"/>
    <s v="United States"/>
    <s v="Columbus"/>
    <x v="24"/>
    <n v="43229"/>
    <x v="3"/>
    <x v="2"/>
    <x v="11"/>
    <x v="596"/>
    <n v="5"/>
    <n v="0.2"/>
    <n v="29.95"/>
    <s v="Profit"/>
    <s v="Normal"/>
  </r>
  <r>
    <x v="1"/>
    <x v="2"/>
    <s v="United States"/>
    <s v="Durham"/>
    <x v="3"/>
    <n v="27707"/>
    <x v="0"/>
    <x v="1"/>
    <x v="4"/>
    <x v="3518"/>
    <n v="2"/>
    <n v="0.2"/>
    <n v="4.6176000000000004"/>
    <s v="Profit"/>
    <s v="Normal"/>
  </r>
  <r>
    <x v="1"/>
    <x v="2"/>
    <s v="United States"/>
    <s v="Durham"/>
    <x v="3"/>
    <n v="27707"/>
    <x v="0"/>
    <x v="1"/>
    <x v="6"/>
    <x v="3519"/>
    <n v="3"/>
    <n v="0.2"/>
    <n v="0.46439999999999998"/>
    <s v="Profit"/>
    <s v="Normal"/>
  </r>
  <r>
    <x v="2"/>
    <x v="0"/>
    <s v="United States"/>
    <s v="Pensacola"/>
    <x v="2"/>
    <n v="32503"/>
    <x v="0"/>
    <x v="1"/>
    <x v="8"/>
    <x v="3520"/>
    <n v="3"/>
    <n v="0.7"/>
    <n v="-1.476"/>
    <s v="Loss"/>
    <s v="High Discount"/>
  </r>
  <r>
    <x v="0"/>
    <x v="1"/>
    <s v="United States"/>
    <s v="Henderson"/>
    <x v="0"/>
    <n v="42420"/>
    <x v="0"/>
    <x v="1"/>
    <x v="12"/>
    <x v="3521"/>
    <n v="2"/>
    <n v="0"/>
    <n v="2.6067999999999998"/>
    <s v="Profit"/>
    <s v="Normal"/>
  </r>
  <r>
    <x v="0"/>
    <x v="1"/>
    <s v="United States"/>
    <s v="Henderson"/>
    <x v="0"/>
    <n v="42420"/>
    <x v="0"/>
    <x v="0"/>
    <x v="1"/>
    <x v="3505"/>
    <n v="4"/>
    <n v="0"/>
    <n v="292.77600000000001"/>
    <s v="Profit"/>
    <s v="Normal"/>
  </r>
  <r>
    <x v="0"/>
    <x v="1"/>
    <s v="United States"/>
    <s v="Henderson"/>
    <x v="0"/>
    <n v="42420"/>
    <x v="0"/>
    <x v="2"/>
    <x v="11"/>
    <x v="3522"/>
    <n v="9"/>
    <n v="0"/>
    <n v="517.47929999999997"/>
    <s v="Profit"/>
    <s v="Normal"/>
  </r>
  <r>
    <x v="0"/>
    <x v="1"/>
    <s v="United States"/>
    <s v="Henderson"/>
    <x v="0"/>
    <n v="42420"/>
    <x v="0"/>
    <x v="1"/>
    <x v="4"/>
    <x v="3523"/>
    <n v="4"/>
    <n v="0"/>
    <n v="16.7776"/>
    <s v="Profit"/>
    <s v="Normal"/>
  </r>
  <r>
    <x v="1"/>
    <x v="0"/>
    <s v="United States"/>
    <s v="Anaheim"/>
    <x v="1"/>
    <n v="92804"/>
    <x v="1"/>
    <x v="1"/>
    <x v="8"/>
    <x v="3524"/>
    <n v="5"/>
    <n v="0.2"/>
    <n v="64.2"/>
    <s v="Profit"/>
    <s v="Normal"/>
  </r>
  <r>
    <x v="1"/>
    <x v="0"/>
    <s v="United States"/>
    <s v="Anaheim"/>
    <x v="1"/>
    <n v="92804"/>
    <x v="1"/>
    <x v="1"/>
    <x v="6"/>
    <x v="3525"/>
    <n v="2"/>
    <n v="0"/>
    <n v="0.87360000000000004"/>
    <s v="Profit"/>
    <s v="Normal"/>
  </r>
  <r>
    <x v="1"/>
    <x v="1"/>
    <s v="United States"/>
    <s v="Detroit"/>
    <x v="12"/>
    <n v="48227"/>
    <x v="2"/>
    <x v="1"/>
    <x v="10"/>
    <x v="1147"/>
    <n v="5"/>
    <n v="0"/>
    <n v="52.531999999999996"/>
    <s v="Profit"/>
    <s v="Normal"/>
  </r>
  <r>
    <x v="0"/>
    <x v="1"/>
    <s v="United States"/>
    <s v="Marietta"/>
    <x v="32"/>
    <n v="30062"/>
    <x v="0"/>
    <x v="0"/>
    <x v="1"/>
    <x v="3526"/>
    <n v="3"/>
    <n v="0"/>
    <n v="52.974299999999999"/>
    <s v="Profit"/>
    <s v="Normal"/>
  </r>
  <r>
    <x v="0"/>
    <x v="1"/>
    <s v="United States"/>
    <s v="Marietta"/>
    <x v="32"/>
    <n v="30062"/>
    <x v="0"/>
    <x v="2"/>
    <x v="11"/>
    <x v="3527"/>
    <n v="6"/>
    <n v="0"/>
    <n v="6.1020000000000003"/>
    <s v="Profit"/>
    <s v="Normal"/>
  </r>
  <r>
    <x v="0"/>
    <x v="1"/>
    <s v="United States"/>
    <s v="Marietta"/>
    <x v="32"/>
    <n v="30062"/>
    <x v="0"/>
    <x v="1"/>
    <x v="4"/>
    <x v="490"/>
    <n v="3"/>
    <n v="0"/>
    <n v="56.301000000000002"/>
    <s v="Profit"/>
    <s v="Normal"/>
  </r>
  <r>
    <x v="0"/>
    <x v="1"/>
    <s v="United States"/>
    <s v="Marietta"/>
    <x v="32"/>
    <n v="30062"/>
    <x v="0"/>
    <x v="1"/>
    <x v="4"/>
    <x v="3528"/>
    <n v="6"/>
    <n v="0"/>
    <n v="315.82499999999999"/>
    <s v="Profit"/>
    <s v="Normal"/>
  </r>
  <r>
    <x v="1"/>
    <x v="1"/>
    <s v="United States"/>
    <s v="Seattle"/>
    <x v="4"/>
    <n v="98103"/>
    <x v="1"/>
    <x v="1"/>
    <x v="6"/>
    <x v="138"/>
    <n v="3"/>
    <n v="0"/>
    <n v="2.5577999999999999"/>
    <s v="Profit"/>
    <s v="Normal"/>
  </r>
  <r>
    <x v="1"/>
    <x v="1"/>
    <s v="United States"/>
    <s v="Seattle"/>
    <x v="4"/>
    <n v="98103"/>
    <x v="1"/>
    <x v="1"/>
    <x v="10"/>
    <x v="2428"/>
    <n v="2"/>
    <n v="0"/>
    <n v="18.211200000000002"/>
    <s v="Profit"/>
    <s v="Normal"/>
  </r>
  <r>
    <x v="1"/>
    <x v="1"/>
    <s v="United States"/>
    <s v="Seattle"/>
    <x v="4"/>
    <n v="98103"/>
    <x v="1"/>
    <x v="1"/>
    <x v="6"/>
    <x v="3529"/>
    <n v="2"/>
    <n v="0"/>
    <n v="1.1759999999999999"/>
    <s v="Profit"/>
    <s v="Normal"/>
  </r>
  <r>
    <x v="1"/>
    <x v="1"/>
    <s v="United States"/>
    <s v="Seattle"/>
    <x v="4"/>
    <n v="98103"/>
    <x v="1"/>
    <x v="1"/>
    <x v="4"/>
    <x v="3530"/>
    <n v="2"/>
    <n v="0"/>
    <n v="2.2728000000000002"/>
    <s v="Profit"/>
    <s v="Normal"/>
  </r>
  <r>
    <x v="1"/>
    <x v="1"/>
    <s v="United States"/>
    <s v="Seattle"/>
    <x v="4"/>
    <n v="98103"/>
    <x v="1"/>
    <x v="1"/>
    <x v="10"/>
    <x v="3531"/>
    <n v="1"/>
    <n v="0"/>
    <n v="22.992000000000001"/>
    <s v="Profit"/>
    <s v="Normal"/>
  </r>
  <r>
    <x v="1"/>
    <x v="1"/>
    <s v="United States"/>
    <s v="Seattle"/>
    <x v="4"/>
    <n v="98103"/>
    <x v="1"/>
    <x v="1"/>
    <x v="12"/>
    <x v="1156"/>
    <n v="2"/>
    <n v="0"/>
    <n v="30.360399999999998"/>
    <s v="Profit"/>
    <s v="Normal"/>
  </r>
  <r>
    <x v="1"/>
    <x v="1"/>
    <s v="United States"/>
    <s v="Seattle"/>
    <x v="4"/>
    <n v="98103"/>
    <x v="1"/>
    <x v="1"/>
    <x v="4"/>
    <x v="2068"/>
    <n v="4"/>
    <n v="0"/>
    <n v="55.896000000000001"/>
    <s v="Profit"/>
    <s v="Normal"/>
  </r>
  <r>
    <x v="2"/>
    <x v="0"/>
    <s v="United States"/>
    <s v="Parma"/>
    <x v="24"/>
    <n v="44134"/>
    <x v="3"/>
    <x v="0"/>
    <x v="1"/>
    <x v="1699"/>
    <n v="2"/>
    <n v="0.3"/>
    <n v="-7.8587999999999996"/>
    <s v="Loss"/>
    <s v="Normal"/>
  </r>
  <r>
    <x v="2"/>
    <x v="0"/>
    <s v="United States"/>
    <s v="Parma"/>
    <x v="24"/>
    <n v="44134"/>
    <x v="3"/>
    <x v="1"/>
    <x v="10"/>
    <x v="885"/>
    <n v="2"/>
    <n v="0.2"/>
    <n v="2.8883999999999999"/>
    <s v="Profit"/>
    <s v="Normal"/>
  </r>
  <r>
    <x v="1"/>
    <x v="0"/>
    <s v="United States"/>
    <s v="Gresham"/>
    <x v="21"/>
    <n v="97030"/>
    <x v="1"/>
    <x v="1"/>
    <x v="8"/>
    <x v="3532"/>
    <n v="8"/>
    <n v="0.7"/>
    <n v="-18.446400000000001"/>
    <s v="Loss"/>
    <s v="High Discount"/>
  </r>
  <r>
    <x v="1"/>
    <x v="1"/>
    <s v="United States"/>
    <s v="Anaheim"/>
    <x v="1"/>
    <n v="92804"/>
    <x v="1"/>
    <x v="1"/>
    <x v="4"/>
    <x v="2246"/>
    <n v="4"/>
    <n v="0"/>
    <n v="125.14319999999999"/>
    <s v="Profit"/>
    <s v="Normal"/>
  </r>
  <r>
    <x v="1"/>
    <x v="1"/>
    <s v="United States"/>
    <s v="Anaheim"/>
    <x v="1"/>
    <n v="92804"/>
    <x v="1"/>
    <x v="1"/>
    <x v="14"/>
    <x v="62"/>
    <n v="1"/>
    <n v="0"/>
    <n v="3.6347999999999998"/>
    <s v="Profit"/>
    <s v="Normal"/>
  </r>
  <r>
    <x v="1"/>
    <x v="0"/>
    <s v="United States"/>
    <s v="New York City"/>
    <x v="15"/>
    <n v="10035"/>
    <x v="3"/>
    <x v="1"/>
    <x v="8"/>
    <x v="233"/>
    <n v="6"/>
    <n v="0.2"/>
    <n v="9.0719999999999992"/>
    <s v="Profit"/>
    <s v="Normal"/>
  </r>
  <r>
    <x v="1"/>
    <x v="0"/>
    <s v="United States"/>
    <s v="New York City"/>
    <x v="15"/>
    <n v="10035"/>
    <x v="3"/>
    <x v="1"/>
    <x v="2"/>
    <x v="3533"/>
    <n v="3"/>
    <n v="0"/>
    <n v="42.131399999999999"/>
    <s v="Profit"/>
    <s v="Normal"/>
  </r>
  <r>
    <x v="0"/>
    <x v="1"/>
    <s v="United States"/>
    <s v="Houston"/>
    <x v="5"/>
    <n v="77070"/>
    <x v="2"/>
    <x v="0"/>
    <x v="1"/>
    <x v="3534"/>
    <n v="3"/>
    <n v="0.3"/>
    <n v="-19.258800000000001"/>
    <s v="Loss"/>
    <s v="Normal"/>
  </r>
  <r>
    <x v="0"/>
    <x v="1"/>
    <s v="United States"/>
    <s v="Concord"/>
    <x v="38"/>
    <n v="3301"/>
    <x v="3"/>
    <x v="1"/>
    <x v="8"/>
    <x v="988"/>
    <n v="4"/>
    <n v="0"/>
    <n v="11.0016"/>
    <s v="Profit"/>
    <s v="Normal"/>
  </r>
  <r>
    <x v="0"/>
    <x v="1"/>
    <s v="United States"/>
    <s v="Concord"/>
    <x v="38"/>
    <n v="3301"/>
    <x v="3"/>
    <x v="1"/>
    <x v="4"/>
    <x v="3535"/>
    <n v="5"/>
    <n v="0"/>
    <n v="16.193999999999999"/>
    <s v="Profit"/>
    <s v="Normal"/>
  </r>
  <r>
    <x v="0"/>
    <x v="0"/>
    <s v="United States"/>
    <s v="Fairfield"/>
    <x v="24"/>
    <n v="45014"/>
    <x v="3"/>
    <x v="1"/>
    <x v="8"/>
    <x v="921"/>
    <n v="8"/>
    <n v="0.7"/>
    <n v="-8.6592000000000002"/>
    <s v="Loss"/>
    <s v="High Discount"/>
  </r>
  <r>
    <x v="0"/>
    <x v="0"/>
    <s v="United States"/>
    <s v="Fairfield"/>
    <x v="24"/>
    <n v="45014"/>
    <x v="3"/>
    <x v="2"/>
    <x v="7"/>
    <x v="3536"/>
    <n v="2"/>
    <n v="0.4"/>
    <n v="-2.0773999999999999"/>
    <s v="Loss"/>
    <s v="Normal"/>
  </r>
  <r>
    <x v="1"/>
    <x v="0"/>
    <s v="United States"/>
    <s v="Johnson City"/>
    <x v="18"/>
    <n v="37604"/>
    <x v="0"/>
    <x v="1"/>
    <x v="12"/>
    <x v="823"/>
    <n v="3"/>
    <n v="0.2"/>
    <n v="6.6467999999999998"/>
    <s v="Profit"/>
    <s v="Normal"/>
  </r>
  <r>
    <x v="1"/>
    <x v="0"/>
    <s v="United States"/>
    <s v="Johnson City"/>
    <x v="18"/>
    <n v="37604"/>
    <x v="0"/>
    <x v="1"/>
    <x v="10"/>
    <x v="1566"/>
    <n v="7"/>
    <n v="0.2"/>
    <n v="12.700799999999999"/>
    <s v="Profit"/>
    <s v="Normal"/>
  </r>
  <r>
    <x v="1"/>
    <x v="0"/>
    <s v="United States"/>
    <s v="Johnson City"/>
    <x v="18"/>
    <n v="37604"/>
    <x v="0"/>
    <x v="2"/>
    <x v="7"/>
    <x v="1752"/>
    <n v="2"/>
    <n v="0.2"/>
    <n v="6.9989999999999997"/>
    <s v="Profit"/>
    <s v="Normal"/>
  </r>
  <r>
    <x v="1"/>
    <x v="0"/>
    <s v="United States"/>
    <s v="Johnson City"/>
    <x v="18"/>
    <n v="37604"/>
    <x v="0"/>
    <x v="1"/>
    <x v="8"/>
    <x v="3537"/>
    <n v="5"/>
    <n v="0.7"/>
    <n v="-4.577"/>
    <s v="Loss"/>
    <s v="High Discount"/>
  </r>
  <r>
    <x v="1"/>
    <x v="0"/>
    <s v="United States"/>
    <s v="Johnson City"/>
    <x v="18"/>
    <n v="37604"/>
    <x v="0"/>
    <x v="1"/>
    <x v="8"/>
    <x v="3538"/>
    <n v="2"/>
    <n v="0.7"/>
    <n v="-1.8391999999999999"/>
    <s v="Loss"/>
    <s v="High Discount"/>
  </r>
  <r>
    <x v="0"/>
    <x v="0"/>
    <s v="United States"/>
    <s v="Seattle"/>
    <x v="4"/>
    <n v="98105"/>
    <x v="1"/>
    <x v="1"/>
    <x v="6"/>
    <x v="3539"/>
    <n v="2"/>
    <n v="0"/>
    <n v="10.4284"/>
    <s v="Profit"/>
    <s v="Normal"/>
  </r>
  <r>
    <x v="0"/>
    <x v="0"/>
    <s v="United States"/>
    <s v="Seattle"/>
    <x v="4"/>
    <n v="98105"/>
    <x v="1"/>
    <x v="1"/>
    <x v="8"/>
    <x v="475"/>
    <n v="3"/>
    <n v="0.2"/>
    <n v="5.4200999999999997"/>
    <s v="Profit"/>
    <s v="Normal"/>
  </r>
  <r>
    <x v="0"/>
    <x v="0"/>
    <s v="United States"/>
    <s v="League City"/>
    <x v="5"/>
    <n v="77573"/>
    <x v="2"/>
    <x v="1"/>
    <x v="6"/>
    <x v="3540"/>
    <n v="7"/>
    <n v="0.2"/>
    <n v="5.8750999999999998"/>
    <s v="Profit"/>
    <s v="Normal"/>
  </r>
  <r>
    <x v="0"/>
    <x v="0"/>
    <s v="United States"/>
    <s v="League City"/>
    <x v="5"/>
    <n v="77573"/>
    <x v="2"/>
    <x v="0"/>
    <x v="1"/>
    <x v="277"/>
    <n v="3"/>
    <n v="0.3"/>
    <n v="-32.6646"/>
    <s v="Loss"/>
    <s v="Normal"/>
  </r>
  <r>
    <x v="1"/>
    <x v="1"/>
    <s v="United States"/>
    <s v="Gaithersburg"/>
    <x v="39"/>
    <n v="20877"/>
    <x v="3"/>
    <x v="0"/>
    <x v="0"/>
    <x v="2093"/>
    <n v="3"/>
    <n v="0"/>
    <n v="38.266800000000003"/>
    <s v="Profit"/>
    <s v="Normal"/>
  </r>
  <r>
    <x v="1"/>
    <x v="1"/>
    <s v="United States"/>
    <s v="Gaithersburg"/>
    <x v="39"/>
    <n v="20877"/>
    <x v="3"/>
    <x v="2"/>
    <x v="7"/>
    <x v="3541"/>
    <n v="2"/>
    <n v="0"/>
    <n v="67.274199999999993"/>
    <s v="Profit"/>
    <s v="Normal"/>
  </r>
  <r>
    <x v="1"/>
    <x v="0"/>
    <s v="United States"/>
    <s v="Chicago"/>
    <x v="10"/>
    <n v="60653"/>
    <x v="2"/>
    <x v="1"/>
    <x v="8"/>
    <x v="3327"/>
    <n v="2"/>
    <n v="0.8"/>
    <n v="-3.9032"/>
    <s v="Loss"/>
    <s v="High Discount"/>
  </r>
  <r>
    <x v="0"/>
    <x v="2"/>
    <s v="United States"/>
    <s v="Huntsville"/>
    <x v="19"/>
    <n v="35810"/>
    <x v="0"/>
    <x v="1"/>
    <x v="10"/>
    <x v="3542"/>
    <n v="2"/>
    <n v="0"/>
    <n v="46.118400000000001"/>
    <s v="Profit"/>
    <s v="Normal"/>
  </r>
  <r>
    <x v="0"/>
    <x v="2"/>
    <s v="United States"/>
    <s v="Huntsville"/>
    <x v="19"/>
    <n v="35810"/>
    <x v="0"/>
    <x v="1"/>
    <x v="13"/>
    <x v="3543"/>
    <n v="2"/>
    <n v="0"/>
    <n v="1.1946000000000001"/>
    <s v="Profit"/>
    <s v="Normal"/>
  </r>
  <r>
    <x v="0"/>
    <x v="2"/>
    <s v="United States"/>
    <s v="Huntsville"/>
    <x v="19"/>
    <n v="35810"/>
    <x v="0"/>
    <x v="1"/>
    <x v="10"/>
    <x v="2651"/>
    <n v="6"/>
    <n v="0"/>
    <n v="301.96800000000002"/>
    <s v="Profit"/>
    <s v="Normal"/>
  </r>
  <r>
    <x v="0"/>
    <x v="2"/>
    <s v="United States"/>
    <s v="Huntsville"/>
    <x v="19"/>
    <n v="35810"/>
    <x v="0"/>
    <x v="2"/>
    <x v="7"/>
    <x v="3377"/>
    <n v="2"/>
    <n v="0"/>
    <n v="23.524799999999999"/>
    <s v="Profit"/>
    <s v="Normal"/>
  </r>
  <r>
    <x v="2"/>
    <x v="1"/>
    <s v="United States"/>
    <s v="Lawrence"/>
    <x v="31"/>
    <n v="1841"/>
    <x v="3"/>
    <x v="1"/>
    <x v="6"/>
    <x v="3544"/>
    <n v="2"/>
    <n v="0"/>
    <n v="3.72"/>
    <s v="Profit"/>
    <s v="Normal"/>
  </r>
  <r>
    <x v="1"/>
    <x v="0"/>
    <s v="United States"/>
    <s v="Chicago"/>
    <x v="10"/>
    <n v="60623"/>
    <x v="2"/>
    <x v="0"/>
    <x v="3"/>
    <x v="3545"/>
    <n v="1"/>
    <n v="0.5"/>
    <n v="-67.543499999999995"/>
    <s v="Loss"/>
    <s v="Normal"/>
  </r>
  <r>
    <x v="1"/>
    <x v="2"/>
    <s v="United States"/>
    <s v="Fairfield"/>
    <x v="29"/>
    <n v="6824"/>
    <x v="3"/>
    <x v="1"/>
    <x v="10"/>
    <x v="537"/>
    <n v="3"/>
    <n v="0"/>
    <n v="9.3312000000000008"/>
    <s v="Profit"/>
    <s v="Normal"/>
  </r>
  <r>
    <x v="1"/>
    <x v="2"/>
    <s v="United States"/>
    <s v="Fairfield"/>
    <x v="29"/>
    <n v="6824"/>
    <x v="3"/>
    <x v="0"/>
    <x v="1"/>
    <x v="3546"/>
    <n v="3"/>
    <n v="0"/>
    <n v="251.202"/>
    <s v="Profit"/>
    <s v="Normal"/>
  </r>
  <r>
    <x v="2"/>
    <x v="0"/>
    <s v="United States"/>
    <s v="New York City"/>
    <x v="15"/>
    <n v="10009"/>
    <x v="3"/>
    <x v="1"/>
    <x v="6"/>
    <x v="2444"/>
    <n v="5"/>
    <n v="0"/>
    <n v="16.170000000000002"/>
    <s v="Profit"/>
    <s v="Normal"/>
  </r>
  <r>
    <x v="2"/>
    <x v="0"/>
    <s v="United States"/>
    <s v="New York City"/>
    <x v="15"/>
    <n v="10009"/>
    <x v="3"/>
    <x v="1"/>
    <x v="10"/>
    <x v="1801"/>
    <n v="3"/>
    <n v="0"/>
    <n v="7.0217999999999998"/>
    <s v="Profit"/>
    <s v="Normal"/>
  </r>
  <r>
    <x v="1"/>
    <x v="1"/>
    <s v="United States"/>
    <s v="Seattle"/>
    <x v="4"/>
    <n v="98103"/>
    <x v="1"/>
    <x v="1"/>
    <x v="6"/>
    <x v="789"/>
    <n v="2"/>
    <n v="0"/>
    <n v="6.93"/>
    <s v="Profit"/>
    <s v="Normal"/>
  </r>
  <r>
    <x v="1"/>
    <x v="0"/>
    <s v="United States"/>
    <s v="Aurora"/>
    <x v="22"/>
    <n v="80013"/>
    <x v="1"/>
    <x v="1"/>
    <x v="12"/>
    <x v="3547"/>
    <n v="1"/>
    <n v="0.2"/>
    <n v="4.2309000000000001"/>
    <s v="Profit"/>
    <s v="Normal"/>
  </r>
  <r>
    <x v="1"/>
    <x v="0"/>
    <s v="United States"/>
    <s v="Aurora"/>
    <x v="22"/>
    <n v="80013"/>
    <x v="1"/>
    <x v="1"/>
    <x v="8"/>
    <x v="879"/>
    <n v="2"/>
    <n v="0.7"/>
    <n v="-0.79200000000000004"/>
    <s v="Loss"/>
    <s v="High Discount"/>
  </r>
  <r>
    <x v="1"/>
    <x v="0"/>
    <s v="United States"/>
    <s v="Aurora"/>
    <x v="22"/>
    <n v="80013"/>
    <x v="1"/>
    <x v="1"/>
    <x v="13"/>
    <x v="3548"/>
    <n v="3"/>
    <n v="0.2"/>
    <n v="0.84599999999999997"/>
    <s v="Profit"/>
    <s v="Normal"/>
  </r>
  <r>
    <x v="1"/>
    <x v="1"/>
    <s v="United States"/>
    <s v="Lehi"/>
    <x v="7"/>
    <n v="84043"/>
    <x v="1"/>
    <x v="2"/>
    <x v="7"/>
    <x v="3549"/>
    <n v="3"/>
    <n v="0.2"/>
    <n v="1.6776"/>
    <s v="Profit"/>
    <s v="Normal"/>
  </r>
  <r>
    <x v="1"/>
    <x v="2"/>
    <s v="United States"/>
    <s v="Tuscaloosa"/>
    <x v="19"/>
    <n v="35401"/>
    <x v="0"/>
    <x v="1"/>
    <x v="8"/>
    <x v="3550"/>
    <n v="7"/>
    <n v="0"/>
    <n v="15.5204"/>
    <s v="Profit"/>
    <s v="Normal"/>
  </r>
  <r>
    <x v="1"/>
    <x v="0"/>
    <s v="United States"/>
    <s v="San Francisco"/>
    <x v="1"/>
    <n v="94109"/>
    <x v="1"/>
    <x v="1"/>
    <x v="4"/>
    <x v="2184"/>
    <n v="5"/>
    <n v="0"/>
    <n v="238.65299999999999"/>
    <s v="Profit"/>
    <s v="Normal"/>
  </r>
  <r>
    <x v="1"/>
    <x v="0"/>
    <s v="United States"/>
    <s v="San Francisco"/>
    <x v="1"/>
    <n v="94109"/>
    <x v="1"/>
    <x v="0"/>
    <x v="0"/>
    <x v="3551"/>
    <n v="3"/>
    <n v="0.15"/>
    <n v="3.9293999999999998"/>
    <s v="Profit"/>
    <s v="Normal"/>
  </r>
  <r>
    <x v="1"/>
    <x v="0"/>
    <s v="United States"/>
    <s v="San Francisco"/>
    <x v="1"/>
    <n v="94109"/>
    <x v="1"/>
    <x v="1"/>
    <x v="6"/>
    <x v="189"/>
    <n v="5"/>
    <n v="0"/>
    <n v="6.5670000000000002"/>
    <s v="Profit"/>
    <s v="Normal"/>
  </r>
  <r>
    <x v="1"/>
    <x v="0"/>
    <s v="United States"/>
    <s v="Wilmington"/>
    <x v="13"/>
    <n v="19805"/>
    <x v="3"/>
    <x v="0"/>
    <x v="1"/>
    <x v="3552"/>
    <n v="9"/>
    <n v="0"/>
    <n v="266.4522"/>
    <s v="Profit"/>
    <s v="Normal"/>
  </r>
  <r>
    <x v="1"/>
    <x v="0"/>
    <s v="United States"/>
    <s v="Wilmington"/>
    <x v="13"/>
    <n v="19805"/>
    <x v="3"/>
    <x v="0"/>
    <x v="0"/>
    <x v="510"/>
    <n v="4"/>
    <n v="0"/>
    <n v="82.336799999999997"/>
    <s v="Profit"/>
    <s v="Normal"/>
  </r>
  <r>
    <x v="1"/>
    <x v="0"/>
    <s v="United States"/>
    <s v="Wilmington"/>
    <x v="13"/>
    <n v="19805"/>
    <x v="3"/>
    <x v="1"/>
    <x v="6"/>
    <x v="1093"/>
    <n v="2"/>
    <n v="0"/>
    <n v="1.7607999999999999"/>
    <s v="Profit"/>
    <s v="Normal"/>
  </r>
  <r>
    <x v="1"/>
    <x v="0"/>
    <s v="United States"/>
    <s v="Lafayette"/>
    <x v="14"/>
    <n v="47905"/>
    <x v="2"/>
    <x v="1"/>
    <x v="4"/>
    <x v="2545"/>
    <n v="1"/>
    <n v="0"/>
    <n v="18.766999999999999"/>
    <s v="Profit"/>
    <s v="Normal"/>
  </r>
  <r>
    <x v="2"/>
    <x v="0"/>
    <s v="United States"/>
    <s v="Redondo Beach"/>
    <x v="1"/>
    <n v="90278"/>
    <x v="1"/>
    <x v="1"/>
    <x v="10"/>
    <x v="3542"/>
    <n v="2"/>
    <n v="0"/>
    <n v="46.118400000000001"/>
    <s v="Profit"/>
    <s v="Normal"/>
  </r>
  <r>
    <x v="2"/>
    <x v="0"/>
    <s v="United States"/>
    <s v="Redondo Beach"/>
    <x v="1"/>
    <n v="90278"/>
    <x v="1"/>
    <x v="1"/>
    <x v="8"/>
    <x v="2582"/>
    <n v="2"/>
    <n v="0.2"/>
    <n v="3.9420000000000002"/>
    <s v="Profit"/>
    <s v="Normal"/>
  </r>
  <r>
    <x v="2"/>
    <x v="0"/>
    <s v="United States"/>
    <s v="Redondo Beach"/>
    <x v="1"/>
    <n v="90278"/>
    <x v="1"/>
    <x v="1"/>
    <x v="13"/>
    <x v="1001"/>
    <n v="2"/>
    <n v="0"/>
    <n v="1.7876000000000001"/>
    <s v="Profit"/>
    <s v="Normal"/>
  </r>
  <r>
    <x v="1"/>
    <x v="0"/>
    <s v="United States"/>
    <s v="Seattle"/>
    <x v="4"/>
    <n v="98115"/>
    <x v="1"/>
    <x v="1"/>
    <x v="2"/>
    <x v="3119"/>
    <n v="4"/>
    <n v="0"/>
    <n v="13.742800000000001"/>
    <s v="Profit"/>
    <s v="Normal"/>
  </r>
  <r>
    <x v="1"/>
    <x v="0"/>
    <s v="United States"/>
    <s v="Los Angeles"/>
    <x v="1"/>
    <n v="90045"/>
    <x v="1"/>
    <x v="1"/>
    <x v="8"/>
    <x v="3553"/>
    <n v="7"/>
    <n v="0.2"/>
    <n v="41.120800000000003"/>
    <s v="Profit"/>
    <s v="Normal"/>
  </r>
  <r>
    <x v="1"/>
    <x v="0"/>
    <s v="United States"/>
    <s v="Los Angeles"/>
    <x v="1"/>
    <n v="90045"/>
    <x v="1"/>
    <x v="0"/>
    <x v="5"/>
    <x v="605"/>
    <n v="3"/>
    <n v="0"/>
    <n v="6.0288000000000004"/>
    <s v="Profit"/>
    <s v="Normal"/>
  </r>
  <r>
    <x v="0"/>
    <x v="0"/>
    <s v="United States"/>
    <s v="New York City"/>
    <x v="15"/>
    <n v="10009"/>
    <x v="3"/>
    <x v="1"/>
    <x v="6"/>
    <x v="2122"/>
    <n v="3"/>
    <n v="0"/>
    <n v="5.2164000000000001"/>
    <s v="Profit"/>
    <s v="Normal"/>
  </r>
  <r>
    <x v="1"/>
    <x v="0"/>
    <s v="United States"/>
    <s v="Royal Oak"/>
    <x v="12"/>
    <n v="48073"/>
    <x v="2"/>
    <x v="1"/>
    <x v="10"/>
    <x v="91"/>
    <n v="2"/>
    <n v="0"/>
    <n v="6.2207999999999997"/>
    <s v="Profit"/>
    <s v="Normal"/>
  </r>
  <r>
    <x v="0"/>
    <x v="1"/>
    <s v="United States"/>
    <s v="San Francisco"/>
    <x v="1"/>
    <n v="94109"/>
    <x v="1"/>
    <x v="1"/>
    <x v="9"/>
    <x v="3554"/>
    <n v="1"/>
    <n v="0"/>
    <n v="20.844000000000001"/>
    <s v="Profit"/>
    <s v="Normal"/>
  </r>
  <r>
    <x v="1"/>
    <x v="1"/>
    <s v="United States"/>
    <s v="New York City"/>
    <x v="15"/>
    <n v="10009"/>
    <x v="3"/>
    <x v="2"/>
    <x v="7"/>
    <x v="3555"/>
    <n v="2"/>
    <n v="0"/>
    <n v="2.577"/>
    <s v="Profit"/>
    <s v="Normal"/>
  </r>
  <r>
    <x v="0"/>
    <x v="1"/>
    <s v="United States"/>
    <s v="North Las Vegas"/>
    <x v="33"/>
    <n v="89031"/>
    <x v="1"/>
    <x v="1"/>
    <x v="6"/>
    <x v="3556"/>
    <n v="7"/>
    <n v="0"/>
    <n v="4.6955999999999998"/>
    <s v="Profit"/>
    <s v="Normal"/>
  </r>
  <r>
    <x v="0"/>
    <x v="1"/>
    <s v="United States"/>
    <s v="North Las Vegas"/>
    <x v="33"/>
    <n v="89031"/>
    <x v="1"/>
    <x v="1"/>
    <x v="10"/>
    <x v="1204"/>
    <n v="3"/>
    <n v="0"/>
    <n v="36.404400000000003"/>
    <s v="Profit"/>
    <s v="Normal"/>
  </r>
  <r>
    <x v="0"/>
    <x v="1"/>
    <s v="United States"/>
    <s v="North Las Vegas"/>
    <x v="33"/>
    <n v="89031"/>
    <x v="1"/>
    <x v="0"/>
    <x v="5"/>
    <x v="3557"/>
    <n v="2"/>
    <n v="0"/>
    <n v="14.212"/>
    <s v="Profit"/>
    <s v="Normal"/>
  </r>
  <r>
    <x v="1"/>
    <x v="0"/>
    <s v="United States"/>
    <s v="Carrollton"/>
    <x v="5"/>
    <n v="75007"/>
    <x v="2"/>
    <x v="1"/>
    <x v="8"/>
    <x v="3558"/>
    <n v="2"/>
    <n v="0.8"/>
    <n v="-4.3959999999999999"/>
    <s v="Loss"/>
    <s v="High Discount"/>
  </r>
  <r>
    <x v="1"/>
    <x v="0"/>
    <s v="United States"/>
    <s v="Carrollton"/>
    <x v="5"/>
    <n v="75007"/>
    <x v="2"/>
    <x v="1"/>
    <x v="13"/>
    <x v="3559"/>
    <n v="9"/>
    <n v="0.2"/>
    <n v="6.1307999999999998"/>
    <s v="Profit"/>
    <s v="Normal"/>
  </r>
  <r>
    <x v="1"/>
    <x v="2"/>
    <s v="United States"/>
    <s v="Los Angeles"/>
    <x v="1"/>
    <n v="90008"/>
    <x v="1"/>
    <x v="2"/>
    <x v="7"/>
    <x v="3560"/>
    <n v="1"/>
    <n v="0.2"/>
    <n v="6.1192000000000002"/>
    <s v="Profit"/>
    <s v="Normal"/>
  </r>
  <r>
    <x v="1"/>
    <x v="2"/>
    <s v="United States"/>
    <s v="Los Angeles"/>
    <x v="1"/>
    <n v="90008"/>
    <x v="1"/>
    <x v="1"/>
    <x v="9"/>
    <x v="3561"/>
    <n v="1"/>
    <n v="0"/>
    <n v="18.316800000000001"/>
    <s v="Profit"/>
    <s v="Normal"/>
  </r>
  <r>
    <x v="2"/>
    <x v="0"/>
    <s v="United States"/>
    <s v="Seattle"/>
    <x v="4"/>
    <n v="98103"/>
    <x v="1"/>
    <x v="0"/>
    <x v="1"/>
    <x v="3562"/>
    <n v="1"/>
    <n v="0.2"/>
    <n v="5.4801000000000002"/>
    <s v="Profit"/>
    <s v="Normal"/>
  </r>
  <r>
    <x v="2"/>
    <x v="0"/>
    <s v="United States"/>
    <s v="Seattle"/>
    <x v="4"/>
    <n v="98103"/>
    <x v="1"/>
    <x v="1"/>
    <x v="6"/>
    <x v="1444"/>
    <n v="3"/>
    <n v="0"/>
    <n v="4.6643999999999997"/>
    <s v="Profit"/>
    <s v="Normal"/>
  </r>
  <r>
    <x v="2"/>
    <x v="0"/>
    <s v="United States"/>
    <s v="Seattle"/>
    <x v="4"/>
    <n v="98103"/>
    <x v="1"/>
    <x v="1"/>
    <x v="4"/>
    <x v="420"/>
    <n v="3"/>
    <n v="0"/>
    <n v="4.8587999999999996"/>
    <s v="Profit"/>
    <s v="Normal"/>
  </r>
  <r>
    <x v="0"/>
    <x v="0"/>
    <s v="United States"/>
    <s v="Fort Lauderdale"/>
    <x v="2"/>
    <n v="33311"/>
    <x v="0"/>
    <x v="1"/>
    <x v="8"/>
    <x v="3563"/>
    <n v="4"/>
    <n v="0.7"/>
    <n v="-5.1760000000000002"/>
    <s v="Loss"/>
    <s v="High Discount"/>
  </r>
  <r>
    <x v="0"/>
    <x v="1"/>
    <s v="United States"/>
    <s v="Columbia"/>
    <x v="18"/>
    <n v="38401"/>
    <x v="0"/>
    <x v="2"/>
    <x v="7"/>
    <x v="3564"/>
    <n v="4"/>
    <n v="0.2"/>
    <n v="58.38"/>
    <s v="Profit"/>
    <s v="Normal"/>
  </r>
  <r>
    <x v="0"/>
    <x v="2"/>
    <s v="United States"/>
    <s v="Providence"/>
    <x v="34"/>
    <n v="2908"/>
    <x v="3"/>
    <x v="2"/>
    <x v="7"/>
    <x v="3565"/>
    <n v="3"/>
    <n v="0"/>
    <n v="3.8654999999999999"/>
    <s v="Profit"/>
    <s v="Normal"/>
  </r>
  <r>
    <x v="0"/>
    <x v="2"/>
    <s v="United States"/>
    <s v="Providence"/>
    <x v="34"/>
    <n v="2908"/>
    <x v="3"/>
    <x v="1"/>
    <x v="10"/>
    <x v="3566"/>
    <n v="2"/>
    <n v="0"/>
    <n v="4.1159999999999997"/>
    <s v="Profit"/>
    <s v="Normal"/>
  </r>
  <r>
    <x v="0"/>
    <x v="2"/>
    <s v="United States"/>
    <s v="Providence"/>
    <x v="34"/>
    <n v="2908"/>
    <x v="3"/>
    <x v="2"/>
    <x v="11"/>
    <x v="1636"/>
    <n v="2"/>
    <n v="0"/>
    <n v="83.991600000000005"/>
    <s v="Profit"/>
    <s v="Normal"/>
  </r>
  <r>
    <x v="0"/>
    <x v="2"/>
    <s v="United States"/>
    <s v="Providence"/>
    <x v="34"/>
    <n v="2908"/>
    <x v="3"/>
    <x v="0"/>
    <x v="1"/>
    <x v="3567"/>
    <n v="1"/>
    <n v="0"/>
    <n v="15.5372"/>
    <s v="Profit"/>
    <s v="Normal"/>
  </r>
  <r>
    <x v="2"/>
    <x v="1"/>
    <s v="United States"/>
    <s v="Jacksonville"/>
    <x v="2"/>
    <n v="32216"/>
    <x v="0"/>
    <x v="0"/>
    <x v="1"/>
    <x v="3568"/>
    <n v="2"/>
    <n v="0.2"/>
    <n v="-28.597799999999999"/>
    <s v="Loss"/>
    <s v="Normal"/>
  </r>
  <r>
    <x v="2"/>
    <x v="1"/>
    <s v="United States"/>
    <s v="Jacksonville"/>
    <x v="2"/>
    <n v="32216"/>
    <x v="0"/>
    <x v="1"/>
    <x v="10"/>
    <x v="3569"/>
    <n v="2"/>
    <n v="0.2"/>
    <n v="12.639200000000001"/>
    <s v="Profit"/>
    <s v="Normal"/>
  </r>
  <r>
    <x v="2"/>
    <x v="1"/>
    <s v="United States"/>
    <s v="Jacksonville"/>
    <x v="2"/>
    <n v="32216"/>
    <x v="0"/>
    <x v="0"/>
    <x v="5"/>
    <x v="3570"/>
    <n v="2"/>
    <n v="0.2"/>
    <n v="5.7797999999999998"/>
    <s v="Profit"/>
    <s v="Normal"/>
  </r>
  <r>
    <x v="2"/>
    <x v="1"/>
    <s v="United States"/>
    <s v="Jacksonville"/>
    <x v="2"/>
    <n v="32216"/>
    <x v="0"/>
    <x v="1"/>
    <x v="10"/>
    <x v="1638"/>
    <n v="2"/>
    <n v="0.2"/>
    <n v="31.0688"/>
    <s v="Profit"/>
    <s v="Normal"/>
  </r>
  <r>
    <x v="1"/>
    <x v="2"/>
    <s v="United States"/>
    <s v="Oceanside"/>
    <x v="1"/>
    <n v="92054"/>
    <x v="1"/>
    <x v="1"/>
    <x v="10"/>
    <x v="3571"/>
    <n v="2"/>
    <n v="0"/>
    <n v="6.3209999999999997"/>
    <s v="Profit"/>
    <s v="Normal"/>
  </r>
  <r>
    <x v="0"/>
    <x v="1"/>
    <s v="United States"/>
    <s v="Jacksonville"/>
    <x v="2"/>
    <n v="32216"/>
    <x v="0"/>
    <x v="2"/>
    <x v="11"/>
    <x v="3572"/>
    <n v="9"/>
    <n v="0.2"/>
    <n v="152.38800000000001"/>
    <s v="Profit"/>
    <s v="Normal"/>
  </r>
  <r>
    <x v="2"/>
    <x v="0"/>
    <s v="United States"/>
    <s v="New York City"/>
    <x v="15"/>
    <n v="10024"/>
    <x v="3"/>
    <x v="1"/>
    <x v="8"/>
    <x v="788"/>
    <n v="5"/>
    <n v="0.2"/>
    <n v="7.2089999999999996"/>
    <s v="Profit"/>
    <s v="Normal"/>
  </r>
  <r>
    <x v="2"/>
    <x v="0"/>
    <s v="United States"/>
    <s v="New York City"/>
    <x v="15"/>
    <n v="10024"/>
    <x v="3"/>
    <x v="1"/>
    <x v="8"/>
    <x v="1299"/>
    <n v="2"/>
    <n v="0.2"/>
    <n v="2.3408000000000002"/>
    <s v="Profit"/>
    <s v="Normal"/>
  </r>
  <r>
    <x v="2"/>
    <x v="0"/>
    <s v="United States"/>
    <s v="New York City"/>
    <x v="15"/>
    <n v="10024"/>
    <x v="3"/>
    <x v="2"/>
    <x v="7"/>
    <x v="3573"/>
    <n v="6"/>
    <n v="0"/>
    <n v="224.4426"/>
    <s v="Profit"/>
    <s v="Normal"/>
  </r>
  <r>
    <x v="0"/>
    <x v="1"/>
    <s v="United States"/>
    <s v="Chicago"/>
    <x v="10"/>
    <n v="60610"/>
    <x v="2"/>
    <x v="1"/>
    <x v="14"/>
    <x v="3574"/>
    <n v="3"/>
    <n v="0.2"/>
    <n v="1.5426"/>
    <s v="Profit"/>
    <s v="Normal"/>
  </r>
  <r>
    <x v="0"/>
    <x v="1"/>
    <s v="United States"/>
    <s v="Chicago"/>
    <x v="10"/>
    <n v="60610"/>
    <x v="2"/>
    <x v="1"/>
    <x v="9"/>
    <x v="3575"/>
    <n v="2"/>
    <n v="0.8"/>
    <n v="-11.761200000000001"/>
    <s v="Loss"/>
    <s v="High Discount"/>
  </r>
  <r>
    <x v="0"/>
    <x v="1"/>
    <s v="United States"/>
    <s v="Chicago"/>
    <x v="10"/>
    <n v="60610"/>
    <x v="2"/>
    <x v="2"/>
    <x v="11"/>
    <x v="2160"/>
    <n v="4"/>
    <n v="0.2"/>
    <n v="-1.4279999999999999"/>
    <s v="Loss"/>
    <s v="Normal"/>
  </r>
  <r>
    <x v="1"/>
    <x v="1"/>
    <s v="United States"/>
    <s v="Huntington Beach"/>
    <x v="1"/>
    <n v="92646"/>
    <x v="1"/>
    <x v="1"/>
    <x v="2"/>
    <x v="3576"/>
    <n v="2"/>
    <n v="0"/>
    <n v="2.4011999999999998"/>
    <s v="Profit"/>
    <s v="Normal"/>
  </r>
  <r>
    <x v="0"/>
    <x v="0"/>
    <s v="United States"/>
    <s v="San Diego"/>
    <x v="1"/>
    <n v="92105"/>
    <x v="1"/>
    <x v="1"/>
    <x v="4"/>
    <x v="3577"/>
    <n v="3"/>
    <n v="0"/>
    <n v="22.9068"/>
    <s v="Profit"/>
    <s v="Normal"/>
  </r>
  <r>
    <x v="1"/>
    <x v="1"/>
    <s v="United States"/>
    <s v="Nashville"/>
    <x v="18"/>
    <n v="37211"/>
    <x v="0"/>
    <x v="1"/>
    <x v="13"/>
    <x v="3578"/>
    <n v="5"/>
    <n v="0.2"/>
    <n v="1.1765000000000001"/>
    <s v="Profit"/>
    <s v="Normal"/>
  </r>
  <r>
    <x v="3"/>
    <x v="0"/>
    <s v="United States"/>
    <s v="New York City"/>
    <x v="15"/>
    <n v="10009"/>
    <x v="3"/>
    <x v="1"/>
    <x v="2"/>
    <x v="928"/>
    <n v="5"/>
    <n v="0"/>
    <n v="7.056"/>
    <s v="Profit"/>
    <s v="Normal"/>
  </r>
  <r>
    <x v="1"/>
    <x v="2"/>
    <s v="United States"/>
    <s v="Colorado Springs"/>
    <x v="22"/>
    <n v="80906"/>
    <x v="1"/>
    <x v="1"/>
    <x v="10"/>
    <x v="12"/>
    <n v="3"/>
    <n v="0.2"/>
    <n v="5.4432"/>
    <s v="Profit"/>
    <s v="Normal"/>
  </r>
  <r>
    <x v="1"/>
    <x v="2"/>
    <s v="United States"/>
    <s v="Colorado Springs"/>
    <x v="22"/>
    <n v="80906"/>
    <x v="1"/>
    <x v="0"/>
    <x v="1"/>
    <x v="3579"/>
    <n v="6"/>
    <n v="0.2"/>
    <n v="149.148"/>
    <s v="Profit"/>
    <s v="Normal"/>
  </r>
  <r>
    <x v="1"/>
    <x v="2"/>
    <s v="United States"/>
    <s v="Colorado Springs"/>
    <x v="22"/>
    <n v="80906"/>
    <x v="1"/>
    <x v="1"/>
    <x v="8"/>
    <x v="3580"/>
    <n v="2"/>
    <n v="0.7"/>
    <n v="-2.1756000000000002"/>
    <s v="Loss"/>
    <s v="High Discount"/>
  </r>
  <r>
    <x v="1"/>
    <x v="2"/>
    <s v="United States"/>
    <s v="San Francisco"/>
    <x v="1"/>
    <n v="94110"/>
    <x v="1"/>
    <x v="1"/>
    <x v="8"/>
    <x v="405"/>
    <n v="3"/>
    <n v="0.2"/>
    <n v="2.1684000000000001"/>
    <s v="Profit"/>
    <s v="Normal"/>
  </r>
  <r>
    <x v="1"/>
    <x v="2"/>
    <s v="United States"/>
    <s v="San Francisco"/>
    <x v="1"/>
    <n v="94110"/>
    <x v="1"/>
    <x v="2"/>
    <x v="7"/>
    <x v="3581"/>
    <n v="4"/>
    <n v="0.2"/>
    <n v="77.558400000000006"/>
    <s v="Profit"/>
    <s v="Normal"/>
  </r>
  <r>
    <x v="1"/>
    <x v="1"/>
    <s v="United States"/>
    <s v="Chicago"/>
    <x v="10"/>
    <n v="60653"/>
    <x v="2"/>
    <x v="1"/>
    <x v="8"/>
    <x v="3582"/>
    <n v="5"/>
    <n v="0.8"/>
    <n v="-2929.4845"/>
    <s v="Loss"/>
    <s v="High Discount"/>
  </r>
  <r>
    <x v="1"/>
    <x v="1"/>
    <s v="United States"/>
    <s v="Memphis"/>
    <x v="18"/>
    <n v="38109"/>
    <x v="0"/>
    <x v="1"/>
    <x v="12"/>
    <x v="3583"/>
    <n v="8"/>
    <n v="0.2"/>
    <n v="18.878399999999999"/>
    <s v="Profit"/>
    <s v="Normal"/>
  </r>
  <r>
    <x v="1"/>
    <x v="1"/>
    <s v="United States"/>
    <s v="Memphis"/>
    <x v="18"/>
    <n v="38109"/>
    <x v="0"/>
    <x v="1"/>
    <x v="2"/>
    <x v="3584"/>
    <n v="8"/>
    <n v="0.2"/>
    <n v="5.9904000000000002"/>
    <s v="Profit"/>
    <s v="Normal"/>
  </r>
  <r>
    <x v="1"/>
    <x v="1"/>
    <s v="United States"/>
    <s v="Memphis"/>
    <x v="18"/>
    <n v="38109"/>
    <x v="0"/>
    <x v="0"/>
    <x v="5"/>
    <x v="2308"/>
    <n v="5"/>
    <n v="0.2"/>
    <n v="3.556"/>
    <s v="Profit"/>
    <s v="Normal"/>
  </r>
  <r>
    <x v="1"/>
    <x v="2"/>
    <s v="United States"/>
    <s v="New York City"/>
    <x v="15"/>
    <n v="10011"/>
    <x v="3"/>
    <x v="1"/>
    <x v="8"/>
    <x v="3585"/>
    <n v="4"/>
    <n v="0.2"/>
    <n v="18.873200000000001"/>
    <s v="Profit"/>
    <s v="Normal"/>
  </r>
  <r>
    <x v="1"/>
    <x v="1"/>
    <s v="United States"/>
    <s v="Raleigh"/>
    <x v="3"/>
    <n v="27604"/>
    <x v="0"/>
    <x v="1"/>
    <x v="9"/>
    <x v="3586"/>
    <n v="1"/>
    <n v="0.2"/>
    <n v="3.6587999999999998"/>
    <s v="Profit"/>
    <s v="Normal"/>
  </r>
  <r>
    <x v="1"/>
    <x v="1"/>
    <s v="United States"/>
    <s v="Raleigh"/>
    <x v="3"/>
    <n v="27604"/>
    <x v="0"/>
    <x v="1"/>
    <x v="8"/>
    <x v="3587"/>
    <n v="4"/>
    <n v="0.7"/>
    <n v="-10.0372"/>
    <s v="Loss"/>
    <s v="High Discount"/>
  </r>
  <r>
    <x v="1"/>
    <x v="2"/>
    <s v="United States"/>
    <s v="Los Angeles"/>
    <x v="1"/>
    <n v="90045"/>
    <x v="1"/>
    <x v="2"/>
    <x v="7"/>
    <x v="3588"/>
    <n v="1"/>
    <n v="0.2"/>
    <n v="8.2194000000000003"/>
    <s v="Profit"/>
    <s v="Normal"/>
  </r>
  <r>
    <x v="1"/>
    <x v="2"/>
    <s v="United States"/>
    <s v="Los Angeles"/>
    <x v="1"/>
    <n v="90045"/>
    <x v="1"/>
    <x v="1"/>
    <x v="10"/>
    <x v="3589"/>
    <n v="5"/>
    <n v="0"/>
    <n v="27.783000000000001"/>
    <s v="Profit"/>
    <s v="Normal"/>
  </r>
  <r>
    <x v="1"/>
    <x v="2"/>
    <s v="United States"/>
    <s v="Los Angeles"/>
    <x v="1"/>
    <n v="90004"/>
    <x v="1"/>
    <x v="2"/>
    <x v="11"/>
    <x v="3590"/>
    <n v="1"/>
    <n v="0"/>
    <n v="28.796399999999998"/>
    <s v="Profit"/>
    <s v="Normal"/>
  </r>
  <r>
    <x v="3"/>
    <x v="2"/>
    <s v="United States"/>
    <s v="Newport News"/>
    <x v="17"/>
    <n v="23602"/>
    <x v="0"/>
    <x v="1"/>
    <x v="14"/>
    <x v="1667"/>
    <n v="5"/>
    <n v="0"/>
    <n v="20.155000000000001"/>
    <s v="Profit"/>
    <s v="Normal"/>
  </r>
  <r>
    <x v="3"/>
    <x v="2"/>
    <s v="United States"/>
    <s v="Newport News"/>
    <x v="17"/>
    <n v="23602"/>
    <x v="0"/>
    <x v="1"/>
    <x v="10"/>
    <x v="873"/>
    <n v="4"/>
    <n v="0"/>
    <n v="91.968000000000004"/>
    <s v="Profit"/>
    <s v="Normal"/>
  </r>
  <r>
    <x v="1"/>
    <x v="0"/>
    <s v="United States"/>
    <s v="Los Angeles"/>
    <x v="1"/>
    <n v="90032"/>
    <x v="1"/>
    <x v="1"/>
    <x v="10"/>
    <x v="232"/>
    <n v="2"/>
    <n v="0"/>
    <n v="5.0688000000000004"/>
    <s v="Profit"/>
    <s v="Normal"/>
  </r>
  <r>
    <x v="0"/>
    <x v="0"/>
    <s v="United States"/>
    <s v="Jackson"/>
    <x v="35"/>
    <n v="39212"/>
    <x v="0"/>
    <x v="2"/>
    <x v="11"/>
    <x v="3591"/>
    <n v="3"/>
    <n v="0"/>
    <n v="16.2486"/>
    <s v="Profit"/>
    <s v="Normal"/>
  </r>
  <r>
    <x v="0"/>
    <x v="1"/>
    <s v="United States"/>
    <s v="Richmond"/>
    <x v="14"/>
    <n v="47374"/>
    <x v="2"/>
    <x v="1"/>
    <x v="4"/>
    <x v="409"/>
    <n v="5"/>
    <n v="0"/>
    <n v="207.14699999999999"/>
    <s v="Profit"/>
    <s v="Normal"/>
  </r>
  <r>
    <x v="1"/>
    <x v="2"/>
    <s v="United States"/>
    <s v="New York City"/>
    <x v="15"/>
    <n v="10035"/>
    <x v="3"/>
    <x v="2"/>
    <x v="15"/>
    <x v="3592"/>
    <n v="2"/>
    <n v="0"/>
    <n v="1114.5119999999999"/>
    <s v="Profit"/>
    <s v="Normal"/>
  </r>
  <r>
    <x v="1"/>
    <x v="2"/>
    <s v="United States"/>
    <s v="New York City"/>
    <x v="15"/>
    <n v="10035"/>
    <x v="3"/>
    <x v="1"/>
    <x v="4"/>
    <x v="1444"/>
    <n v="3"/>
    <n v="0"/>
    <n v="3.0497999999999998"/>
    <s v="Profit"/>
    <s v="Normal"/>
  </r>
  <r>
    <x v="1"/>
    <x v="1"/>
    <s v="United States"/>
    <s v="Philadelphia"/>
    <x v="9"/>
    <n v="19134"/>
    <x v="3"/>
    <x v="1"/>
    <x v="8"/>
    <x v="3593"/>
    <n v="1"/>
    <n v="0.7"/>
    <n v="-6.9828000000000001"/>
    <s v="Loss"/>
    <s v="High Discount"/>
  </r>
  <r>
    <x v="1"/>
    <x v="1"/>
    <s v="United States"/>
    <s v="Philadelphia"/>
    <x v="9"/>
    <n v="19134"/>
    <x v="3"/>
    <x v="2"/>
    <x v="7"/>
    <x v="3594"/>
    <n v="6"/>
    <n v="0.4"/>
    <n v="-131.994"/>
    <s v="Loss"/>
    <s v="Normal"/>
  </r>
  <r>
    <x v="1"/>
    <x v="1"/>
    <s v="United States"/>
    <s v="Philadelphia"/>
    <x v="9"/>
    <n v="19134"/>
    <x v="3"/>
    <x v="1"/>
    <x v="8"/>
    <x v="3595"/>
    <n v="3"/>
    <n v="0.7"/>
    <n v="-3.9384000000000001"/>
    <s v="Loss"/>
    <s v="High Discount"/>
  </r>
  <r>
    <x v="2"/>
    <x v="1"/>
    <s v="United States"/>
    <s v="Phoenix"/>
    <x v="16"/>
    <n v="85023"/>
    <x v="1"/>
    <x v="0"/>
    <x v="0"/>
    <x v="3596"/>
    <n v="7"/>
    <n v="0.7"/>
    <n v="-356.96429999999998"/>
    <s v="Loss"/>
    <s v="High Discount"/>
  </r>
  <r>
    <x v="1"/>
    <x v="2"/>
    <s v="United States"/>
    <s v="Cleveland"/>
    <x v="24"/>
    <n v="44105"/>
    <x v="3"/>
    <x v="1"/>
    <x v="8"/>
    <x v="3597"/>
    <n v="3"/>
    <n v="0.7"/>
    <n v="-22.62"/>
    <s v="Loss"/>
    <s v="High Discount"/>
  </r>
  <r>
    <x v="1"/>
    <x v="2"/>
    <s v="United States"/>
    <s v="Cleveland"/>
    <x v="24"/>
    <n v="44105"/>
    <x v="3"/>
    <x v="1"/>
    <x v="4"/>
    <x v="3598"/>
    <n v="7"/>
    <n v="0.2"/>
    <n v="25.010999999999999"/>
    <s v="Profit"/>
    <s v="Normal"/>
  </r>
  <r>
    <x v="1"/>
    <x v="2"/>
    <s v="United States"/>
    <s v="Cleveland"/>
    <x v="24"/>
    <n v="44105"/>
    <x v="3"/>
    <x v="2"/>
    <x v="7"/>
    <x v="3599"/>
    <n v="6"/>
    <n v="0.4"/>
    <n v="-52.640999999999998"/>
    <s v="Loss"/>
    <s v="Normal"/>
  </r>
  <r>
    <x v="1"/>
    <x v="0"/>
    <s v="United States"/>
    <s v="Toledo"/>
    <x v="24"/>
    <n v="43615"/>
    <x v="3"/>
    <x v="0"/>
    <x v="5"/>
    <x v="200"/>
    <n v="7"/>
    <n v="0.2"/>
    <n v="9.6712000000000007"/>
    <s v="Profit"/>
    <s v="Normal"/>
  </r>
  <r>
    <x v="1"/>
    <x v="0"/>
    <s v="United States"/>
    <s v="Toledo"/>
    <x v="24"/>
    <n v="43615"/>
    <x v="3"/>
    <x v="2"/>
    <x v="7"/>
    <x v="3600"/>
    <n v="4"/>
    <n v="0.4"/>
    <n v="-250.39599999999999"/>
    <s v="Loss"/>
    <s v="Normal"/>
  </r>
  <r>
    <x v="2"/>
    <x v="0"/>
    <s v="United States"/>
    <s v="Los Angeles"/>
    <x v="1"/>
    <n v="90008"/>
    <x v="1"/>
    <x v="0"/>
    <x v="5"/>
    <x v="3601"/>
    <n v="3"/>
    <n v="0"/>
    <n v="3.2351999999999999"/>
    <s v="Profit"/>
    <s v="Normal"/>
  </r>
  <r>
    <x v="2"/>
    <x v="0"/>
    <s v="United States"/>
    <s v="Los Angeles"/>
    <x v="1"/>
    <n v="90008"/>
    <x v="1"/>
    <x v="2"/>
    <x v="11"/>
    <x v="3602"/>
    <n v="3"/>
    <n v="0"/>
    <n v="146.76929999999999"/>
    <s v="Profit"/>
    <s v="Normal"/>
  </r>
  <r>
    <x v="2"/>
    <x v="0"/>
    <s v="United States"/>
    <s v="Los Angeles"/>
    <x v="1"/>
    <n v="90008"/>
    <x v="1"/>
    <x v="1"/>
    <x v="14"/>
    <x v="3603"/>
    <n v="2"/>
    <n v="0"/>
    <n v="5.3196000000000003"/>
    <s v="Profit"/>
    <s v="Normal"/>
  </r>
  <r>
    <x v="0"/>
    <x v="1"/>
    <s v="United States"/>
    <s v="New York City"/>
    <x v="15"/>
    <n v="10011"/>
    <x v="3"/>
    <x v="1"/>
    <x v="14"/>
    <x v="3604"/>
    <n v="3"/>
    <n v="0"/>
    <n v="17.379000000000001"/>
    <s v="Profit"/>
    <s v="Normal"/>
  </r>
  <r>
    <x v="1"/>
    <x v="0"/>
    <s v="United States"/>
    <s v="San Diego"/>
    <x v="1"/>
    <n v="92037"/>
    <x v="1"/>
    <x v="2"/>
    <x v="11"/>
    <x v="3605"/>
    <n v="2"/>
    <n v="0"/>
    <n v="21.792000000000002"/>
    <s v="Profit"/>
    <s v="Normal"/>
  </r>
  <r>
    <x v="1"/>
    <x v="0"/>
    <s v="United States"/>
    <s v="San Diego"/>
    <x v="1"/>
    <n v="92037"/>
    <x v="1"/>
    <x v="2"/>
    <x v="11"/>
    <x v="3602"/>
    <n v="3"/>
    <n v="0"/>
    <n v="146.76929999999999"/>
    <s v="Profit"/>
    <s v="Normal"/>
  </r>
  <r>
    <x v="1"/>
    <x v="0"/>
    <s v="United States"/>
    <s v="San Diego"/>
    <x v="1"/>
    <n v="92037"/>
    <x v="1"/>
    <x v="0"/>
    <x v="5"/>
    <x v="3009"/>
    <n v="4"/>
    <n v="0"/>
    <n v="11.1776"/>
    <s v="Profit"/>
    <s v="Normal"/>
  </r>
  <r>
    <x v="1"/>
    <x v="0"/>
    <s v="United States"/>
    <s v="Oklahoma City"/>
    <x v="26"/>
    <n v="73120"/>
    <x v="2"/>
    <x v="1"/>
    <x v="8"/>
    <x v="3347"/>
    <n v="2"/>
    <n v="0"/>
    <n v="16.405200000000001"/>
    <s v="Profit"/>
    <s v="Normal"/>
  </r>
  <r>
    <x v="1"/>
    <x v="0"/>
    <s v="United States"/>
    <s v="Oklahoma City"/>
    <x v="26"/>
    <n v="73120"/>
    <x v="2"/>
    <x v="2"/>
    <x v="7"/>
    <x v="3606"/>
    <n v="3"/>
    <n v="0"/>
    <n v="133.97130000000001"/>
    <s v="Profit"/>
    <s v="Normal"/>
  </r>
  <r>
    <x v="1"/>
    <x v="0"/>
    <s v="United States"/>
    <s v="Oklahoma City"/>
    <x v="26"/>
    <n v="73120"/>
    <x v="2"/>
    <x v="1"/>
    <x v="9"/>
    <x v="1584"/>
    <n v="2"/>
    <n v="0"/>
    <n v="60.552799999999998"/>
    <s v="Profit"/>
    <s v="Normal"/>
  </r>
  <r>
    <x v="1"/>
    <x v="0"/>
    <s v="United States"/>
    <s v="Oklahoma City"/>
    <x v="26"/>
    <n v="73120"/>
    <x v="2"/>
    <x v="0"/>
    <x v="1"/>
    <x v="3607"/>
    <n v="3"/>
    <n v="0"/>
    <n v="72.640799999999999"/>
    <s v="Profit"/>
    <s v="Normal"/>
  </r>
  <r>
    <x v="0"/>
    <x v="0"/>
    <s v="United States"/>
    <s v="Chicago"/>
    <x v="10"/>
    <n v="60653"/>
    <x v="2"/>
    <x v="2"/>
    <x v="11"/>
    <x v="1946"/>
    <n v="3"/>
    <n v="0.2"/>
    <n v="53.994599999999998"/>
    <s v="Profit"/>
    <s v="Normal"/>
  </r>
  <r>
    <x v="1"/>
    <x v="0"/>
    <s v="United States"/>
    <s v="San Francisco"/>
    <x v="1"/>
    <n v="94109"/>
    <x v="1"/>
    <x v="1"/>
    <x v="6"/>
    <x v="480"/>
    <n v="3"/>
    <n v="0"/>
    <n v="2.1684000000000001"/>
    <s v="Profit"/>
    <s v="Normal"/>
  </r>
  <r>
    <x v="1"/>
    <x v="0"/>
    <s v="United States"/>
    <s v="San Francisco"/>
    <x v="1"/>
    <n v="94109"/>
    <x v="1"/>
    <x v="1"/>
    <x v="14"/>
    <x v="3608"/>
    <n v="1"/>
    <n v="0"/>
    <n v="2.2282000000000002"/>
    <s v="Profit"/>
    <s v="Normal"/>
  </r>
  <r>
    <x v="1"/>
    <x v="0"/>
    <s v="United States"/>
    <s v="San Francisco"/>
    <x v="1"/>
    <n v="94109"/>
    <x v="1"/>
    <x v="1"/>
    <x v="8"/>
    <x v="470"/>
    <n v="8"/>
    <n v="0.2"/>
    <n v="40.370399999999997"/>
    <s v="Profit"/>
    <s v="Normal"/>
  </r>
  <r>
    <x v="1"/>
    <x v="1"/>
    <s v="United States"/>
    <s v="Vineland"/>
    <x v="30"/>
    <n v="8360"/>
    <x v="3"/>
    <x v="0"/>
    <x v="1"/>
    <x v="3609"/>
    <n v="3"/>
    <n v="0"/>
    <n v="25.552800000000001"/>
    <s v="Profit"/>
    <s v="Normal"/>
  </r>
  <r>
    <x v="1"/>
    <x v="1"/>
    <s v="United States"/>
    <s v="Vineland"/>
    <x v="30"/>
    <n v="8360"/>
    <x v="3"/>
    <x v="1"/>
    <x v="9"/>
    <x v="3610"/>
    <n v="1"/>
    <n v="0"/>
    <n v="7.4172000000000002"/>
    <s v="Profit"/>
    <s v="Normal"/>
  </r>
  <r>
    <x v="0"/>
    <x v="2"/>
    <s v="United States"/>
    <s v="Milwaukee"/>
    <x v="6"/>
    <n v="53209"/>
    <x v="2"/>
    <x v="0"/>
    <x v="0"/>
    <x v="3611"/>
    <n v="5"/>
    <n v="0"/>
    <n v="48.118000000000002"/>
    <s v="Profit"/>
    <s v="Normal"/>
  </r>
  <r>
    <x v="1"/>
    <x v="1"/>
    <s v="United States"/>
    <s v="Seattle"/>
    <x v="4"/>
    <n v="98115"/>
    <x v="1"/>
    <x v="0"/>
    <x v="3"/>
    <x v="2283"/>
    <n v="3"/>
    <n v="0"/>
    <n v="111.1035"/>
    <s v="Profit"/>
    <s v="Normal"/>
  </r>
  <r>
    <x v="1"/>
    <x v="1"/>
    <s v="United States"/>
    <s v="Seattle"/>
    <x v="4"/>
    <n v="98115"/>
    <x v="1"/>
    <x v="2"/>
    <x v="11"/>
    <x v="1269"/>
    <n v="2"/>
    <n v="0"/>
    <n v="2.0339999999999998"/>
    <s v="Profit"/>
    <s v="Normal"/>
  </r>
  <r>
    <x v="0"/>
    <x v="0"/>
    <s v="United States"/>
    <s v="Naperville"/>
    <x v="10"/>
    <n v="60540"/>
    <x v="2"/>
    <x v="2"/>
    <x v="11"/>
    <x v="3612"/>
    <n v="5"/>
    <n v="0.2"/>
    <n v="83.986000000000004"/>
    <s v="Profit"/>
    <s v="Normal"/>
  </r>
  <r>
    <x v="2"/>
    <x v="1"/>
    <s v="United States"/>
    <s v="Wilmington"/>
    <x v="13"/>
    <n v="19805"/>
    <x v="3"/>
    <x v="0"/>
    <x v="3"/>
    <x v="3613"/>
    <n v="4"/>
    <n v="0.3"/>
    <n v="-37.112400000000001"/>
    <s v="Loss"/>
    <s v="Normal"/>
  </r>
  <r>
    <x v="2"/>
    <x v="1"/>
    <s v="United States"/>
    <s v="Wilmington"/>
    <x v="13"/>
    <n v="19805"/>
    <x v="3"/>
    <x v="2"/>
    <x v="7"/>
    <x v="3614"/>
    <n v="2"/>
    <n v="0"/>
    <n v="193.32"/>
    <s v="Profit"/>
    <s v="Normal"/>
  </r>
  <r>
    <x v="2"/>
    <x v="1"/>
    <s v="United States"/>
    <s v="Wilmington"/>
    <x v="13"/>
    <n v="19805"/>
    <x v="3"/>
    <x v="1"/>
    <x v="8"/>
    <x v="3615"/>
    <n v="7"/>
    <n v="0"/>
    <n v="103.8982"/>
    <s v="Profit"/>
    <s v="Normal"/>
  </r>
  <r>
    <x v="0"/>
    <x v="0"/>
    <s v="United States"/>
    <s v="Los Angeles"/>
    <x v="1"/>
    <n v="90036"/>
    <x v="1"/>
    <x v="1"/>
    <x v="10"/>
    <x v="3616"/>
    <n v="3"/>
    <n v="0"/>
    <n v="32.500799999999998"/>
    <s v="Profit"/>
    <s v="Normal"/>
  </r>
  <r>
    <x v="0"/>
    <x v="0"/>
    <s v="United States"/>
    <s v="Los Angeles"/>
    <x v="1"/>
    <n v="90036"/>
    <x v="1"/>
    <x v="1"/>
    <x v="9"/>
    <x v="677"/>
    <n v="4"/>
    <n v="0"/>
    <n v="38.975999999999999"/>
    <s v="Profit"/>
    <s v="Normal"/>
  </r>
  <r>
    <x v="0"/>
    <x v="0"/>
    <s v="United States"/>
    <s v="Los Angeles"/>
    <x v="1"/>
    <n v="90036"/>
    <x v="1"/>
    <x v="0"/>
    <x v="5"/>
    <x v="3617"/>
    <n v="9"/>
    <n v="0"/>
    <n v="191.65860000000001"/>
    <s v="Profit"/>
    <s v="Normal"/>
  </r>
  <r>
    <x v="0"/>
    <x v="0"/>
    <s v="United States"/>
    <s v="Los Angeles"/>
    <x v="1"/>
    <n v="90036"/>
    <x v="1"/>
    <x v="1"/>
    <x v="10"/>
    <x v="3618"/>
    <n v="5"/>
    <n v="0"/>
    <n v="28.858000000000001"/>
    <s v="Profit"/>
    <s v="Normal"/>
  </r>
  <r>
    <x v="0"/>
    <x v="0"/>
    <s v="United States"/>
    <s v="Los Angeles"/>
    <x v="1"/>
    <n v="90036"/>
    <x v="1"/>
    <x v="1"/>
    <x v="4"/>
    <x v="3619"/>
    <n v="4"/>
    <n v="0"/>
    <n v="187.39760000000001"/>
    <s v="Profit"/>
    <s v="Normal"/>
  </r>
  <r>
    <x v="0"/>
    <x v="0"/>
    <s v="United States"/>
    <s v="Los Angeles"/>
    <x v="1"/>
    <n v="90036"/>
    <x v="1"/>
    <x v="1"/>
    <x v="8"/>
    <x v="1170"/>
    <n v="3"/>
    <n v="0.2"/>
    <n v="1.8144"/>
    <s v="Profit"/>
    <s v="Normal"/>
  </r>
  <r>
    <x v="0"/>
    <x v="0"/>
    <s v="United States"/>
    <s v="Los Angeles"/>
    <x v="1"/>
    <n v="90036"/>
    <x v="1"/>
    <x v="1"/>
    <x v="6"/>
    <x v="453"/>
    <n v="5"/>
    <n v="0"/>
    <n v="3.9689999999999999"/>
    <s v="Profit"/>
    <s v="Normal"/>
  </r>
  <r>
    <x v="1"/>
    <x v="0"/>
    <s v="United States"/>
    <s v="Chicago"/>
    <x v="10"/>
    <n v="60610"/>
    <x v="2"/>
    <x v="1"/>
    <x v="8"/>
    <x v="3620"/>
    <n v="7"/>
    <n v="0.8"/>
    <n v="-13.8278"/>
    <s v="Loss"/>
    <s v="High Discount"/>
  </r>
  <r>
    <x v="1"/>
    <x v="0"/>
    <s v="United States"/>
    <s v="Chicago"/>
    <x v="10"/>
    <n v="60610"/>
    <x v="2"/>
    <x v="2"/>
    <x v="11"/>
    <x v="1542"/>
    <n v="2"/>
    <n v="0.2"/>
    <n v="13.997199999999999"/>
    <s v="Profit"/>
    <s v="Normal"/>
  </r>
  <r>
    <x v="1"/>
    <x v="2"/>
    <s v="United States"/>
    <s v="Des Moines"/>
    <x v="4"/>
    <n v="98198"/>
    <x v="1"/>
    <x v="1"/>
    <x v="10"/>
    <x v="1878"/>
    <n v="2"/>
    <n v="0"/>
    <n v="8.7138000000000009"/>
    <s v="Profit"/>
    <s v="Normal"/>
  </r>
  <r>
    <x v="1"/>
    <x v="1"/>
    <s v="United States"/>
    <s v="Philadelphia"/>
    <x v="9"/>
    <n v="19140"/>
    <x v="3"/>
    <x v="1"/>
    <x v="12"/>
    <x v="2878"/>
    <n v="2"/>
    <n v="0.2"/>
    <n v="7.93"/>
    <s v="Profit"/>
    <s v="Normal"/>
  </r>
  <r>
    <x v="3"/>
    <x v="0"/>
    <s v="United States"/>
    <s v="Atlanta"/>
    <x v="32"/>
    <n v="30318"/>
    <x v="0"/>
    <x v="1"/>
    <x v="10"/>
    <x v="3483"/>
    <n v="4"/>
    <n v="0"/>
    <n v="91.950800000000001"/>
    <s v="Profit"/>
    <s v="Normal"/>
  </r>
  <r>
    <x v="0"/>
    <x v="0"/>
    <s v="United States"/>
    <s v="Dallas"/>
    <x v="5"/>
    <n v="75217"/>
    <x v="2"/>
    <x v="2"/>
    <x v="11"/>
    <x v="3621"/>
    <n v="5"/>
    <n v="0.2"/>
    <n v="84.66"/>
    <s v="Profit"/>
    <s v="Normal"/>
  </r>
  <r>
    <x v="0"/>
    <x v="0"/>
    <s v="United States"/>
    <s v="Dallas"/>
    <x v="5"/>
    <n v="75217"/>
    <x v="2"/>
    <x v="1"/>
    <x v="6"/>
    <x v="2559"/>
    <n v="3"/>
    <n v="0.2"/>
    <n v="0.79379999999999995"/>
    <s v="Profit"/>
    <s v="Normal"/>
  </r>
  <r>
    <x v="0"/>
    <x v="0"/>
    <s v="United States"/>
    <s v="Dallas"/>
    <x v="5"/>
    <n v="75217"/>
    <x v="2"/>
    <x v="0"/>
    <x v="0"/>
    <x v="3622"/>
    <n v="9"/>
    <n v="0.32"/>
    <n v="-437.54039999999998"/>
    <s v="Loss"/>
    <s v="Normal"/>
  </r>
  <r>
    <x v="2"/>
    <x v="0"/>
    <s v="United States"/>
    <s v="Moreno Valley"/>
    <x v="1"/>
    <n v="92553"/>
    <x v="1"/>
    <x v="1"/>
    <x v="10"/>
    <x v="1579"/>
    <n v="5"/>
    <n v="0"/>
    <n v="11.88"/>
    <s v="Profit"/>
    <s v="Normal"/>
  </r>
  <r>
    <x v="2"/>
    <x v="0"/>
    <s v="United States"/>
    <s v="Moreno Valley"/>
    <x v="1"/>
    <n v="92553"/>
    <x v="1"/>
    <x v="1"/>
    <x v="4"/>
    <x v="3623"/>
    <n v="6"/>
    <n v="0"/>
    <n v="0.83760000000000001"/>
    <s v="Profit"/>
    <s v="Normal"/>
  </r>
  <r>
    <x v="1"/>
    <x v="0"/>
    <s v="United States"/>
    <s v="Philadelphia"/>
    <x v="9"/>
    <n v="19140"/>
    <x v="3"/>
    <x v="1"/>
    <x v="8"/>
    <x v="3624"/>
    <n v="9"/>
    <n v="0.7"/>
    <n v="-83.204999999999998"/>
    <s v="Loss"/>
    <s v="High Discount"/>
  </r>
  <r>
    <x v="0"/>
    <x v="0"/>
    <s v="United States"/>
    <s v="Georgetown"/>
    <x v="0"/>
    <n v="40324"/>
    <x v="0"/>
    <x v="2"/>
    <x v="7"/>
    <x v="1527"/>
    <n v="2"/>
    <n v="0"/>
    <n v="195.99440000000001"/>
    <s v="Profit"/>
    <s v="Normal"/>
  </r>
  <r>
    <x v="0"/>
    <x v="0"/>
    <s v="United States"/>
    <s v="Georgetown"/>
    <x v="0"/>
    <n v="40324"/>
    <x v="0"/>
    <x v="1"/>
    <x v="4"/>
    <x v="3625"/>
    <n v="9"/>
    <n v="0"/>
    <n v="70.178399999999996"/>
    <s v="Profit"/>
    <s v="Normal"/>
  </r>
  <r>
    <x v="1"/>
    <x v="0"/>
    <s v="United States"/>
    <s v="Minneapolis"/>
    <x v="11"/>
    <n v="55407"/>
    <x v="2"/>
    <x v="1"/>
    <x v="8"/>
    <x v="3626"/>
    <n v="2"/>
    <n v="0"/>
    <n v="21.99"/>
    <s v="Profit"/>
    <s v="Normal"/>
  </r>
  <r>
    <x v="1"/>
    <x v="0"/>
    <s v="United States"/>
    <s v="Minneapolis"/>
    <x v="11"/>
    <n v="55407"/>
    <x v="2"/>
    <x v="2"/>
    <x v="7"/>
    <x v="2216"/>
    <n v="3"/>
    <n v="0"/>
    <n v="105.83159999999999"/>
    <s v="Profit"/>
    <s v="Normal"/>
  </r>
  <r>
    <x v="1"/>
    <x v="0"/>
    <s v="United States"/>
    <s v="Minneapolis"/>
    <x v="11"/>
    <n v="55407"/>
    <x v="2"/>
    <x v="0"/>
    <x v="5"/>
    <x v="3384"/>
    <n v="3"/>
    <n v="0"/>
    <n v="11.1564"/>
    <s v="Profit"/>
    <s v="Normal"/>
  </r>
  <r>
    <x v="2"/>
    <x v="0"/>
    <s v="United States"/>
    <s v="Wilmington"/>
    <x v="13"/>
    <n v="19805"/>
    <x v="3"/>
    <x v="2"/>
    <x v="7"/>
    <x v="3627"/>
    <n v="2"/>
    <n v="0"/>
    <n v="113.6742"/>
    <s v="Profit"/>
    <s v="Normal"/>
  </r>
  <r>
    <x v="1"/>
    <x v="0"/>
    <s v="United States"/>
    <s v="Burlington"/>
    <x v="3"/>
    <n v="27217"/>
    <x v="0"/>
    <x v="2"/>
    <x v="11"/>
    <x v="2885"/>
    <n v="3"/>
    <n v="0.2"/>
    <n v="81.594899999999996"/>
    <s v="Profit"/>
    <s v="Normal"/>
  </r>
  <r>
    <x v="1"/>
    <x v="0"/>
    <s v="United States"/>
    <s v="Burlington"/>
    <x v="3"/>
    <n v="27217"/>
    <x v="0"/>
    <x v="0"/>
    <x v="3"/>
    <x v="3628"/>
    <n v="7"/>
    <n v="0.4"/>
    <n v="-653.28340000000003"/>
    <s v="Loss"/>
    <s v="Normal"/>
  </r>
  <r>
    <x v="1"/>
    <x v="2"/>
    <s v="United States"/>
    <s v="Los Angeles"/>
    <x v="1"/>
    <n v="90008"/>
    <x v="1"/>
    <x v="1"/>
    <x v="6"/>
    <x v="1567"/>
    <n v="5"/>
    <n v="0"/>
    <n v="6.2060000000000004"/>
    <s v="Profit"/>
    <s v="Normal"/>
  </r>
  <r>
    <x v="1"/>
    <x v="2"/>
    <s v="United States"/>
    <s v="Trenton"/>
    <x v="12"/>
    <n v="48183"/>
    <x v="2"/>
    <x v="2"/>
    <x v="16"/>
    <x v="3629"/>
    <n v="1"/>
    <n v="0"/>
    <n v="274.995"/>
    <s v="Profit"/>
    <s v="Normal"/>
  </r>
  <r>
    <x v="1"/>
    <x v="2"/>
    <s v="United States"/>
    <s v="Trenton"/>
    <x v="12"/>
    <n v="48183"/>
    <x v="2"/>
    <x v="1"/>
    <x v="9"/>
    <x v="3630"/>
    <n v="3"/>
    <n v="0.1"/>
    <n v="37.229999999999997"/>
    <s v="Profit"/>
    <s v="Normal"/>
  </r>
  <r>
    <x v="1"/>
    <x v="2"/>
    <s v="United States"/>
    <s v="Trenton"/>
    <x v="12"/>
    <n v="48183"/>
    <x v="2"/>
    <x v="1"/>
    <x v="12"/>
    <x v="3631"/>
    <n v="3"/>
    <n v="0"/>
    <n v="17.253"/>
    <s v="Profit"/>
    <s v="Normal"/>
  </r>
  <r>
    <x v="1"/>
    <x v="2"/>
    <s v="United States"/>
    <s v="Trenton"/>
    <x v="12"/>
    <n v="48183"/>
    <x v="2"/>
    <x v="0"/>
    <x v="5"/>
    <x v="3632"/>
    <n v="6"/>
    <n v="0"/>
    <n v="22.6296"/>
    <s v="Profit"/>
    <s v="Normal"/>
  </r>
  <r>
    <x v="1"/>
    <x v="2"/>
    <s v="United States"/>
    <s v="Trenton"/>
    <x v="12"/>
    <n v="48183"/>
    <x v="2"/>
    <x v="2"/>
    <x v="7"/>
    <x v="3633"/>
    <n v="2"/>
    <n v="0"/>
    <n v="83.994399999999999"/>
    <s v="Profit"/>
    <s v="Normal"/>
  </r>
  <r>
    <x v="3"/>
    <x v="0"/>
    <s v="United States"/>
    <s v="San Francisco"/>
    <x v="1"/>
    <n v="94109"/>
    <x v="1"/>
    <x v="1"/>
    <x v="4"/>
    <x v="3634"/>
    <n v="4"/>
    <n v="0"/>
    <n v="15.7"/>
    <s v="Profit"/>
    <s v="Normal"/>
  </r>
  <r>
    <x v="0"/>
    <x v="0"/>
    <s v="United States"/>
    <s v="Los Angeles"/>
    <x v="1"/>
    <n v="90049"/>
    <x v="1"/>
    <x v="1"/>
    <x v="8"/>
    <x v="1150"/>
    <n v="2"/>
    <n v="0.2"/>
    <n v="4.5187999999999997"/>
    <s v="Profit"/>
    <s v="Normal"/>
  </r>
  <r>
    <x v="0"/>
    <x v="0"/>
    <s v="United States"/>
    <s v="Houston"/>
    <x v="5"/>
    <n v="77070"/>
    <x v="2"/>
    <x v="0"/>
    <x v="3"/>
    <x v="3635"/>
    <n v="5"/>
    <n v="0.3"/>
    <n v="-95.67"/>
    <s v="Loss"/>
    <s v="Normal"/>
  </r>
  <r>
    <x v="0"/>
    <x v="0"/>
    <s v="United States"/>
    <s v="Houston"/>
    <x v="5"/>
    <n v="77070"/>
    <x v="2"/>
    <x v="1"/>
    <x v="4"/>
    <x v="3636"/>
    <n v="5"/>
    <n v="0.2"/>
    <n v="5.6050000000000004"/>
    <s v="Profit"/>
    <s v="Normal"/>
  </r>
  <r>
    <x v="0"/>
    <x v="0"/>
    <s v="United States"/>
    <s v="Houston"/>
    <x v="5"/>
    <n v="77070"/>
    <x v="2"/>
    <x v="0"/>
    <x v="3"/>
    <x v="3637"/>
    <n v="2"/>
    <n v="0.3"/>
    <n v="-131.95099999999999"/>
    <s v="Loss"/>
    <s v="Normal"/>
  </r>
  <r>
    <x v="1"/>
    <x v="2"/>
    <s v="United States"/>
    <s v="Milwaukee"/>
    <x v="6"/>
    <n v="53209"/>
    <x v="2"/>
    <x v="1"/>
    <x v="8"/>
    <x v="2556"/>
    <n v="3"/>
    <n v="0"/>
    <n v="8.5728000000000009"/>
    <s v="Profit"/>
    <s v="Normal"/>
  </r>
  <r>
    <x v="1"/>
    <x v="0"/>
    <s v="United States"/>
    <s v="San Francisco"/>
    <x v="1"/>
    <n v="94122"/>
    <x v="1"/>
    <x v="0"/>
    <x v="0"/>
    <x v="3638"/>
    <n v="3"/>
    <n v="0.15"/>
    <n v="-29.605799999999999"/>
    <s v="Loss"/>
    <s v="Normal"/>
  </r>
  <r>
    <x v="1"/>
    <x v="0"/>
    <s v="United States"/>
    <s v="San Francisco"/>
    <x v="1"/>
    <n v="94122"/>
    <x v="1"/>
    <x v="1"/>
    <x v="4"/>
    <x v="3639"/>
    <n v="1"/>
    <n v="0"/>
    <n v="2.8296000000000001"/>
    <s v="Profit"/>
    <s v="Normal"/>
  </r>
  <r>
    <x v="3"/>
    <x v="2"/>
    <s v="United States"/>
    <s v="Cleveland"/>
    <x v="24"/>
    <n v="44105"/>
    <x v="3"/>
    <x v="1"/>
    <x v="10"/>
    <x v="557"/>
    <n v="4"/>
    <n v="0.2"/>
    <n v="7.2576000000000001"/>
    <s v="Profit"/>
    <s v="Normal"/>
  </r>
  <r>
    <x v="1"/>
    <x v="0"/>
    <s v="United States"/>
    <s v="Monroe"/>
    <x v="3"/>
    <n v="28110"/>
    <x v="0"/>
    <x v="2"/>
    <x v="11"/>
    <x v="200"/>
    <n v="4"/>
    <n v="0.2"/>
    <n v="8.3523999999999994"/>
    <s v="Profit"/>
    <s v="Normal"/>
  </r>
  <r>
    <x v="1"/>
    <x v="0"/>
    <s v="United States"/>
    <s v="Monroe"/>
    <x v="3"/>
    <n v="28110"/>
    <x v="0"/>
    <x v="1"/>
    <x v="10"/>
    <x v="2779"/>
    <n v="3"/>
    <n v="0.2"/>
    <n v="23.455200000000001"/>
    <s v="Profit"/>
    <s v="Normal"/>
  </r>
  <r>
    <x v="0"/>
    <x v="1"/>
    <s v="United States"/>
    <s v="Lowell"/>
    <x v="31"/>
    <n v="1852"/>
    <x v="3"/>
    <x v="1"/>
    <x v="10"/>
    <x v="151"/>
    <n v="4"/>
    <n v="0"/>
    <n v="48.539200000000001"/>
    <s v="Profit"/>
    <s v="Normal"/>
  </r>
  <r>
    <x v="1"/>
    <x v="2"/>
    <s v="United States"/>
    <s v="Dallas"/>
    <x v="5"/>
    <n v="75081"/>
    <x v="2"/>
    <x v="1"/>
    <x v="8"/>
    <x v="3640"/>
    <n v="2"/>
    <n v="0.8"/>
    <n v="-9.5568000000000008"/>
    <s v="Loss"/>
    <s v="High Discount"/>
  </r>
  <r>
    <x v="1"/>
    <x v="1"/>
    <s v="United States"/>
    <s v="Philadelphia"/>
    <x v="9"/>
    <n v="19120"/>
    <x v="3"/>
    <x v="2"/>
    <x v="7"/>
    <x v="3641"/>
    <n v="7"/>
    <n v="0.4"/>
    <n v="-93.2316"/>
    <s v="Loss"/>
    <s v="Normal"/>
  </r>
  <r>
    <x v="1"/>
    <x v="1"/>
    <s v="United States"/>
    <s v="Philadelphia"/>
    <x v="9"/>
    <n v="19120"/>
    <x v="3"/>
    <x v="2"/>
    <x v="11"/>
    <x v="3642"/>
    <n v="1"/>
    <n v="0.2"/>
    <n v="-1.2889999999999999"/>
    <s v="Loss"/>
    <s v="Normal"/>
  </r>
  <r>
    <x v="1"/>
    <x v="1"/>
    <s v="United States"/>
    <s v="Philadelphia"/>
    <x v="9"/>
    <n v="19120"/>
    <x v="3"/>
    <x v="1"/>
    <x v="8"/>
    <x v="3643"/>
    <n v="3"/>
    <n v="0.7"/>
    <n v="-1.7891999999999999"/>
    <s v="Loss"/>
    <s v="High Discount"/>
  </r>
  <r>
    <x v="2"/>
    <x v="1"/>
    <s v="United States"/>
    <s v="Loveland"/>
    <x v="22"/>
    <n v="80538"/>
    <x v="1"/>
    <x v="1"/>
    <x v="10"/>
    <x v="885"/>
    <n v="2"/>
    <n v="0.2"/>
    <n v="2.8883999999999999"/>
    <s v="Profit"/>
    <s v="Normal"/>
  </r>
  <r>
    <x v="2"/>
    <x v="1"/>
    <s v="United States"/>
    <s v="Loveland"/>
    <x v="22"/>
    <n v="80538"/>
    <x v="1"/>
    <x v="1"/>
    <x v="12"/>
    <x v="1370"/>
    <n v="1"/>
    <n v="0.2"/>
    <n v="3.1842000000000001"/>
    <s v="Profit"/>
    <s v="Normal"/>
  </r>
  <r>
    <x v="1"/>
    <x v="0"/>
    <s v="United States"/>
    <s v="Loveland"/>
    <x v="22"/>
    <n v="80538"/>
    <x v="1"/>
    <x v="1"/>
    <x v="13"/>
    <x v="3644"/>
    <n v="3"/>
    <n v="0.2"/>
    <n v="-0.6048"/>
    <s v="Loss"/>
    <s v="Normal"/>
  </r>
  <r>
    <x v="1"/>
    <x v="1"/>
    <s v="United States"/>
    <s v="Woonsocket"/>
    <x v="34"/>
    <n v="2895"/>
    <x v="3"/>
    <x v="1"/>
    <x v="4"/>
    <x v="488"/>
    <n v="3"/>
    <n v="0"/>
    <n v="13.891500000000001"/>
    <s v="Profit"/>
    <s v="Normal"/>
  </r>
  <r>
    <x v="1"/>
    <x v="0"/>
    <s v="United States"/>
    <s v="Chicago"/>
    <x v="10"/>
    <n v="60610"/>
    <x v="2"/>
    <x v="1"/>
    <x v="9"/>
    <x v="260"/>
    <n v="4"/>
    <n v="0.8"/>
    <n v="-31.536000000000001"/>
    <s v="Loss"/>
    <s v="High Discount"/>
  </r>
  <r>
    <x v="1"/>
    <x v="0"/>
    <s v="United States"/>
    <s v="Chicago"/>
    <x v="10"/>
    <n v="60610"/>
    <x v="2"/>
    <x v="0"/>
    <x v="3"/>
    <x v="2439"/>
    <n v="5"/>
    <n v="0.5"/>
    <n v="-120.372"/>
    <s v="Loss"/>
    <s v="Normal"/>
  </r>
  <r>
    <x v="1"/>
    <x v="0"/>
    <s v="United States"/>
    <s v="Chicago"/>
    <x v="10"/>
    <n v="60610"/>
    <x v="2"/>
    <x v="2"/>
    <x v="7"/>
    <x v="1896"/>
    <n v="4"/>
    <n v="0.2"/>
    <n v="-7.008"/>
    <s v="Loss"/>
    <s v="Normal"/>
  </r>
  <r>
    <x v="1"/>
    <x v="0"/>
    <s v="United States"/>
    <s v="Chicago"/>
    <x v="10"/>
    <n v="60610"/>
    <x v="2"/>
    <x v="0"/>
    <x v="5"/>
    <x v="2168"/>
    <n v="3"/>
    <n v="0.6"/>
    <n v="-4.8491999999999997"/>
    <s v="Loss"/>
    <s v="High Discount"/>
  </r>
  <r>
    <x v="1"/>
    <x v="0"/>
    <s v="United States"/>
    <s v="Chicago"/>
    <x v="10"/>
    <n v="60610"/>
    <x v="2"/>
    <x v="1"/>
    <x v="8"/>
    <x v="3645"/>
    <n v="2"/>
    <n v="0.8"/>
    <n v="-8.0500000000000007"/>
    <s v="Loss"/>
    <s v="High Discount"/>
  </r>
  <r>
    <x v="1"/>
    <x v="0"/>
    <s v="United States"/>
    <s v="Chicago"/>
    <x v="10"/>
    <n v="60610"/>
    <x v="2"/>
    <x v="1"/>
    <x v="4"/>
    <x v="200"/>
    <n v="2"/>
    <n v="0.2"/>
    <n v="-8.3523999999999994"/>
    <s v="Loss"/>
    <s v="Normal"/>
  </r>
  <r>
    <x v="1"/>
    <x v="2"/>
    <s v="United States"/>
    <s v="Bakersfield"/>
    <x v="1"/>
    <n v="93309"/>
    <x v="1"/>
    <x v="1"/>
    <x v="8"/>
    <x v="3646"/>
    <n v="3"/>
    <n v="0.2"/>
    <n v="6.4638"/>
    <s v="Profit"/>
    <s v="Normal"/>
  </r>
  <r>
    <x v="3"/>
    <x v="0"/>
    <s v="United States"/>
    <s v="Dallas"/>
    <x v="5"/>
    <n v="75217"/>
    <x v="2"/>
    <x v="1"/>
    <x v="6"/>
    <x v="2999"/>
    <n v="2"/>
    <n v="0.2"/>
    <n v="0.33360000000000001"/>
    <s v="Profit"/>
    <s v="Normal"/>
  </r>
  <r>
    <x v="3"/>
    <x v="0"/>
    <s v="United States"/>
    <s v="Dallas"/>
    <x v="5"/>
    <n v="75217"/>
    <x v="2"/>
    <x v="1"/>
    <x v="10"/>
    <x v="1170"/>
    <n v="1"/>
    <n v="0.2"/>
    <n v="1.8792"/>
    <s v="Profit"/>
    <s v="Normal"/>
  </r>
  <r>
    <x v="3"/>
    <x v="0"/>
    <s v="United States"/>
    <s v="Dallas"/>
    <x v="5"/>
    <n v="75217"/>
    <x v="2"/>
    <x v="1"/>
    <x v="10"/>
    <x v="12"/>
    <n v="3"/>
    <n v="0.2"/>
    <n v="5.4432"/>
    <s v="Profit"/>
    <s v="Normal"/>
  </r>
  <r>
    <x v="0"/>
    <x v="0"/>
    <s v="United States"/>
    <s v="Philadelphia"/>
    <x v="9"/>
    <n v="19140"/>
    <x v="3"/>
    <x v="1"/>
    <x v="10"/>
    <x v="2648"/>
    <n v="6"/>
    <n v="0.2"/>
    <n v="12.51"/>
    <s v="Profit"/>
    <s v="Normal"/>
  </r>
  <r>
    <x v="0"/>
    <x v="0"/>
    <s v="United States"/>
    <s v="Philadelphia"/>
    <x v="9"/>
    <n v="19140"/>
    <x v="3"/>
    <x v="2"/>
    <x v="11"/>
    <x v="3549"/>
    <n v="3"/>
    <n v="0.2"/>
    <n v="5.0327999999999999"/>
    <s v="Profit"/>
    <s v="Normal"/>
  </r>
  <r>
    <x v="1"/>
    <x v="0"/>
    <s v="United States"/>
    <s v="Deltona"/>
    <x v="2"/>
    <n v="32725"/>
    <x v="0"/>
    <x v="0"/>
    <x v="1"/>
    <x v="3647"/>
    <n v="4"/>
    <n v="0.2"/>
    <n v="13.972799999999999"/>
    <s v="Profit"/>
    <s v="Normal"/>
  </r>
  <r>
    <x v="1"/>
    <x v="1"/>
    <s v="United States"/>
    <s v="Columbus"/>
    <x v="32"/>
    <n v="31907"/>
    <x v="0"/>
    <x v="2"/>
    <x v="11"/>
    <x v="3648"/>
    <n v="4"/>
    <n v="0"/>
    <n v="23.225999999999999"/>
    <s v="Profit"/>
    <s v="Normal"/>
  </r>
  <r>
    <x v="2"/>
    <x v="2"/>
    <s v="United States"/>
    <s v="Nashville"/>
    <x v="18"/>
    <n v="37211"/>
    <x v="0"/>
    <x v="1"/>
    <x v="6"/>
    <x v="2078"/>
    <n v="9"/>
    <n v="0.2"/>
    <n v="5.2560000000000002"/>
    <s v="Profit"/>
    <s v="Normal"/>
  </r>
  <r>
    <x v="2"/>
    <x v="2"/>
    <s v="United States"/>
    <s v="Nashville"/>
    <x v="18"/>
    <n v="37211"/>
    <x v="0"/>
    <x v="1"/>
    <x v="6"/>
    <x v="3649"/>
    <n v="5"/>
    <n v="0.2"/>
    <n v="6.7919999999999998"/>
    <s v="Profit"/>
    <s v="Normal"/>
  </r>
  <r>
    <x v="1"/>
    <x v="1"/>
    <s v="United States"/>
    <s v="Philadelphia"/>
    <x v="9"/>
    <n v="19134"/>
    <x v="3"/>
    <x v="1"/>
    <x v="12"/>
    <x v="501"/>
    <n v="6"/>
    <n v="0.2"/>
    <n v="19.692"/>
    <s v="Profit"/>
    <s v="Normal"/>
  </r>
  <r>
    <x v="1"/>
    <x v="1"/>
    <s v="United States"/>
    <s v="Philadelphia"/>
    <x v="9"/>
    <n v="19134"/>
    <x v="3"/>
    <x v="1"/>
    <x v="4"/>
    <x v="3650"/>
    <n v="6"/>
    <n v="0.2"/>
    <n v="-35.045999999999999"/>
    <s v="Loss"/>
    <s v="Normal"/>
  </r>
  <r>
    <x v="1"/>
    <x v="1"/>
    <s v="United States"/>
    <s v="Philadelphia"/>
    <x v="9"/>
    <n v="19134"/>
    <x v="3"/>
    <x v="1"/>
    <x v="10"/>
    <x v="3651"/>
    <n v="4"/>
    <n v="0.2"/>
    <n v="3.14"/>
    <s v="Profit"/>
    <s v="Normal"/>
  </r>
  <r>
    <x v="3"/>
    <x v="0"/>
    <s v="United States"/>
    <s v="Chicago"/>
    <x v="10"/>
    <n v="60610"/>
    <x v="2"/>
    <x v="0"/>
    <x v="5"/>
    <x v="3652"/>
    <n v="9"/>
    <n v="0.6"/>
    <n v="-7.4358000000000004"/>
    <s v="Loss"/>
    <s v="High Discount"/>
  </r>
  <r>
    <x v="0"/>
    <x v="0"/>
    <s v="United States"/>
    <s v="Dallas"/>
    <x v="5"/>
    <n v="75220"/>
    <x v="2"/>
    <x v="1"/>
    <x v="10"/>
    <x v="12"/>
    <n v="3"/>
    <n v="0.2"/>
    <n v="5.4432"/>
    <s v="Profit"/>
    <s v="Normal"/>
  </r>
  <r>
    <x v="1"/>
    <x v="0"/>
    <s v="United States"/>
    <s v="Carlsbad"/>
    <x v="27"/>
    <n v="88220"/>
    <x v="1"/>
    <x v="1"/>
    <x v="8"/>
    <x v="2168"/>
    <n v="3"/>
    <n v="0.2"/>
    <n v="3.3675000000000002"/>
    <s v="Profit"/>
    <s v="Normal"/>
  </r>
  <r>
    <x v="1"/>
    <x v="0"/>
    <s v="United States"/>
    <s v="Philadelphia"/>
    <x v="9"/>
    <n v="19134"/>
    <x v="3"/>
    <x v="1"/>
    <x v="2"/>
    <x v="106"/>
    <n v="1"/>
    <n v="0.2"/>
    <n v="1.0738000000000001"/>
    <s v="Profit"/>
    <s v="Normal"/>
  </r>
  <r>
    <x v="1"/>
    <x v="0"/>
    <s v="United States"/>
    <s v="New York City"/>
    <x v="15"/>
    <n v="10009"/>
    <x v="3"/>
    <x v="1"/>
    <x v="4"/>
    <x v="3653"/>
    <n v="1"/>
    <n v="0"/>
    <n v="0"/>
    <s v="Loss"/>
    <s v="Normal"/>
  </r>
  <r>
    <x v="1"/>
    <x v="0"/>
    <s v="United States"/>
    <s v="Oceanside"/>
    <x v="15"/>
    <n v="11572"/>
    <x v="3"/>
    <x v="1"/>
    <x v="13"/>
    <x v="799"/>
    <n v="3"/>
    <n v="0"/>
    <n v="16.186800000000002"/>
    <s v="Profit"/>
    <s v="Normal"/>
  </r>
  <r>
    <x v="1"/>
    <x v="0"/>
    <s v="United States"/>
    <s v="Oceanside"/>
    <x v="15"/>
    <n v="11572"/>
    <x v="3"/>
    <x v="2"/>
    <x v="15"/>
    <x v="3654"/>
    <n v="7"/>
    <n v="0"/>
    <n v="296.06709999999998"/>
    <s v="Profit"/>
    <s v="Normal"/>
  </r>
  <r>
    <x v="1"/>
    <x v="0"/>
    <s v="United States"/>
    <s v="Oceanside"/>
    <x v="15"/>
    <n v="11572"/>
    <x v="3"/>
    <x v="1"/>
    <x v="8"/>
    <x v="3655"/>
    <n v="9"/>
    <n v="0.2"/>
    <n v="28.657800000000002"/>
    <s v="Profit"/>
    <s v="Normal"/>
  </r>
  <r>
    <x v="1"/>
    <x v="1"/>
    <s v="United States"/>
    <s v="Lafayette"/>
    <x v="28"/>
    <n v="70506"/>
    <x v="0"/>
    <x v="1"/>
    <x v="4"/>
    <x v="3656"/>
    <n v="5"/>
    <n v="0"/>
    <n v="9.3019999999999996"/>
    <s v="Profit"/>
    <s v="Normal"/>
  </r>
  <r>
    <x v="1"/>
    <x v="1"/>
    <s v="United States"/>
    <s v="Lafayette"/>
    <x v="28"/>
    <n v="70506"/>
    <x v="0"/>
    <x v="2"/>
    <x v="11"/>
    <x v="2564"/>
    <n v="2"/>
    <n v="0"/>
    <n v="42.991399999999999"/>
    <s v="Profit"/>
    <s v="Normal"/>
  </r>
  <r>
    <x v="1"/>
    <x v="1"/>
    <s v="United States"/>
    <s v="Lafayette"/>
    <x v="28"/>
    <n v="70506"/>
    <x v="0"/>
    <x v="1"/>
    <x v="10"/>
    <x v="537"/>
    <n v="3"/>
    <n v="0"/>
    <n v="9.3312000000000008"/>
    <s v="Profit"/>
    <s v="Normal"/>
  </r>
  <r>
    <x v="1"/>
    <x v="1"/>
    <s v="United States"/>
    <s v="Lafayette"/>
    <x v="28"/>
    <n v="70506"/>
    <x v="0"/>
    <x v="1"/>
    <x v="10"/>
    <x v="91"/>
    <n v="2"/>
    <n v="0"/>
    <n v="6.3503999999999996"/>
    <s v="Profit"/>
    <s v="Normal"/>
  </r>
  <r>
    <x v="3"/>
    <x v="0"/>
    <s v="United States"/>
    <s v="New York City"/>
    <x v="15"/>
    <n v="10009"/>
    <x v="3"/>
    <x v="0"/>
    <x v="3"/>
    <x v="3657"/>
    <n v="9"/>
    <n v="0.4"/>
    <n v="-108.3348"/>
    <s v="Loss"/>
    <s v="Normal"/>
  </r>
  <r>
    <x v="3"/>
    <x v="0"/>
    <s v="United States"/>
    <s v="New York City"/>
    <x v="15"/>
    <n v="10009"/>
    <x v="3"/>
    <x v="1"/>
    <x v="12"/>
    <x v="3658"/>
    <n v="7"/>
    <n v="0"/>
    <n v="31.491599999999998"/>
    <s v="Profit"/>
    <s v="Normal"/>
  </r>
  <r>
    <x v="3"/>
    <x v="0"/>
    <s v="United States"/>
    <s v="New York City"/>
    <x v="15"/>
    <n v="10009"/>
    <x v="3"/>
    <x v="2"/>
    <x v="15"/>
    <x v="2430"/>
    <n v="4"/>
    <n v="0"/>
    <n v="1371.9803999999999"/>
    <s v="Profit"/>
    <s v="Normal"/>
  </r>
  <r>
    <x v="3"/>
    <x v="0"/>
    <s v="United States"/>
    <s v="New York City"/>
    <x v="15"/>
    <n v="10009"/>
    <x v="3"/>
    <x v="1"/>
    <x v="9"/>
    <x v="3659"/>
    <n v="2"/>
    <n v="0"/>
    <n v="198.429"/>
    <s v="Profit"/>
    <s v="Normal"/>
  </r>
  <r>
    <x v="3"/>
    <x v="0"/>
    <s v="United States"/>
    <s v="New York City"/>
    <x v="15"/>
    <n v="10009"/>
    <x v="3"/>
    <x v="2"/>
    <x v="7"/>
    <x v="2141"/>
    <n v="1"/>
    <n v="0"/>
    <n v="4.4173999999999998"/>
    <s v="Profit"/>
    <s v="Normal"/>
  </r>
  <r>
    <x v="3"/>
    <x v="0"/>
    <s v="United States"/>
    <s v="New York City"/>
    <x v="15"/>
    <n v="10009"/>
    <x v="3"/>
    <x v="2"/>
    <x v="7"/>
    <x v="1158"/>
    <n v="3"/>
    <n v="0"/>
    <n v="80.631600000000006"/>
    <s v="Profit"/>
    <s v="Normal"/>
  </r>
  <r>
    <x v="3"/>
    <x v="0"/>
    <s v="United States"/>
    <s v="New York City"/>
    <x v="15"/>
    <n v="10009"/>
    <x v="3"/>
    <x v="1"/>
    <x v="10"/>
    <x v="3660"/>
    <n v="9"/>
    <n v="0"/>
    <n v="21.0654"/>
    <s v="Profit"/>
    <s v="Normal"/>
  </r>
  <r>
    <x v="1"/>
    <x v="1"/>
    <s v="United States"/>
    <s v="Anaheim"/>
    <x v="1"/>
    <n v="92804"/>
    <x v="1"/>
    <x v="0"/>
    <x v="5"/>
    <x v="3661"/>
    <n v="8"/>
    <n v="0"/>
    <n v="37.414400000000001"/>
    <s v="Profit"/>
    <s v="Normal"/>
  </r>
  <r>
    <x v="1"/>
    <x v="0"/>
    <s v="United States"/>
    <s v="Deltona"/>
    <x v="2"/>
    <n v="32725"/>
    <x v="0"/>
    <x v="2"/>
    <x v="7"/>
    <x v="3662"/>
    <n v="3"/>
    <n v="0.2"/>
    <n v="37.791600000000003"/>
    <s v="Profit"/>
    <s v="Normal"/>
  </r>
  <r>
    <x v="1"/>
    <x v="2"/>
    <s v="United States"/>
    <s v="New York City"/>
    <x v="15"/>
    <n v="10009"/>
    <x v="3"/>
    <x v="1"/>
    <x v="9"/>
    <x v="3663"/>
    <n v="7"/>
    <n v="0"/>
    <n v="14.682499999999999"/>
    <s v="Profit"/>
    <s v="Normal"/>
  </r>
  <r>
    <x v="1"/>
    <x v="2"/>
    <s v="United States"/>
    <s v="New York City"/>
    <x v="15"/>
    <n v="10009"/>
    <x v="3"/>
    <x v="1"/>
    <x v="8"/>
    <x v="3664"/>
    <n v="4"/>
    <n v="0.2"/>
    <n v="32.670400000000001"/>
    <s v="Profit"/>
    <s v="Normal"/>
  </r>
  <r>
    <x v="1"/>
    <x v="2"/>
    <s v="United States"/>
    <s v="Seattle"/>
    <x v="4"/>
    <n v="98103"/>
    <x v="1"/>
    <x v="1"/>
    <x v="13"/>
    <x v="3665"/>
    <n v="5"/>
    <n v="0"/>
    <n v="8.1839999999999993"/>
    <s v="Profit"/>
    <s v="Normal"/>
  </r>
  <r>
    <x v="1"/>
    <x v="0"/>
    <s v="United States"/>
    <s v="San Diego"/>
    <x v="1"/>
    <n v="92105"/>
    <x v="1"/>
    <x v="1"/>
    <x v="8"/>
    <x v="3666"/>
    <n v="2"/>
    <n v="0.2"/>
    <n v="2.7324000000000002"/>
    <s v="Profit"/>
    <s v="Normal"/>
  </r>
  <r>
    <x v="1"/>
    <x v="1"/>
    <s v="United States"/>
    <s v="Oklahoma City"/>
    <x v="26"/>
    <n v="73120"/>
    <x v="2"/>
    <x v="0"/>
    <x v="5"/>
    <x v="631"/>
    <n v="4"/>
    <n v="0"/>
    <n v="13.0548"/>
    <s v="Profit"/>
    <s v="Normal"/>
  </r>
  <r>
    <x v="1"/>
    <x v="0"/>
    <s v="United States"/>
    <s v="Mount Vernon"/>
    <x v="15"/>
    <n v="10550"/>
    <x v="3"/>
    <x v="1"/>
    <x v="12"/>
    <x v="1005"/>
    <n v="3"/>
    <n v="0"/>
    <n v="10.969799999999999"/>
    <s v="Profit"/>
    <s v="Normal"/>
  </r>
  <r>
    <x v="1"/>
    <x v="0"/>
    <s v="United States"/>
    <s v="Mount Vernon"/>
    <x v="15"/>
    <n v="10550"/>
    <x v="3"/>
    <x v="1"/>
    <x v="10"/>
    <x v="3667"/>
    <n v="5"/>
    <n v="0"/>
    <n v="24.2285"/>
    <s v="Profit"/>
    <s v="Normal"/>
  </r>
  <r>
    <x v="1"/>
    <x v="0"/>
    <s v="United States"/>
    <s v="San Francisco"/>
    <x v="1"/>
    <n v="94109"/>
    <x v="1"/>
    <x v="2"/>
    <x v="11"/>
    <x v="3668"/>
    <n v="2"/>
    <n v="0"/>
    <n v="43.164000000000001"/>
    <s v="Profit"/>
    <s v="Normal"/>
  </r>
  <r>
    <x v="1"/>
    <x v="0"/>
    <s v="United States"/>
    <s v="New York City"/>
    <x v="15"/>
    <n v="10009"/>
    <x v="3"/>
    <x v="0"/>
    <x v="1"/>
    <x v="3669"/>
    <n v="6"/>
    <n v="0.1"/>
    <n v="292.77600000000001"/>
    <s v="Profit"/>
    <s v="Normal"/>
  </r>
  <r>
    <x v="1"/>
    <x v="0"/>
    <s v="United States"/>
    <s v="New York City"/>
    <x v="15"/>
    <n v="10009"/>
    <x v="3"/>
    <x v="1"/>
    <x v="14"/>
    <x v="1534"/>
    <n v="8"/>
    <n v="0"/>
    <n v="18.5136"/>
    <s v="Profit"/>
    <s v="Normal"/>
  </r>
  <r>
    <x v="1"/>
    <x v="0"/>
    <s v="United States"/>
    <s v="New York City"/>
    <x v="15"/>
    <n v="10009"/>
    <x v="3"/>
    <x v="1"/>
    <x v="8"/>
    <x v="3183"/>
    <n v="1"/>
    <n v="0.2"/>
    <n v="1.1225000000000001"/>
    <s v="Profit"/>
    <s v="Normal"/>
  </r>
  <r>
    <x v="1"/>
    <x v="0"/>
    <s v="United States"/>
    <s v="Los Angeles"/>
    <x v="1"/>
    <n v="90045"/>
    <x v="1"/>
    <x v="0"/>
    <x v="5"/>
    <x v="3670"/>
    <n v="2"/>
    <n v="0"/>
    <n v="29.328399999999998"/>
    <s v="Profit"/>
    <s v="Normal"/>
  </r>
  <r>
    <x v="1"/>
    <x v="0"/>
    <s v="United States"/>
    <s v="Los Angeles"/>
    <x v="1"/>
    <n v="90045"/>
    <x v="1"/>
    <x v="1"/>
    <x v="4"/>
    <x v="3671"/>
    <n v="4"/>
    <n v="0"/>
    <n v="38.931199999999997"/>
    <s v="Profit"/>
    <s v="Normal"/>
  </r>
  <r>
    <x v="1"/>
    <x v="0"/>
    <s v="United States"/>
    <s v="Los Angeles"/>
    <x v="1"/>
    <n v="90045"/>
    <x v="1"/>
    <x v="1"/>
    <x v="9"/>
    <x v="1039"/>
    <n v="4"/>
    <n v="0"/>
    <n v="16.38"/>
    <s v="Profit"/>
    <s v="Normal"/>
  </r>
  <r>
    <x v="1"/>
    <x v="2"/>
    <s v="United States"/>
    <s v="Chandler"/>
    <x v="16"/>
    <n v="85224"/>
    <x v="1"/>
    <x v="0"/>
    <x v="5"/>
    <x v="1076"/>
    <n v="4"/>
    <n v="0.2"/>
    <n v="1.9224000000000001"/>
    <s v="Profit"/>
    <s v="Normal"/>
  </r>
  <r>
    <x v="1"/>
    <x v="2"/>
    <s v="United States"/>
    <s v="Chandler"/>
    <x v="16"/>
    <n v="85224"/>
    <x v="1"/>
    <x v="0"/>
    <x v="1"/>
    <x v="3672"/>
    <n v="3"/>
    <n v="0.2"/>
    <n v="105.297"/>
    <s v="Profit"/>
    <s v="Normal"/>
  </r>
  <r>
    <x v="3"/>
    <x v="0"/>
    <s v="United States"/>
    <s v="Long Beach"/>
    <x v="15"/>
    <n v="11561"/>
    <x v="3"/>
    <x v="2"/>
    <x v="7"/>
    <x v="3673"/>
    <n v="3"/>
    <n v="0"/>
    <n v="352.30650000000003"/>
    <s v="Profit"/>
    <s v="Normal"/>
  </r>
  <r>
    <x v="0"/>
    <x v="1"/>
    <s v="United States"/>
    <s v="San Francisco"/>
    <x v="1"/>
    <n v="94109"/>
    <x v="1"/>
    <x v="1"/>
    <x v="4"/>
    <x v="3674"/>
    <n v="2"/>
    <n v="0"/>
    <n v="16.945"/>
    <s v="Profit"/>
    <s v="Normal"/>
  </r>
  <r>
    <x v="2"/>
    <x v="1"/>
    <s v="United States"/>
    <s v="Helena"/>
    <x v="37"/>
    <n v="59601"/>
    <x v="1"/>
    <x v="1"/>
    <x v="4"/>
    <x v="1749"/>
    <n v="5"/>
    <n v="0"/>
    <n v="10.374000000000001"/>
    <s v="Profit"/>
    <s v="Normal"/>
  </r>
  <r>
    <x v="1"/>
    <x v="0"/>
    <s v="United States"/>
    <s v="New York City"/>
    <x v="15"/>
    <n v="10011"/>
    <x v="3"/>
    <x v="1"/>
    <x v="8"/>
    <x v="638"/>
    <n v="1"/>
    <n v="0.2"/>
    <n v="0.84"/>
    <s v="Profit"/>
    <s v="Normal"/>
  </r>
  <r>
    <x v="1"/>
    <x v="0"/>
    <s v="United States"/>
    <s v="New York City"/>
    <x v="15"/>
    <n v="10011"/>
    <x v="3"/>
    <x v="1"/>
    <x v="6"/>
    <x v="3675"/>
    <n v="3"/>
    <n v="0"/>
    <n v="2.9039999999999999"/>
    <s v="Profit"/>
    <s v="Normal"/>
  </r>
  <r>
    <x v="2"/>
    <x v="0"/>
    <s v="United States"/>
    <s v="Kirkwood"/>
    <x v="25"/>
    <n v="63122"/>
    <x v="2"/>
    <x v="1"/>
    <x v="8"/>
    <x v="158"/>
    <n v="4"/>
    <n v="0"/>
    <n v="13.064"/>
    <s v="Profit"/>
    <s v="Normal"/>
  </r>
  <r>
    <x v="2"/>
    <x v="0"/>
    <s v="United States"/>
    <s v="Kirkwood"/>
    <x v="25"/>
    <n v="63122"/>
    <x v="2"/>
    <x v="0"/>
    <x v="5"/>
    <x v="3609"/>
    <n v="3"/>
    <n v="0"/>
    <n v="34.070399999999999"/>
    <s v="Profit"/>
    <s v="Normal"/>
  </r>
  <r>
    <x v="0"/>
    <x v="2"/>
    <s v="United States"/>
    <s v="Chicago"/>
    <x v="10"/>
    <n v="60653"/>
    <x v="2"/>
    <x v="2"/>
    <x v="7"/>
    <x v="3676"/>
    <n v="2"/>
    <n v="0.2"/>
    <n v="125.19799999999999"/>
    <s v="Profit"/>
    <s v="Normal"/>
  </r>
  <r>
    <x v="0"/>
    <x v="2"/>
    <s v="United States"/>
    <s v="Chicago"/>
    <x v="10"/>
    <n v="60653"/>
    <x v="2"/>
    <x v="0"/>
    <x v="1"/>
    <x v="3677"/>
    <n v="3"/>
    <n v="0.3"/>
    <n v="-178.8468"/>
    <s v="Loss"/>
    <s v="Normal"/>
  </r>
  <r>
    <x v="0"/>
    <x v="2"/>
    <s v="United States"/>
    <s v="Chicago"/>
    <x v="10"/>
    <n v="60653"/>
    <x v="2"/>
    <x v="0"/>
    <x v="5"/>
    <x v="3678"/>
    <n v="2"/>
    <n v="0.6"/>
    <n v="-10.3124"/>
    <s v="Loss"/>
    <s v="High Discount"/>
  </r>
  <r>
    <x v="0"/>
    <x v="1"/>
    <s v="United States"/>
    <s v="Peoria"/>
    <x v="16"/>
    <n v="85345"/>
    <x v="1"/>
    <x v="2"/>
    <x v="7"/>
    <x v="550"/>
    <n v="2"/>
    <n v="0.2"/>
    <n v="9.2385999999999999"/>
    <s v="Profit"/>
    <s v="Normal"/>
  </r>
  <r>
    <x v="0"/>
    <x v="1"/>
    <s v="United States"/>
    <s v="Peoria"/>
    <x v="16"/>
    <n v="85345"/>
    <x v="1"/>
    <x v="2"/>
    <x v="7"/>
    <x v="3679"/>
    <n v="2"/>
    <n v="0.2"/>
    <n v="-14.603"/>
    <s v="Loss"/>
    <s v="Normal"/>
  </r>
  <r>
    <x v="1"/>
    <x v="1"/>
    <s v="United States"/>
    <s v="Seattle"/>
    <x v="4"/>
    <n v="98103"/>
    <x v="1"/>
    <x v="0"/>
    <x v="0"/>
    <x v="3680"/>
    <n v="8"/>
    <n v="0"/>
    <n v="259.88959999999997"/>
    <s v="Profit"/>
    <s v="Normal"/>
  </r>
  <r>
    <x v="0"/>
    <x v="0"/>
    <s v="United States"/>
    <s v="Taylor"/>
    <x v="12"/>
    <n v="48180"/>
    <x v="2"/>
    <x v="0"/>
    <x v="1"/>
    <x v="85"/>
    <n v="2"/>
    <n v="0"/>
    <n v="33.215600000000002"/>
    <s v="Profit"/>
    <s v="Normal"/>
  </r>
  <r>
    <x v="1"/>
    <x v="0"/>
    <s v="United States"/>
    <s v="Pasadena"/>
    <x v="1"/>
    <n v="91104"/>
    <x v="1"/>
    <x v="0"/>
    <x v="1"/>
    <x v="2932"/>
    <n v="3"/>
    <n v="0.2"/>
    <n v="-17.0352"/>
    <s v="Loss"/>
    <s v="Normal"/>
  </r>
  <r>
    <x v="1"/>
    <x v="0"/>
    <s v="United States"/>
    <s v="Midland"/>
    <x v="12"/>
    <n v="48640"/>
    <x v="2"/>
    <x v="1"/>
    <x v="6"/>
    <x v="2769"/>
    <n v="2"/>
    <n v="0"/>
    <n v="1.5209999999999999"/>
    <s v="Profit"/>
    <s v="Normal"/>
  </r>
  <r>
    <x v="1"/>
    <x v="0"/>
    <s v="United States"/>
    <s v="Midland"/>
    <x v="12"/>
    <n v="48640"/>
    <x v="2"/>
    <x v="1"/>
    <x v="10"/>
    <x v="1371"/>
    <n v="3"/>
    <n v="0"/>
    <n v="5.7779999999999996"/>
    <s v="Profit"/>
    <s v="Normal"/>
  </r>
  <r>
    <x v="1"/>
    <x v="0"/>
    <s v="United States"/>
    <s v="Midland"/>
    <x v="12"/>
    <n v="48640"/>
    <x v="2"/>
    <x v="1"/>
    <x v="10"/>
    <x v="3329"/>
    <n v="3"/>
    <n v="0"/>
    <n v="7.1280000000000001"/>
    <s v="Profit"/>
    <s v="Normal"/>
  </r>
  <r>
    <x v="1"/>
    <x v="0"/>
    <s v="United States"/>
    <s v="Midland"/>
    <x v="12"/>
    <n v="48640"/>
    <x v="2"/>
    <x v="0"/>
    <x v="1"/>
    <x v="3681"/>
    <n v="3"/>
    <n v="0"/>
    <n v="112.788"/>
    <s v="Profit"/>
    <s v="Normal"/>
  </r>
  <r>
    <x v="1"/>
    <x v="0"/>
    <s v="United States"/>
    <s v="Midland"/>
    <x v="12"/>
    <n v="48640"/>
    <x v="2"/>
    <x v="1"/>
    <x v="4"/>
    <x v="2714"/>
    <n v="3"/>
    <n v="0"/>
    <n v="11.958600000000001"/>
    <s v="Profit"/>
    <s v="Normal"/>
  </r>
  <r>
    <x v="1"/>
    <x v="0"/>
    <s v="United States"/>
    <s v="Midland"/>
    <x v="12"/>
    <n v="48640"/>
    <x v="2"/>
    <x v="1"/>
    <x v="4"/>
    <x v="3370"/>
    <n v="3"/>
    <n v="0"/>
    <n v="160.62299999999999"/>
    <s v="Profit"/>
    <s v="Normal"/>
  </r>
  <r>
    <x v="0"/>
    <x v="1"/>
    <s v="United States"/>
    <s v="Detroit"/>
    <x v="12"/>
    <n v="48205"/>
    <x v="2"/>
    <x v="0"/>
    <x v="1"/>
    <x v="3682"/>
    <n v="5"/>
    <n v="0"/>
    <n v="700.98"/>
    <s v="Profit"/>
    <s v="Normal"/>
  </r>
  <r>
    <x v="0"/>
    <x v="1"/>
    <s v="United States"/>
    <s v="Detroit"/>
    <x v="12"/>
    <n v="48205"/>
    <x v="2"/>
    <x v="1"/>
    <x v="10"/>
    <x v="3683"/>
    <n v="3"/>
    <n v="0"/>
    <n v="69.177599999999998"/>
    <s v="Profit"/>
    <s v="Normal"/>
  </r>
  <r>
    <x v="0"/>
    <x v="1"/>
    <s v="United States"/>
    <s v="Detroit"/>
    <x v="12"/>
    <n v="48205"/>
    <x v="2"/>
    <x v="1"/>
    <x v="10"/>
    <x v="1806"/>
    <n v="3"/>
    <n v="0"/>
    <n v="150.98400000000001"/>
    <s v="Profit"/>
    <s v="Normal"/>
  </r>
  <r>
    <x v="2"/>
    <x v="1"/>
    <s v="United States"/>
    <s v="Pueblo"/>
    <x v="22"/>
    <n v="81001"/>
    <x v="1"/>
    <x v="1"/>
    <x v="6"/>
    <x v="3684"/>
    <n v="1"/>
    <n v="0.2"/>
    <n v="0.89459999999999995"/>
    <s v="Profit"/>
    <s v="Normal"/>
  </r>
  <r>
    <x v="1"/>
    <x v="0"/>
    <s v="United States"/>
    <s v="Waco"/>
    <x v="5"/>
    <n v="76706"/>
    <x v="2"/>
    <x v="1"/>
    <x v="8"/>
    <x v="3685"/>
    <n v="2"/>
    <n v="0.8"/>
    <n v="-3.5224000000000002"/>
    <s v="Loss"/>
    <s v="High Discount"/>
  </r>
  <r>
    <x v="1"/>
    <x v="0"/>
    <s v="United States"/>
    <s v="Waco"/>
    <x v="5"/>
    <n v="76706"/>
    <x v="2"/>
    <x v="0"/>
    <x v="0"/>
    <x v="3686"/>
    <n v="3"/>
    <n v="0.32"/>
    <n v="-91.758600000000001"/>
    <s v="Loss"/>
    <s v="Normal"/>
  </r>
  <r>
    <x v="2"/>
    <x v="0"/>
    <s v="United States"/>
    <s v="San Francisco"/>
    <x v="1"/>
    <n v="94109"/>
    <x v="1"/>
    <x v="1"/>
    <x v="8"/>
    <x v="3687"/>
    <n v="2"/>
    <n v="0.2"/>
    <n v="19.968"/>
    <s v="Profit"/>
    <s v="Normal"/>
  </r>
  <r>
    <x v="1"/>
    <x v="1"/>
    <s v="United States"/>
    <s v="New York City"/>
    <x v="15"/>
    <n v="10024"/>
    <x v="3"/>
    <x v="1"/>
    <x v="8"/>
    <x v="3688"/>
    <n v="3"/>
    <n v="0.2"/>
    <n v="1.6848000000000001"/>
    <s v="Profit"/>
    <s v="Normal"/>
  </r>
  <r>
    <x v="1"/>
    <x v="1"/>
    <s v="United States"/>
    <s v="Los Angeles"/>
    <x v="1"/>
    <n v="90036"/>
    <x v="1"/>
    <x v="0"/>
    <x v="5"/>
    <x v="1015"/>
    <n v="2"/>
    <n v="0"/>
    <n v="15.8256"/>
    <s v="Profit"/>
    <s v="Normal"/>
  </r>
  <r>
    <x v="1"/>
    <x v="1"/>
    <s v="United States"/>
    <s v="Los Angeles"/>
    <x v="1"/>
    <n v="90036"/>
    <x v="1"/>
    <x v="2"/>
    <x v="7"/>
    <x v="3689"/>
    <n v="2"/>
    <n v="0.2"/>
    <n v="19.3932"/>
    <s v="Profit"/>
    <s v="Normal"/>
  </r>
  <r>
    <x v="1"/>
    <x v="1"/>
    <s v="United States"/>
    <s v="Los Angeles"/>
    <x v="1"/>
    <n v="90036"/>
    <x v="1"/>
    <x v="1"/>
    <x v="9"/>
    <x v="3690"/>
    <n v="2"/>
    <n v="0"/>
    <n v="29.5776"/>
    <s v="Profit"/>
    <s v="Normal"/>
  </r>
  <r>
    <x v="2"/>
    <x v="1"/>
    <s v="United States"/>
    <s v="Woonsocket"/>
    <x v="34"/>
    <n v="2895"/>
    <x v="3"/>
    <x v="1"/>
    <x v="10"/>
    <x v="1544"/>
    <n v="7"/>
    <n v="0"/>
    <n v="21.7728"/>
    <s v="Profit"/>
    <s v="Normal"/>
  </r>
  <r>
    <x v="2"/>
    <x v="1"/>
    <s v="United States"/>
    <s v="Woonsocket"/>
    <x v="34"/>
    <n v="2895"/>
    <x v="3"/>
    <x v="1"/>
    <x v="8"/>
    <x v="3691"/>
    <n v="3"/>
    <n v="0"/>
    <n v="22.89"/>
    <s v="Profit"/>
    <s v="Normal"/>
  </r>
  <r>
    <x v="2"/>
    <x v="0"/>
    <s v="United States"/>
    <s v="Columbus"/>
    <x v="32"/>
    <n v="31907"/>
    <x v="0"/>
    <x v="1"/>
    <x v="4"/>
    <x v="2309"/>
    <n v="3"/>
    <n v="0"/>
    <n v="10.0725"/>
    <s v="Profit"/>
    <s v="Normal"/>
  </r>
  <r>
    <x v="2"/>
    <x v="0"/>
    <s v="United States"/>
    <s v="Columbus"/>
    <x v="32"/>
    <n v="31907"/>
    <x v="0"/>
    <x v="1"/>
    <x v="8"/>
    <x v="3692"/>
    <n v="7"/>
    <n v="0"/>
    <n v="17.8066"/>
    <s v="Profit"/>
    <s v="Normal"/>
  </r>
  <r>
    <x v="1"/>
    <x v="0"/>
    <s v="United States"/>
    <s v="Jacksonville"/>
    <x v="2"/>
    <n v="32216"/>
    <x v="0"/>
    <x v="1"/>
    <x v="4"/>
    <x v="2084"/>
    <n v="6"/>
    <n v="0.2"/>
    <n v="-337.80599999999998"/>
    <s v="Loss"/>
    <s v="Normal"/>
  </r>
  <r>
    <x v="1"/>
    <x v="2"/>
    <s v="United States"/>
    <s v="Philadelphia"/>
    <x v="9"/>
    <n v="19140"/>
    <x v="3"/>
    <x v="2"/>
    <x v="7"/>
    <x v="3693"/>
    <n v="8"/>
    <n v="0.4"/>
    <n v="-162.2296"/>
    <s v="Loss"/>
    <s v="Normal"/>
  </r>
  <r>
    <x v="1"/>
    <x v="0"/>
    <s v="United States"/>
    <s v="Columbus"/>
    <x v="14"/>
    <n v="47201"/>
    <x v="2"/>
    <x v="2"/>
    <x v="11"/>
    <x v="1743"/>
    <n v="4"/>
    <n v="0"/>
    <n v="15.9968"/>
    <s v="Profit"/>
    <s v="Normal"/>
  </r>
  <r>
    <x v="1"/>
    <x v="0"/>
    <s v="United States"/>
    <s v="Columbus"/>
    <x v="14"/>
    <n v="47201"/>
    <x v="2"/>
    <x v="0"/>
    <x v="1"/>
    <x v="3694"/>
    <n v="7"/>
    <n v="0"/>
    <n v="394.21199999999999"/>
    <s v="Profit"/>
    <s v="Normal"/>
  </r>
  <r>
    <x v="1"/>
    <x v="0"/>
    <s v="United States"/>
    <s v="Pasadena"/>
    <x v="5"/>
    <n v="77506"/>
    <x v="2"/>
    <x v="2"/>
    <x v="11"/>
    <x v="3695"/>
    <n v="6"/>
    <n v="0.2"/>
    <n v="-27.292200000000001"/>
    <s v="Loss"/>
    <s v="Normal"/>
  </r>
  <r>
    <x v="1"/>
    <x v="0"/>
    <s v="United States"/>
    <s v="Pasadena"/>
    <x v="5"/>
    <n v="77506"/>
    <x v="2"/>
    <x v="1"/>
    <x v="6"/>
    <x v="3696"/>
    <n v="2"/>
    <n v="0.2"/>
    <n v="4.5039999999999996"/>
    <s v="Profit"/>
    <s v="Normal"/>
  </r>
  <r>
    <x v="1"/>
    <x v="0"/>
    <s v="United States"/>
    <s v="San Francisco"/>
    <x v="1"/>
    <n v="94122"/>
    <x v="1"/>
    <x v="1"/>
    <x v="12"/>
    <x v="3697"/>
    <n v="2"/>
    <n v="0"/>
    <n v="11.58"/>
    <s v="Profit"/>
    <s v="Normal"/>
  </r>
  <r>
    <x v="0"/>
    <x v="1"/>
    <s v="United States"/>
    <s v="Columbia"/>
    <x v="20"/>
    <n v="29203"/>
    <x v="0"/>
    <x v="0"/>
    <x v="5"/>
    <x v="3698"/>
    <n v="5"/>
    <n v="0"/>
    <n v="43.735999999999997"/>
    <s v="Profit"/>
    <s v="Normal"/>
  </r>
  <r>
    <x v="0"/>
    <x v="1"/>
    <s v="United States"/>
    <s v="Columbia"/>
    <x v="20"/>
    <n v="29203"/>
    <x v="0"/>
    <x v="1"/>
    <x v="10"/>
    <x v="2937"/>
    <n v="7"/>
    <n v="0"/>
    <n v="40.401200000000003"/>
    <s v="Profit"/>
    <s v="Normal"/>
  </r>
  <r>
    <x v="0"/>
    <x v="1"/>
    <s v="United States"/>
    <s v="Columbia"/>
    <x v="20"/>
    <n v="29203"/>
    <x v="0"/>
    <x v="1"/>
    <x v="6"/>
    <x v="1317"/>
    <n v="4"/>
    <n v="0"/>
    <n v="4.3296000000000001"/>
    <s v="Profit"/>
    <s v="Normal"/>
  </r>
  <r>
    <x v="0"/>
    <x v="1"/>
    <s v="United States"/>
    <s v="Columbia"/>
    <x v="20"/>
    <n v="29203"/>
    <x v="0"/>
    <x v="1"/>
    <x v="8"/>
    <x v="2070"/>
    <n v="3"/>
    <n v="0"/>
    <n v="22.3734"/>
    <s v="Profit"/>
    <s v="Normal"/>
  </r>
  <r>
    <x v="1"/>
    <x v="0"/>
    <s v="United States"/>
    <s v="Kent"/>
    <x v="4"/>
    <n v="98031"/>
    <x v="1"/>
    <x v="1"/>
    <x v="12"/>
    <x v="3699"/>
    <n v="3"/>
    <n v="0"/>
    <n v="77.483699999999999"/>
    <s v="Profit"/>
    <s v="Normal"/>
  </r>
  <r>
    <x v="1"/>
    <x v="0"/>
    <s v="United States"/>
    <s v="Kent"/>
    <x v="4"/>
    <n v="98031"/>
    <x v="1"/>
    <x v="2"/>
    <x v="7"/>
    <x v="3477"/>
    <n v="5"/>
    <n v="0.2"/>
    <n v="4.3600000000000003"/>
    <s v="Profit"/>
    <s v="Normal"/>
  </r>
  <r>
    <x v="1"/>
    <x v="0"/>
    <s v="United States"/>
    <s v="Round Rock"/>
    <x v="5"/>
    <n v="78664"/>
    <x v="2"/>
    <x v="1"/>
    <x v="14"/>
    <x v="3700"/>
    <n v="3"/>
    <n v="0.2"/>
    <n v="-786.01440000000002"/>
    <s v="Loss"/>
    <s v="Normal"/>
  </r>
  <r>
    <x v="1"/>
    <x v="0"/>
    <s v="United States"/>
    <s v="Round Rock"/>
    <x v="5"/>
    <n v="78664"/>
    <x v="2"/>
    <x v="1"/>
    <x v="13"/>
    <x v="2060"/>
    <n v="1"/>
    <n v="0.2"/>
    <n v="0.77759999999999996"/>
    <s v="Profit"/>
    <s v="Normal"/>
  </r>
  <r>
    <x v="1"/>
    <x v="0"/>
    <s v="United States"/>
    <s v="Round Rock"/>
    <x v="5"/>
    <n v="78664"/>
    <x v="2"/>
    <x v="2"/>
    <x v="7"/>
    <x v="2087"/>
    <n v="3"/>
    <n v="0.2"/>
    <n v="32.398200000000003"/>
    <s v="Profit"/>
    <s v="Normal"/>
  </r>
  <r>
    <x v="1"/>
    <x v="0"/>
    <s v="United States"/>
    <s v="Round Rock"/>
    <x v="5"/>
    <n v="78664"/>
    <x v="2"/>
    <x v="2"/>
    <x v="11"/>
    <x v="1818"/>
    <n v="7"/>
    <n v="0.2"/>
    <n v="5.7365000000000004"/>
    <s v="Profit"/>
    <s v="Normal"/>
  </r>
  <r>
    <x v="1"/>
    <x v="0"/>
    <s v="United States"/>
    <s v="Oakland"/>
    <x v="1"/>
    <n v="94601"/>
    <x v="1"/>
    <x v="0"/>
    <x v="5"/>
    <x v="3701"/>
    <n v="7"/>
    <n v="0"/>
    <n v="28.142099999999999"/>
    <s v="Profit"/>
    <s v="Normal"/>
  </r>
  <r>
    <x v="1"/>
    <x v="0"/>
    <s v="United States"/>
    <s v="Oakland"/>
    <x v="1"/>
    <n v="94601"/>
    <x v="1"/>
    <x v="1"/>
    <x v="4"/>
    <x v="3702"/>
    <n v="3"/>
    <n v="0"/>
    <n v="18.970199999999998"/>
    <s v="Profit"/>
    <s v="Normal"/>
  </r>
  <r>
    <x v="1"/>
    <x v="0"/>
    <s v="United States"/>
    <s v="Auburn"/>
    <x v="15"/>
    <n v="13021"/>
    <x v="3"/>
    <x v="1"/>
    <x v="6"/>
    <x v="1553"/>
    <n v="2"/>
    <n v="0"/>
    <n v="3.0558000000000001"/>
    <s v="Profit"/>
    <s v="Normal"/>
  </r>
  <r>
    <x v="1"/>
    <x v="0"/>
    <s v="United States"/>
    <s v="Auburn"/>
    <x v="15"/>
    <n v="13021"/>
    <x v="3"/>
    <x v="1"/>
    <x v="4"/>
    <x v="2746"/>
    <n v="2"/>
    <n v="0"/>
    <n v="4.2392000000000003"/>
    <s v="Profit"/>
    <s v="Normal"/>
  </r>
  <r>
    <x v="1"/>
    <x v="0"/>
    <s v="United States"/>
    <s v="Auburn"/>
    <x v="15"/>
    <n v="13021"/>
    <x v="3"/>
    <x v="1"/>
    <x v="13"/>
    <x v="3703"/>
    <n v="1"/>
    <n v="0"/>
    <n v="0.58279999999999998"/>
    <s v="Profit"/>
    <s v="Normal"/>
  </r>
  <r>
    <x v="1"/>
    <x v="0"/>
    <s v="United States"/>
    <s v="Auburn"/>
    <x v="15"/>
    <n v="13021"/>
    <x v="3"/>
    <x v="1"/>
    <x v="2"/>
    <x v="343"/>
    <n v="2"/>
    <n v="0"/>
    <n v="9.9359999999999999"/>
    <s v="Profit"/>
    <s v="Normal"/>
  </r>
  <r>
    <x v="1"/>
    <x v="0"/>
    <s v="United States"/>
    <s v="Auburn"/>
    <x v="15"/>
    <n v="13021"/>
    <x v="3"/>
    <x v="1"/>
    <x v="10"/>
    <x v="978"/>
    <n v="5"/>
    <n v="0"/>
    <n v="14.161"/>
    <s v="Profit"/>
    <s v="Normal"/>
  </r>
  <r>
    <x v="1"/>
    <x v="0"/>
    <s v="United States"/>
    <s v="Auburn"/>
    <x v="15"/>
    <n v="13021"/>
    <x v="3"/>
    <x v="1"/>
    <x v="12"/>
    <x v="3274"/>
    <n v="1"/>
    <n v="0"/>
    <n v="12.7746"/>
    <s v="Profit"/>
    <s v="Normal"/>
  </r>
  <r>
    <x v="1"/>
    <x v="1"/>
    <s v="United States"/>
    <s v="Newark"/>
    <x v="13"/>
    <n v="19711"/>
    <x v="3"/>
    <x v="1"/>
    <x v="4"/>
    <x v="2776"/>
    <n v="3"/>
    <n v="0"/>
    <n v="120.9468"/>
    <s v="Profit"/>
    <s v="Normal"/>
  </r>
  <r>
    <x v="0"/>
    <x v="0"/>
    <s v="United States"/>
    <s v="New York City"/>
    <x v="15"/>
    <n v="10024"/>
    <x v="3"/>
    <x v="1"/>
    <x v="4"/>
    <x v="898"/>
    <n v="3"/>
    <n v="0"/>
    <n v="9.8901000000000003"/>
    <s v="Profit"/>
    <s v="Normal"/>
  </r>
  <r>
    <x v="3"/>
    <x v="0"/>
    <s v="United States"/>
    <s v="Redlands"/>
    <x v="1"/>
    <n v="92374"/>
    <x v="1"/>
    <x v="1"/>
    <x v="4"/>
    <x v="488"/>
    <n v="3"/>
    <n v="0"/>
    <n v="13.891500000000001"/>
    <s v="Profit"/>
    <s v="Normal"/>
  </r>
  <r>
    <x v="3"/>
    <x v="0"/>
    <s v="United States"/>
    <s v="Redlands"/>
    <x v="1"/>
    <n v="92374"/>
    <x v="1"/>
    <x v="1"/>
    <x v="2"/>
    <x v="1484"/>
    <n v="3"/>
    <n v="0"/>
    <n v="3.6017999999999999"/>
    <s v="Profit"/>
    <s v="Normal"/>
  </r>
  <r>
    <x v="3"/>
    <x v="0"/>
    <s v="United States"/>
    <s v="Redlands"/>
    <x v="1"/>
    <n v="92374"/>
    <x v="1"/>
    <x v="1"/>
    <x v="6"/>
    <x v="3704"/>
    <n v="5"/>
    <n v="0"/>
    <n v="13.452"/>
    <s v="Profit"/>
    <s v="Normal"/>
  </r>
  <r>
    <x v="3"/>
    <x v="0"/>
    <s v="United States"/>
    <s v="Redlands"/>
    <x v="1"/>
    <n v="92374"/>
    <x v="1"/>
    <x v="1"/>
    <x v="10"/>
    <x v="2680"/>
    <n v="5"/>
    <n v="0"/>
    <n v="13.455"/>
    <s v="Profit"/>
    <s v="Normal"/>
  </r>
  <r>
    <x v="1"/>
    <x v="0"/>
    <s v="United States"/>
    <s v="Roseville"/>
    <x v="12"/>
    <n v="48066"/>
    <x v="2"/>
    <x v="1"/>
    <x v="12"/>
    <x v="1897"/>
    <n v="2"/>
    <n v="0"/>
    <n v="8.2156000000000002"/>
    <s v="Profit"/>
    <s v="Normal"/>
  </r>
  <r>
    <x v="0"/>
    <x v="1"/>
    <s v="United States"/>
    <s v="Los Angeles"/>
    <x v="1"/>
    <n v="90049"/>
    <x v="1"/>
    <x v="1"/>
    <x v="10"/>
    <x v="1204"/>
    <n v="3"/>
    <n v="0"/>
    <n v="36.404400000000003"/>
    <s v="Profit"/>
    <s v="Normal"/>
  </r>
  <r>
    <x v="1"/>
    <x v="1"/>
    <s v="United States"/>
    <s v="New York City"/>
    <x v="15"/>
    <n v="10011"/>
    <x v="3"/>
    <x v="1"/>
    <x v="6"/>
    <x v="3566"/>
    <n v="5"/>
    <n v="0"/>
    <n v="4.2"/>
    <s v="Profit"/>
    <s v="Normal"/>
  </r>
  <r>
    <x v="3"/>
    <x v="0"/>
    <s v="United States"/>
    <s v="Detroit"/>
    <x v="12"/>
    <n v="48205"/>
    <x v="2"/>
    <x v="0"/>
    <x v="1"/>
    <x v="3705"/>
    <n v="7"/>
    <n v="0"/>
    <n v="134.53020000000001"/>
    <s v="Profit"/>
    <s v="Normal"/>
  </r>
  <r>
    <x v="1"/>
    <x v="2"/>
    <s v="United States"/>
    <s v="Detroit"/>
    <x v="12"/>
    <n v="48234"/>
    <x v="2"/>
    <x v="0"/>
    <x v="0"/>
    <x v="3609"/>
    <n v="3"/>
    <n v="0"/>
    <n v="57.4938"/>
    <s v="Profit"/>
    <s v="Normal"/>
  </r>
  <r>
    <x v="0"/>
    <x v="2"/>
    <s v="United States"/>
    <s v="Springfield"/>
    <x v="25"/>
    <n v="65807"/>
    <x v="2"/>
    <x v="1"/>
    <x v="9"/>
    <x v="3706"/>
    <n v="7"/>
    <n v="0"/>
    <n v="197.92080000000001"/>
    <s v="Profit"/>
    <s v="Normal"/>
  </r>
  <r>
    <x v="0"/>
    <x v="2"/>
    <s v="United States"/>
    <s v="Springfield"/>
    <x v="25"/>
    <n v="65807"/>
    <x v="2"/>
    <x v="2"/>
    <x v="7"/>
    <x v="1152"/>
    <n v="5"/>
    <n v="0"/>
    <n v="2.2989999999999999"/>
    <s v="Profit"/>
    <s v="Normal"/>
  </r>
  <r>
    <x v="0"/>
    <x v="2"/>
    <s v="United States"/>
    <s v="Springfield"/>
    <x v="25"/>
    <n v="65807"/>
    <x v="2"/>
    <x v="1"/>
    <x v="8"/>
    <x v="3707"/>
    <n v="7"/>
    <n v="0"/>
    <n v="20.731200000000001"/>
    <s v="Profit"/>
    <s v="Normal"/>
  </r>
  <r>
    <x v="0"/>
    <x v="0"/>
    <s v="United States"/>
    <s v="Los Angeles"/>
    <x v="1"/>
    <n v="90036"/>
    <x v="1"/>
    <x v="1"/>
    <x v="10"/>
    <x v="1668"/>
    <n v="3"/>
    <n v="0"/>
    <n v="79.891199999999998"/>
    <s v="Profit"/>
    <s v="Normal"/>
  </r>
  <r>
    <x v="1"/>
    <x v="0"/>
    <s v="United States"/>
    <s v="New York City"/>
    <x v="15"/>
    <n v="10011"/>
    <x v="3"/>
    <x v="1"/>
    <x v="8"/>
    <x v="3708"/>
    <n v="5"/>
    <n v="0.2"/>
    <n v="12.795999999999999"/>
    <s v="Profit"/>
    <s v="Normal"/>
  </r>
  <r>
    <x v="1"/>
    <x v="0"/>
    <s v="United States"/>
    <s v="New York City"/>
    <x v="15"/>
    <n v="10011"/>
    <x v="3"/>
    <x v="1"/>
    <x v="8"/>
    <x v="3709"/>
    <n v="6"/>
    <n v="0.2"/>
    <n v="60.4968"/>
    <s v="Profit"/>
    <s v="Normal"/>
  </r>
  <r>
    <x v="1"/>
    <x v="0"/>
    <s v="United States"/>
    <s v="New York City"/>
    <x v="15"/>
    <n v="10011"/>
    <x v="3"/>
    <x v="0"/>
    <x v="0"/>
    <x v="3710"/>
    <n v="2"/>
    <n v="0.2"/>
    <n v="-44.195999999999998"/>
    <s v="Loss"/>
    <s v="Normal"/>
  </r>
  <r>
    <x v="1"/>
    <x v="2"/>
    <s v="United States"/>
    <s v="San Francisco"/>
    <x v="1"/>
    <n v="94109"/>
    <x v="1"/>
    <x v="1"/>
    <x v="10"/>
    <x v="2597"/>
    <n v="2"/>
    <n v="0"/>
    <n v="40.170200000000001"/>
    <s v="Profit"/>
    <s v="Normal"/>
  </r>
  <r>
    <x v="0"/>
    <x v="0"/>
    <s v="United States"/>
    <s v="Fresno"/>
    <x v="1"/>
    <n v="93727"/>
    <x v="1"/>
    <x v="1"/>
    <x v="8"/>
    <x v="892"/>
    <n v="2"/>
    <n v="0.2"/>
    <n v="5.1184000000000003"/>
    <s v="Profit"/>
    <s v="Normal"/>
  </r>
  <r>
    <x v="0"/>
    <x v="0"/>
    <s v="United States"/>
    <s v="Fresno"/>
    <x v="1"/>
    <n v="93727"/>
    <x v="1"/>
    <x v="0"/>
    <x v="3"/>
    <x v="936"/>
    <n v="5"/>
    <n v="0.2"/>
    <n v="8.7144999999999992"/>
    <s v="Profit"/>
    <s v="Normal"/>
  </r>
  <r>
    <x v="0"/>
    <x v="0"/>
    <s v="United States"/>
    <s v="Fresno"/>
    <x v="1"/>
    <n v="93727"/>
    <x v="1"/>
    <x v="0"/>
    <x v="5"/>
    <x v="3711"/>
    <n v="1"/>
    <n v="0"/>
    <n v="12.6813"/>
    <s v="Profit"/>
    <s v="Normal"/>
  </r>
  <r>
    <x v="0"/>
    <x v="0"/>
    <s v="United States"/>
    <s v="Fresno"/>
    <x v="1"/>
    <n v="93727"/>
    <x v="1"/>
    <x v="1"/>
    <x v="8"/>
    <x v="3712"/>
    <n v="7"/>
    <n v="0.2"/>
    <n v="9.2798999999999996"/>
    <s v="Profit"/>
    <s v="Normal"/>
  </r>
  <r>
    <x v="1"/>
    <x v="1"/>
    <s v="United States"/>
    <s v="Texarkana"/>
    <x v="36"/>
    <n v="71854"/>
    <x v="0"/>
    <x v="0"/>
    <x v="1"/>
    <x v="3713"/>
    <n v="6"/>
    <n v="0"/>
    <n v="145.2816"/>
    <s v="Profit"/>
    <s v="Normal"/>
  </r>
  <r>
    <x v="2"/>
    <x v="0"/>
    <s v="United States"/>
    <s v="San Francisco"/>
    <x v="1"/>
    <n v="94110"/>
    <x v="1"/>
    <x v="0"/>
    <x v="3"/>
    <x v="3714"/>
    <n v="1"/>
    <n v="0.2"/>
    <n v="2.6251000000000002"/>
    <s v="Profit"/>
    <s v="Normal"/>
  </r>
  <r>
    <x v="2"/>
    <x v="1"/>
    <s v="United States"/>
    <s v="Indianapolis"/>
    <x v="14"/>
    <n v="46203"/>
    <x v="2"/>
    <x v="1"/>
    <x v="9"/>
    <x v="3715"/>
    <n v="3"/>
    <n v="0"/>
    <n v="15.9384"/>
    <s v="Profit"/>
    <s v="Normal"/>
  </r>
  <r>
    <x v="1"/>
    <x v="0"/>
    <s v="United States"/>
    <s v="Columbia"/>
    <x v="39"/>
    <n v="21044"/>
    <x v="3"/>
    <x v="0"/>
    <x v="5"/>
    <x v="3716"/>
    <n v="3"/>
    <n v="0"/>
    <n v="50.908200000000001"/>
    <s v="Profit"/>
    <s v="Normal"/>
  </r>
  <r>
    <x v="1"/>
    <x v="0"/>
    <s v="United States"/>
    <s v="Columbia"/>
    <x v="39"/>
    <n v="21044"/>
    <x v="3"/>
    <x v="0"/>
    <x v="0"/>
    <x v="1033"/>
    <n v="3"/>
    <n v="0"/>
    <n v="36.293999999999997"/>
    <s v="Profit"/>
    <s v="Normal"/>
  </r>
  <r>
    <x v="1"/>
    <x v="0"/>
    <s v="United States"/>
    <s v="Columbia"/>
    <x v="39"/>
    <n v="21044"/>
    <x v="3"/>
    <x v="2"/>
    <x v="11"/>
    <x v="2759"/>
    <n v="2"/>
    <n v="0"/>
    <n v="26.391200000000001"/>
    <s v="Profit"/>
    <s v="Normal"/>
  </r>
  <r>
    <x v="1"/>
    <x v="0"/>
    <s v="United States"/>
    <s v="San Jose"/>
    <x v="1"/>
    <n v="95123"/>
    <x v="1"/>
    <x v="1"/>
    <x v="4"/>
    <x v="737"/>
    <n v="3"/>
    <n v="0"/>
    <n v="6.6588000000000003"/>
    <s v="Profit"/>
    <s v="Normal"/>
  </r>
  <r>
    <x v="1"/>
    <x v="0"/>
    <s v="United States"/>
    <s v="San Jose"/>
    <x v="1"/>
    <n v="95123"/>
    <x v="1"/>
    <x v="1"/>
    <x v="8"/>
    <x v="3717"/>
    <n v="2"/>
    <n v="0.2"/>
    <n v="12.958399999999999"/>
    <s v="Profit"/>
    <s v="Normal"/>
  </r>
  <r>
    <x v="0"/>
    <x v="1"/>
    <s v="United States"/>
    <s v="Seattle"/>
    <x v="4"/>
    <n v="98115"/>
    <x v="1"/>
    <x v="1"/>
    <x v="14"/>
    <x v="3718"/>
    <n v="2"/>
    <n v="0"/>
    <n v="3.6936"/>
    <s v="Profit"/>
    <s v="Normal"/>
  </r>
  <r>
    <x v="1"/>
    <x v="1"/>
    <s v="United States"/>
    <s v="Carrollton"/>
    <x v="5"/>
    <n v="75007"/>
    <x v="2"/>
    <x v="1"/>
    <x v="8"/>
    <x v="618"/>
    <n v="3"/>
    <n v="0.8"/>
    <n v="-5.6406000000000001"/>
    <s v="Loss"/>
    <s v="High Discount"/>
  </r>
  <r>
    <x v="2"/>
    <x v="2"/>
    <s v="United States"/>
    <s v="Arlington"/>
    <x v="17"/>
    <n v="22204"/>
    <x v="0"/>
    <x v="1"/>
    <x v="8"/>
    <x v="822"/>
    <n v="1"/>
    <n v="0"/>
    <n v="4.8023999999999996"/>
    <s v="Profit"/>
    <s v="Normal"/>
  </r>
  <r>
    <x v="0"/>
    <x v="1"/>
    <s v="United States"/>
    <s v="Los Angeles"/>
    <x v="1"/>
    <n v="90032"/>
    <x v="1"/>
    <x v="0"/>
    <x v="3"/>
    <x v="3719"/>
    <n v="2"/>
    <n v="0.2"/>
    <n v="15.3522"/>
    <s v="Profit"/>
    <s v="Normal"/>
  </r>
  <r>
    <x v="0"/>
    <x v="1"/>
    <s v="United States"/>
    <s v="Los Angeles"/>
    <x v="1"/>
    <n v="90032"/>
    <x v="1"/>
    <x v="2"/>
    <x v="7"/>
    <x v="3720"/>
    <n v="3"/>
    <n v="0.2"/>
    <n v="33.357599999999998"/>
    <s v="Profit"/>
    <s v="Normal"/>
  </r>
  <r>
    <x v="0"/>
    <x v="1"/>
    <s v="United States"/>
    <s v="Los Angeles"/>
    <x v="1"/>
    <n v="90032"/>
    <x v="1"/>
    <x v="1"/>
    <x v="8"/>
    <x v="2002"/>
    <n v="2"/>
    <n v="0.2"/>
    <n v="4.7039999999999997"/>
    <s v="Profit"/>
    <s v="Normal"/>
  </r>
  <r>
    <x v="1"/>
    <x v="0"/>
    <s v="United States"/>
    <s v="Frankfort"/>
    <x v="10"/>
    <n v="60423"/>
    <x v="2"/>
    <x v="1"/>
    <x v="9"/>
    <x v="3721"/>
    <n v="8"/>
    <n v="0.8"/>
    <n v="-52.958399999999997"/>
    <s v="Loss"/>
    <s v="High Discount"/>
  </r>
  <r>
    <x v="0"/>
    <x v="0"/>
    <s v="United States"/>
    <s v="Seattle"/>
    <x v="4"/>
    <n v="98105"/>
    <x v="1"/>
    <x v="2"/>
    <x v="11"/>
    <x v="3722"/>
    <n v="3"/>
    <n v="0"/>
    <n v="10.875"/>
    <s v="Profit"/>
    <s v="Normal"/>
  </r>
  <r>
    <x v="1"/>
    <x v="1"/>
    <s v="United States"/>
    <s v="Philadelphia"/>
    <x v="9"/>
    <n v="19143"/>
    <x v="3"/>
    <x v="1"/>
    <x v="13"/>
    <x v="3723"/>
    <n v="4"/>
    <n v="0.2"/>
    <n v="4.0872000000000002"/>
    <s v="Profit"/>
    <s v="Normal"/>
  </r>
  <r>
    <x v="1"/>
    <x v="0"/>
    <s v="United States"/>
    <s v="Columbus"/>
    <x v="32"/>
    <n v="31907"/>
    <x v="0"/>
    <x v="2"/>
    <x v="11"/>
    <x v="2857"/>
    <n v="5"/>
    <n v="0"/>
    <n v="19.995999999999999"/>
    <s v="Profit"/>
    <s v="Normal"/>
  </r>
  <r>
    <x v="1"/>
    <x v="0"/>
    <s v="United States"/>
    <s v="Columbus"/>
    <x v="32"/>
    <n v="31907"/>
    <x v="0"/>
    <x v="1"/>
    <x v="10"/>
    <x v="335"/>
    <n v="4"/>
    <n v="0"/>
    <n v="23.086400000000001"/>
    <s v="Profit"/>
    <s v="Normal"/>
  </r>
  <r>
    <x v="2"/>
    <x v="0"/>
    <s v="United States"/>
    <s v="Virginia Beach"/>
    <x v="17"/>
    <n v="23464"/>
    <x v="0"/>
    <x v="1"/>
    <x v="9"/>
    <x v="3724"/>
    <n v="3"/>
    <n v="0"/>
    <n v="53.043900000000001"/>
    <s v="Profit"/>
    <s v="Normal"/>
  </r>
  <r>
    <x v="0"/>
    <x v="2"/>
    <s v="United States"/>
    <s v="Des Moines"/>
    <x v="4"/>
    <n v="98198"/>
    <x v="1"/>
    <x v="1"/>
    <x v="8"/>
    <x v="3725"/>
    <n v="2"/>
    <n v="0.2"/>
    <n v="33.64"/>
    <s v="Profit"/>
    <s v="Normal"/>
  </r>
  <r>
    <x v="0"/>
    <x v="1"/>
    <s v="United States"/>
    <s v="Bethlehem"/>
    <x v="9"/>
    <n v="18018"/>
    <x v="3"/>
    <x v="0"/>
    <x v="1"/>
    <x v="2742"/>
    <n v="2"/>
    <n v="0.3"/>
    <n v="-7.0979999999999999"/>
    <s v="Loss"/>
    <s v="Normal"/>
  </r>
  <r>
    <x v="0"/>
    <x v="1"/>
    <s v="United States"/>
    <s v="Bethlehem"/>
    <x v="9"/>
    <n v="18018"/>
    <x v="3"/>
    <x v="0"/>
    <x v="5"/>
    <x v="2939"/>
    <n v="2"/>
    <n v="0.2"/>
    <n v="-5.4547999999999996"/>
    <s v="Loss"/>
    <s v="Normal"/>
  </r>
  <r>
    <x v="1"/>
    <x v="0"/>
    <s v="United States"/>
    <s v="Oklahoma City"/>
    <x v="26"/>
    <n v="73120"/>
    <x v="2"/>
    <x v="1"/>
    <x v="10"/>
    <x v="232"/>
    <n v="2"/>
    <n v="0"/>
    <n v="4.7519999999999998"/>
    <s v="Profit"/>
    <s v="Normal"/>
  </r>
  <r>
    <x v="1"/>
    <x v="0"/>
    <s v="United States"/>
    <s v="Rancho Cucamonga"/>
    <x v="1"/>
    <n v="91730"/>
    <x v="1"/>
    <x v="1"/>
    <x v="10"/>
    <x v="783"/>
    <n v="6"/>
    <n v="0"/>
    <n v="18.662400000000002"/>
    <s v="Profit"/>
    <s v="Normal"/>
  </r>
  <r>
    <x v="2"/>
    <x v="0"/>
    <s v="United States"/>
    <s v="Los Angeles"/>
    <x v="1"/>
    <n v="90032"/>
    <x v="1"/>
    <x v="1"/>
    <x v="10"/>
    <x v="3726"/>
    <n v="5"/>
    <n v="0"/>
    <n v="16.544"/>
    <s v="Profit"/>
    <s v="Normal"/>
  </r>
  <r>
    <x v="1"/>
    <x v="2"/>
    <s v="United States"/>
    <s v="Philadelphia"/>
    <x v="9"/>
    <n v="19120"/>
    <x v="3"/>
    <x v="1"/>
    <x v="10"/>
    <x v="2748"/>
    <n v="3"/>
    <n v="0.2"/>
    <n v="15.934799999999999"/>
    <s v="Profit"/>
    <s v="Normal"/>
  </r>
  <r>
    <x v="2"/>
    <x v="2"/>
    <s v="United States"/>
    <s v="Houston"/>
    <x v="5"/>
    <n v="77036"/>
    <x v="2"/>
    <x v="2"/>
    <x v="7"/>
    <x v="2066"/>
    <n v="3"/>
    <n v="0.2"/>
    <n v="14.7582"/>
    <s v="Profit"/>
    <s v="Normal"/>
  </r>
  <r>
    <x v="2"/>
    <x v="2"/>
    <s v="United States"/>
    <s v="Houston"/>
    <x v="5"/>
    <n v="77036"/>
    <x v="2"/>
    <x v="1"/>
    <x v="8"/>
    <x v="2775"/>
    <n v="2"/>
    <n v="0.8"/>
    <n v="-4.8179999999999996"/>
    <s v="Loss"/>
    <s v="High Discount"/>
  </r>
  <r>
    <x v="2"/>
    <x v="2"/>
    <s v="United States"/>
    <s v="Houston"/>
    <x v="5"/>
    <n v="77036"/>
    <x v="2"/>
    <x v="0"/>
    <x v="3"/>
    <x v="3727"/>
    <n v="1"/>
    <n v="0.3"/>
    <n v="-22.948"/>
    <s v="Loss"/>
    <s v="Normal"/>
  </r>
  <r>
    <x v="2"/>
    <x v="2"/>
    <s v="United States"/>
    <s v="Houston"/>
    <x v="5"/>
    <n v="77036"/>
    <x v="2"/>
    <x v="2"/>
    <x v="11"/>
    <x v="3728"/>
    <n v="4"/>
    <n v="0.2"/>
    <n v="-2.9180000000000001"/>
    <s v="Loss"/>
    <s v="Normal"/>
  </r>
  <r>
    <x v="2"/>
    <x v="2"/>
    <s v="United States"/>
    <s v="Houston"/>
    <x v="5"/>
    <n v="77036"/>
    <x v="2"/>
    <x v="1"/>
    <x v="6"/>
    <x v="3729"/>
    <n v="3"/>
    <n v="0.2"/>
    <n v="3.5529000000000002"/>
    <s v="Profit"/>
    <s v="Normal"/>
  </r>
  <r>
    <x v="2"/>
    <x v="1"/>
    <s v="United States"/>
    <s v="Seattle"/>
    <x v="4"/>
    <n v="98103"/>
    <x v="1"/>
    <x v="1"/>
    <x v="10"/>
    <x v="2660"/>
    <n v="2"/>
    <n v="0"/>
    <n v="5.7624000000000004"/>
    <s v="Profit"/>
    <s v="Normal"/>
  </r>
  <r>
    <x v="2"/>
    <x v="1"/>
    <s v="United States"/>
    <s v="Seattle"/>
    <x v="4"/>
    <n v="98103"/>
    <x v="1"/>
    <x v="1"/>
    <x v="10"/>
    <x v="3730"/>
    <n v="3"/>
    <n v="0"/>
    <n v="82.290599999999998"/>
    <s v="Profit"/>
    <s v="Normal"/>
  </r>
  <r>
    <x v="2"/>
    <x v="1"/>
    <s v="United States"/>
    <s v="Seattle"/>
    <x v="4"/>
    <n v="98103"/>
    <x v="1"/>
    <x v="1"/>
    <x v="9"/>
    <x v="3731"/>
    <n v="1"/>
    <n v="0"/>
    <n v="1.0114000000000001"/>
    <s v="Profit"/>
    <s v="Normal"/>
  </r>
  <r>
    <x v="1"/>
    <x v="2"/>
    <s v="United States"/>
    <s v="Yonkers"/>
    <x v="15"/>
    <n v="10701"/>
    <x v="3"/>
    <x v="2"/>
    <x v="15"/>
    <x v="3732"/>
    <n v="4"/>
    <n v="0"/>
    <n v="24.122399999999999"/>
    <s v="Profit"/>
    <s v="Normal"/>
  </r>
  <r>
    <x v="3"/>
    <x v="0"/>
    <s v="United States"/>
    <s v="San Francisco"/>
    <x v="1"/>
    <n v="94110"/>
    <x v="1"/>
    <x v="0"/>
    <x v="5"/>
    <x v="3733"/>
    <n v="4"/>
    <n v="0"/>
    <n v="11.6496"/>
    <s v="Profit"/>
    <s v="Normal"/>
  </r>
  <r>
    <x v="3"/>
    <x v="0"/>
    <s v="United States"/>
    <s v="San Francisco"/>
    <x v="1"/>
    <n v="94110"/>
    <x v="1"/>
    <x v="1"/>
    <x v="9"/>
    <x v="840"/>
    <n v="5"/>
    <n v="0"/>
    <n v="113.848"/>
    <s v="Profit"/>
    <s v="Normal"/>
  </r>
  <r>
    <x v="3"/>
    <x v="1"/>
    <s v="United States"/>
    <s v="Los Angeles"/>
    <x v="1"/>
    <n v="90008"/>
    <x v="1"/>
    <x v="0"/>
    <x v="5"/>
    <x v="3289"/>
    <n v="4"/>
    <n v="0"/>
    <n v="8.0968"/>
    <s v="Profit"/>
    <s v="Normal"/>
  </r>
  <r>
    <x v="3"/>
    <x v="1"/>
    <s v="United States"/>
    <s v="Los Angeles"/>
    <x v="1"/>
    <n v="90008"/>
    <x v="1"/>
    <x v="0"/>
    <x v="3"/>
    <x v="3734"/>
    <n v="7"/>
    <n v="0.2"/>
    <n v="-14.9877"/>
    <s v="Loss"/>
    <s v="Normal"/>
  </r>
  <r>
    <x v="2"/>
    <x v="2"/>
    <s v="United States"/>
    <s v="Miami"/>
    <x v="2"/>
    <n v="33142"/>
    <x v="0"/>
    <x v="1"/>
    <x v="8"/>
    <x v="3735"/>
    <n v="4"/>
    <n v="0.7"/>
    <n v="-2.6208"/>
    <s v="Loss"/>
    <s v="High Discount"/>
  </r>
  <r>
    <x v="0"/>
    <x v="0"/>
    <s v="United States"/>
    <s v="Burlington"/>
    <x v="42"/>
    <n v="5408"/>
    <x v="3"/>
    <x v="0"/>
    <x v="1"/>
    <x v="3736"/>
    <n v="3"/>
    <n v="0"/>
    <n v="178.8"/>
    <s v="Profit"/>
    <s v="Normal"/>
  </r>
  <r>
    <x v="1"/>
    <x v="1"/>
    <s v="United States"/>
    <s v="Fayetteville"/>
    <x v="36"/>
    <n v="72701"/>
    <x v="0"/>
    <x v="2"/>
    <x v="11"/>
    <x v="3737"/>
    <n v="4"/>
    <n v="0"/>
    <n v="70.311999999999998"/>
    <s v="Profit"/>
    <s v="Normal"/>
  </r>
  <r>
    <x v="1"/>
    <x v="1"/>
    <s v="United States"/>
    <s v="Fayetteville"/>
    <x v="36"/>
    <n v="72701"/>
    <x v="0"/>
    <x v="2"/>
    <x v="11"/>
    <x v="908"/>
    <n v="5"/>
    <n v="0"/>
    <n v="8.5024999999999995"/>
    <s v="Profit"/>
    <s v="Normal"/>
  </r>
  <r>
    <x v="1"/>
    <x v="2"/>
    <s v="United States"/>
    <s v="Odessa"/>
    <x v="5"/>
    <n v="79762"/>
    <x v="2"/>
    <x v="0"/>
    <x v="1"/>
    <x v="3738"/>
    <n v="6"/>
    <n v="0.3"/>
    <n v="-9.7175999999999991"/>
    <s v="Loss"/>
    <s v="Normal"/>
  </r>
  <r>
    <x v="1"/>
    <x v="0"/>
    <s v="United States"/>
    <s v="Virginia Beach"/>
    <x v="17"/>
    <n v="23464"/>
    <x v="0"/>
    <x v="1"/>
    <x v="10"/>
    <x v="151"/>
    <n v="4"/>
    <n v="0"/>
    <n v="48.539200000000001"/>
    <s v="Profit"/>
    <s v="Normal"/>
  </r>
  <r>
    <x v="1"/>
    <x v="0"/>
    <s v="United States"/>
    <s v="Milwaukee"/>
    <x v="6"/>
    <n v="53209"/>
    <x v="2"/>
    <x v="2"/>
    <x v="11"/>
    <x v="808"/>
    <n v="1"/>
    <n v="0"/>
    <n v="1.8872"/>
    <s v="Profit"/>
    <s v="Normal"/>
  </r>
  <r>
    <x v="1"/>
    <x v="0"/>
    <s v="United States"/>
    <s v="Detroit"/>
    <x v="12"/>
    <n v="48234"/>
    <x v="2"/>
    <x v="1"/>
    <x v="4"/>
    <x v="2049"/>
    <n v="2"/>
    <n v="0"/>
    <n v="22.235199999999999"/>
    <s v="Profit"/>
    <s v="Normal"/>
  </r>
  <r>
    <x v="1"/>
    <x v="1"/>
    <s v="United States"/>
    <s v="Rochester"/>
    <x v="11"/>
    <n v="55901"/>
    <x v="2"/>
    <x v="0"/>
    <x v="5"/>
    <x v="51"/>
    <n v="2"/>
    <n v="0"/>
    <n v="2.9567999999999999"/>
    <s v="Profit"/>
    <s v="Normal"/>
  </r>
  <r>
    <x v="1"/>
    <x v="1"/>
    <s v="United States"/>
    <s v="Rochester"/>
    <x v="11"/>
    <n v="55901"/>
    <x v="2"/>
    <x v="1"/>
    <x v="10"/>
    <x v="651"/>
    <n v="3"/>
    <n v="0"/>
    <n v="17.314800000000002"/>
    <s v="Profit"/>
    <s v="Normal"/>
  </r>
  <r>
    <x v="1"/>
    <x v="1"/>
    <s v="United States"/>
    <s v="Seattle"/>
    <x v="4"/>
    <n v="98105"/>
    <x v="1"/>
    <x v="1"/>
    <x v="4"/>
    <x v="3329"/>
    <n v="3"/>
    <n v="0"/>
    <n v="0"/>
    <s v="Loss"/>
    <s v="Normal"/>
  </r>
  <r>
    <x v="1"/>
    <x v="1"/>
    <s v="United States"/>
    <s v="Seattle"/>
    <x v="4"/>
    <n v="98105"/>
    <x v="1"/>
    <x v="1"/>
    <x v="2"/>
    <x v="1821"/>
    <n v="3"/>
    <n v="0"/>
    <n v="22.2"/>
    <s v="Profit"/>
    <s v="Normal"/>
  </r>
  <r>
    <x v="2"/>
    <x v="0"/>
    <s v="United States"/>
    <s v="Louisville"/>
    <x v="22"/>
    <n v="80027"/>
    <x v="1"/>
    <x v="1"/>
    <x v="12"/>
    <x v="3259"/>
    <n v="9"/>
    <n v="0.2"/>
    <n v="7.4340000000000002"/>
    <s v="Profit"/>
    <s v="Normal"/>
  </r>
  <r>
    <x v="2"/>
    <x v="0"/>
    <s v="United States"/>
    <s v="Louisville"/>
    <x v="22"/>
    <n v="80027"/>
    <x v="1"/>
    <x v="1"/>
    <x v="8"/>
    <x v="1235"/>
    <n v="8"/>
    <n v="0.7"/>
    <n v="-7.3231999999999999"/>
    <s v="Loss"/>
    <s v="High Discount"/>
  </r>
  <r>
    <x v="2"/>
    <x v="0"/>
    <s v="United States"/>
    <s v="Louisville"/>
    <x v="22"/>
    <n v="80027"/>
    <x v="1"/>
    <x v="0"/>
    <x v="0"/>
    <x v="3739"/>
    <n v="3"/>
    <n v="0.7"/>
    <n v="-152.9847"/>
    <s v="Loss"/>
    <s v="High Discount"/>
  </r>
  <r>
    <x v="1"/>
    <x v="2"/>
    <s v="United States"/>
    <s v="San Francisco"/>
    <x v="1"/>
    <n v="94122"/>
    <x v="1"/>
    <x v="1"/>
    <x v="10"/>
    <x v="2844"/>
    <n v="4"/>
    <n v="0"/>
    <n v="80.340400000000002"/>
    <s v="Profit"/>
    <s v="Normal"/>
  </r>
  <r>
    <x v="1"/>
    <x v="0"/>
    <s v="United States"/>
    <s v="Houston"/>
    <x v="5"/>
    <n v="77036"/>
    <x v="2"/>
    <x v="1"/>
    <x v="10"/>
    <x v="3740"/>
    <n v="2"/>
    <n v="0.2"/>
    <n v="6.2664"/>
    <s v="Profit"/>
    <s v="Normal"/>
  </r>
  <r>
    <x v="1"/>
    <x v="0"/>
    <s v="United States"/>
    <s v="Houston"/>
    <x v="5"/>
    <n v="77036"/>
    <x v="2"/>
    <x v="0"/>
    <x v="1"/>
    <x v="3741"/>
    <n v="5"/>
    <n v="0.3"/>
    <n v="-13.81"/>
    <s v="Loss"/>
    <s v="Normal"/>
  </r>
  <r>
    <x v="1"/>
    <x v="0"/>
    <s v="United States"/>
    <s v="Houston"/>
    <x v="5"/>
    <n v="77036"/>
    <x v="2"/>
    <x v="1"/>
    <x v="10"/>
    <x v="3742"/>
    <n v="6"/>
    <n v="0.2"/>
    <n v="61.462800000000001"/>
    <s v="Profit"/>
    <s v="Normal"/>
  </r>
  <r>
    <x v="2"/>
    <x v="0"/>
    <s v="United States"/>
    <s v="Miami"/>
    <x v="2"/>
    <n v="33180"/>
    <x v="0"/>
    <x v="1"/>
    <x v="4"/>
    <x v="3743"/>
    <n v="1"/>
    <n v="0.2"/>
    <n v="0.33479999999999999"/>
    <s v="Profit"/>
    <s v="Normal"/>
  </r>
  <r>
    <x v="1"/>
    <x v="0"/>
    <s v="United States"/>
    <s v="Medina"/>
    <x v="24"/>
    <n v="44256"/>
    <x v="3"/>
    <x v="0"/>
    <x v="3"/>
    <x v="3744"/>
    <n v="1"/>
    <n v="0.4"/>
    <n v="-15.4764"/>
    <s v="Loss"/>
    <s v="Normal"/>
  </r>
  <r>
    <x v="1"/>
    <x v="1"/>
    <s v="United States"/>
    <s v="Roseville"/>
    <x v="11"/>
    <n v="55113"/>
    <x v="2"/>
    <x v="1"/>
    <x v="2"/>
    <x v="3745"/>
    <n v="8"/>
    <n v="0"/>
    <n v="23.184000000000001"/>
    <s v="Profit"/>
    <s v="Normal"/>
  </r>
  <r>
    <x v="1"/>
    <x v="0"/>
    <s v="United States"/>
    <s v="Houston"/>
    <x v="5"/>
    <n v="77041"/>
    <x v="2"/>
    <x v="1"/>
    <x v="10"/>
    <x v="2806"/>
    <n v="2"/>
    <n v="0.2"/>
    <n v="32.468400000000003"/>
    <s v="Profit"/>
    <s v="Normal"/>
  </r>
  <r>
    <x v="1"/>
    <x v="0"/>
    <s v="United States"/>
    <s v="Yonkers"/>
    <x v="15"/>
    <n v="10701"/>
    <x v="3"/>
    <x v="0"/>
    <x v="5"/>
    <x v="3746"/>
    <n v="1"/>
    <n v="0"/>
    <n v="4.0202999999999998"/>
    <s v="Profit"/>
    <s v="Normal"/>
  </r>
  <r>
    <x v="1"/>
    <x v="0"/>
    <s v="United States"/>
    <s v="Yonkers"/>
    <x v="15"/>
    <n v="10701"/>
    <x v="3"/>
    <x v="2"/>
    <x v="7"/>
    <x v="815"/>
    <n v="8"/>
    <n v="0"/>
    <n v="135.97999999999999"/>
    <s v="Profit"/>
    <s v="Normal"/>
  </r>
  <r>
    <x v="2"/>
    <x v="1"/>
    <s v="United States"/>
    <s v="San Diego"/>
    <x v="1"/>
    <n v="92037"/>
    <x v="1"/>
    <x v="1"/>
    <x v="12"/>
    <x v="3747"/>
    <n v="2"/>
    <n v="0"/>
    <n v="1.9176"/>
    <s v="Profit"/>
    <s v="Normal"/>
  </r>
  <r>
    <x v="2"/>
    <x v="1"/>
    <s v="United States"/>
    <s v="San Diego"/>
    <x v="1"/>
    <n v="92037"/>
    <x v="1"/>
    <x v="1"/>
    <x v="2"/>
    <x v="1365"/>
    <n v="3"/>
    <n v="0"/>
    <n v="8.6940000000000008"/>
    <s v="Profit"/>
    <s v="Normal"/>
  </r>
  <r>
    <x v="1"/>
    <x v="1"/>
    <s v="United States"/>
    <s v="Springfield"/>
    <x v="17"/>
    <n v="22153"/>
    <x v="0"/>
    <x v="0"/>
    <x v="3"/>
    <x v="3748"/>
    <n v="10"/>
    <n v="0"/>
    <n v="386.83499999999998"/>
    <s v="Profit"/>
    <s v="Normal"/>
  </r>
  <r>
    <x v="1"/>
    <x v="1"/>
    <s v="United States"/>
    <s v="Springfield"/>
    <x v="17"/>
    <n v="22153"/>
    <x v="0"/>
    <x v="2"/>
    <x v="11"/>
    <x v="3749"/>
    <n v="6"/>
    <n v="0"/>
    <n v="653.30100000000004"/>
    <s v="Profit"/>
    <s v="Normal"/>
  </r>
  <r>
    <x v="1"/>
    <x v="1"/>
    <s v="United States"/>
    <s v="Springfield"/>
    <x v="17"/>
    <n v="22153"/>
    <x v="0"/>
    <x v="1"/>
    <x v="2"/>
    <x v="3750"/>
    <n v="6"/>
    <n v="0"/>
    <n v="29.808"/>
    <s v="Profit"/>
    <s v="Normal"/>
  </r>
  <r>
    <x v="1"/>
    <x v="0"/>
    <s v="United States"/>
    <s v="Decatur"/>
    <x v="10"/>
    <n v="62521"/>
    <x v="2"/>
    <x v="0"/>
    <x v="1"/>
    <x v="3751"/>
    <n v="2"/>
    <n v="0.3"/>
    <n v="-1.0656000000000001"/>
    <s v="Loss"/>
    <s v="Normal"/>
  </r>
  <r>
    <x v="2"/>
    <x v="2"/>
    <s v="United States"/>
    <s v="Garland"/>
    <x v="5"/>
    <n v="75043"/>
    <x v="2"/>
    <x v="0"/>
    <x v="5"/>
    <x v="1076"/>
    <n v="2"/>
    <n v="0.6"/>
    <n v="-7.476"/>
    <s v="Loss"/>
    <s v="High Discount"/>
  </r>
  <r>
    <x v="1"/>
    <x v="1"/>
    <s v="United States"/>
    <s v="Oceanside"/>
    <x v="15"/>
    <n v="11572"/>
    <x v="3"/>
    <x v="0"/>
    <x v="5"/>
    <x v="3752"/>
    <n v="5"/>
    <n v="0"/>
    <n v="28.959"/>
    <s v="Profit"/>
    <s v="Normal"/>
  </r>
  <r>
    <x v="1"/>
    <x v="1"/>
    <s v="United States"/>
    <s v="Oceanside"/>
    <x v="15"/>
    <n v="11572"/>
    <x v="3"/>
    <x v="1"/>
    <x v="4"/>
    <x v="676"/>
    <n v="3"/>
    <n v="0"/>
    <n v="80.019900000000007"/>
    <s v="Profit"/>
    <s v="Normal"/>
  </r>
  <r>
    <x v="1"/>
    <x v="1"/>
    <s v="United States"/>
    <s v="Oceanside"/>
    <x v="15"/>
    <n v="11572"/>
    <x v="3"/>
    <x v="2"/>
    <x v="7"/>
    <x v="369"/>
    <n v="2"/>
    <n v="0"/>
    <n v="1.9990000000000001"/>
    <s v="Profit"/>
    <s v="Normal"/>
  </r>
  <r>
    <x v="2"/>
    <x v="0"/>
    <s v="United States"/>
    <s v="Houston"/>
    <x v="5"/>
    <n v="77095"/>
    <x v="2"/>
    <x v="0"/>
    <x v="1"/>
    <x v="3753"/>
    <n v="3"/>
    <n v="0.3"/>
    <n v="-46.399799999999999"/>
    <s v="Loss"/>
    <s v="Normal"/>
  </r>
  <r>
    <x v="2"/>
    <x v="0"/>
    <s v="United States"/>
    <s v="Houston"/>
    <x v="5"/>
    <n v="77095"/>
    <x v="2"/>
    <x v="1"/>
    <x v="6"/>
    <x v="3754"/>
    <n v="5"/>
    <n v="0.2"/>
    <n v="3.9119999999999999"/>
    <s v="Profit"/>
    <s v="Normal"/>
  </r>
  <r>
    <x v="2"/>
    <x v="0"/>
    <s v="United States"/>
    <s v="Houston"/>
    <x v="5"/>
    <n v="77095"/>
    <x v="2"/>
    <x v="1"/>
    <x v="8"/>
    <x v="3755"/>
    <n v="6"/>
    <n v="0.8"/>
    <n v="-2287.7820000000002"/>
    <s v="Loss"/>
    <s v="High Discount"/>
  </r>
  <r>
    <x v="1"/>
    <x v="2"/>
    <s v="United States"/>
    <s v="Greenville"/>
    <x v="3"/>
    <n v="27834"/>
    <x v="0"/>
    <x v="1"/>
    <x v="2"/>
    <x v="2106"/>
    <n v="4"/>
    <n v="0.2"/>
    <n v="3.3408000000000002"/>
    <s v="Profit"/>
    <s v="Normal"/>
  </r>
  <r>
    <x v="1"/>
    <x v="2"/>
    <s v="United States"/>
    <s v="Greenville"/>
    <x v="3"/>
    <n v="27834"/>
    <x v="0"/>
    <x v="1"/>
    <x v="14"/>
    <x v="3756"/>
    <n v="2"/>
    <n v="0.2"/>
    <n v="3.5059999999999998"/>
    <s v="Profit"/>
    <s v="Normal"/>
  </r>
  <r>
    <x v="1"/>
    <x v="1"/>
    <s v="United States"/>
    <s v="San Francisco"/>
    <x v="1"/>
    <n v="94110"/>
    <x v="1"/>
    <x v="0"/>
    <x v="5"/>
    <x v="643"/>
    <n v="2"/>
    <n v="0"/>
    <n v="21.436800000000002"/>
    <s v="Profit"/>
    <s v="Normal"/>
  </r>
  <r>
    <x v="1"/>
    <x v="1"/>
    <s v="United States"/>
    <s v="San Francisco"/>
    <x v="1"/>
    <n v="94110"/>
    <x v="1"/>
    <x v="1"/>
    <x v="12"/>
    <x v="2433"/>
    <n v="4"/>
    <n v="0"/>
    <n v="14.974399999999999"/>
    <s v="Profit"/>
    <s v="Normal"/>
  </r>
  <r>
    <x v="1"/>
    <x v="0"/>
    <s v="United States"/>
    <s v="Greensboro"/>
    <x v="3"/>
    <n v="27405"/>
    <x v="0"/>
    <x v="0"/>
    <x v="1"/>
    <x v="3757"/>
    <n v="9"/>
    <n v="0.2"/>
    <n v="11.691000000000001"/>
    <s v="Profit"/>
    <s v="Normal"/>
  </r>
  <r>
    <x v="2"/>
    <x v="2"/>
    <s v="United States"/>
    <s v="Knoxville"/>
    <x v="18"/>
    <n v="37918"/>
    <x v="0"/>
    <x v="0"/>
    <x v="5"/>
    <x v="921"/>
    <n v="2"/>
    <n v="0.2"/>
    <n v="1.3284"/>
    <s v="Profit"/>
    <s v="Normal"/>
  </r>
  <r>
    <x v="2"/>
    <x v="2"/>
    <s v="United States"/>
    <s v="Knoxville"/>
    <x v="18"/>
    <n v="37918"/>
    <x v="0"/>
    <x v="0"/>
    <x v="5"/>
    <x v="3758"/>
    <n v="1"/>
    <n v="0.2"/>
    <n v="1.5690999999999999"/>
    <s v="Profit"/>
    <s v="Normal"/>
  </r>
  <r>
    <x v="2"/>
    <x v="2"/>
    <s v="United States"/>
    <s v="Knoxville"/>
    <x v="18"/>
    <n v="37918"/>
    <x v="0"/>
    <x v="1"/>
    <x v="10"/>
    <x v="557"/>
    <n v="4"/>
    <n v="0.2"/>
    <n v="7.2576000000000001"/>
    <s v="Profit"/>
    <s v="Normal"/>
  </r>
  <r>
    <x v="2"/>
    <x v="2"/>
    <s v="United States"/>
    <s v="Knoxville"/>
    <x v="18"/>
    <n v="37918"/>
    <x v="0"/>
    <x v="1"/>
    <x v="8"/>
    <x v="3251"/>
    <n v="3"/>
    <n v="0.7"/>
    <n v="-21.888000000000002"/>
    <s v="Loss"/>
    <s v="High Discount"/>
  </r>
  <r>
    <x v="2"/>
    <x v="2"/>
    <s v="United States"/>
    <s v="Knoxville"/>
    <x v="18"/>
    <n v="37918"/>
    <x v="0"/>
    <x v="0"/>
    <x v="3"/>
    <x v="3759"/>
    <n v="7"/>
    <n v="0.4"/>
    <n v="-1002.7836"/>
    <s v="Loss"/>
    <s v="Normal"/>
  </r>
  <r>
    <x v="2"/>
    <x v="2"/>
    <s v="United States"/>
    <s v="Knoxville"/>
    <x v="18"/>
    <n v="37918"/>
    <x v="0"/>
    <x v="1"/>
    <x v="8"/>
    <x v="3760"/>
    <n v="4"/>
    <n v="0.7"/>
    <n v="-26.247599999999998"/>
    <s v="Loss"/>
    <s v="High Discount"/>
  </r>
  <r>
    <x v="2"/>
    <x v="2"/>
    <s v="United States"/>
    <s v="Knoxville"/>
    <x v="18"/>
    <n v="37918"/>
    <x v="0"/>
    <x v="0"/>
    <x v="5"/>
    <x v="2354"/>
    <n v="2"/>
    <n v="0.2"/>
    <n v="5.9279999999999999"/>
    <s v="Profit"/>
    <s v="Normal"/>
  </r>
  <r>
    <x v="0"/>
    <x v="0"/>
    <s v="United States"/>
    <s v="Grand Island"/>
    <x v="8"/>
    <n v="68801"/>
    <x v="2"/>
    <x v="1"/>
    <x v="10"/>
    <x v="3761"/>
    <n v="2"/>
    <n v="0"/>
    <n v="7.98"/>
    <s v="Profit"/>
    <s v="Normal"/>
  </r>
  <r>
    <x v="1"/>
    <x v="0"/>
    <s v="United States"/>
    <s v="Lakewood"/>
    <x v="1"/>
    <n v="90712"/>
    <x v="1"/>
    <x v="1"/>
    <x v="6"/>
    <x v="2877"/>
    <n v="5"/>
    <n v="0"/>
    <n v="6.2530000000000001"/>
    <s v="Profit"/>
    <s v="Normal"/>
  </r>
  <r>
    <x v="1"/>
    <x v="0"/>
    <s v="United States"/>
    <s v="Lakewood"/>
    <x v="1"/>
    <n v="90712"/>
    <x v="1"/>
    <x v="0"/>
    <x v="5"/>
    <x v="3762"/>
    <n v="6"/>
    <n v="0"/>
    <n v="9.0288000000000004"/>
    <s v="Profit"/>
    <s v="Normal"/>
  </r>
  <r>
    <x v="1"/>
    <x v="1"/>
    <s v="United States"/>
    <s v="Lawrence"/>
    <x v="31"/>
    <n v="1841"/>
    <x v="3"/>
    <x v="1"/>
    <x v="6"/>
    <x v="3763"/>
    <n v="2"/>
    <n v="0"/>
    <n v="2.004"/>
    <s v="Profit"/>
    <s v="Normal"/>
  </r>
  <r>
    <x v="0"/>
    <x v="0"/>
    <s v="United States"/>
    <s v="Los Angeles"/>
    <x v="1"/>
    <n v="90049"/>
    <x v="1"/>
    <x v="1"/>
    <x v="10"/>
    <x v="537"/>
    <n v="3"/>
    <n v="0"/>
    <n v="9.3312000000000008"/>
    <s v="Profit"/>
    <s v="Normal"/>
  </r>
  <r>
    <x v="1"/>
    <x v="0"/>
    <s v="United States"/>
    <s v="Houston"/>
    <x v="5"/>
    <n v="77036"/>
    <x v="2"/>
    <x v="2"/>
    <x v="7"/>
    <x v="1043"/>
    <n v="2"/>
    <n v="0.2"/>
    <n v="2.3940000000000001"/>
    <s v="Profit"/>
    <s v="Normal"/>
  </r>
  <r>
    <x v="0"/>
    <x v="0"/>
    <s v="United States"/>
    <s v="New York City"/>
    <x v="15"/>
    <n v="10035"/>
    <x v="3"/>
    <x v="1"/>
    <x v="8"/>
    <x v="2939"/>
    <n v="2"/>
    <n v="0.2"/>
    <n v="11.748799999999999"/>
    <s v="Profit"/>
    <s v="Normal"/>
  </r>
  <r>
    <x v="1"/>
    <x v="0"/>
    <s v="United States"/>
    <s v="New York City"/>
    <x v="15"/>
    <n v="10011"/>
    <x v="3"/>
    <x v="0"/>
    <x v="5"/>
    <x v="3764"/>
    <n v="1"/>
    <n v="0"/>
    <n v="24.936599999999999"/>
    <s v="Profit"/>
    <s v="Normal"/>
  </r>
  <r>
    <x v="1"/>
    <x v="0"/>
    <s v="United States"/>
    <s v="New York City"/>
    <x v="15"/>
    <n v="10011"/>
    <x v="3"/>
    <x v="1"/>
    <x v="8"/>
    <x v="3765"/>
    <n v="5"/>
    <n v="0.2"/>
    <n v="20.452500000000001"/>
    <s v="Profit"/>
    <s v="Normal"/>
  </r>
  <r>
    <x v="1"/>
    <x v="0"/>
    <s v="United States"/>
    <s v="New York City"/>
    <x v="15"/>
    <n v="10011"/>
    <x v="3"/>
    <x v="1"/>
    <x v="14"/>
    <x v="20"/>
    <n v="4"/>
    <n v="0"/>
    <n v="6.5888"/>
    <s v="Profit"/>
    <s v="Normal"/>
  </r>
  <r>
    <x v="1"/>
    <x v="0"/>
    <s v="United States"/>
    <s v="Newark"/>
    <x v="13"/>
    <n v="19711"/>
    <x v="3"/>
    <x v="0"/>
    <x v="5"/>
    <x v="3766"/>
    <n v="4"/>
    <n v="0"/>
    <n v="4.0583999999999998"/>
    <s v="Profit"/>
    <s v="Normal"/>
  </r>
  <r>
    <x v="1"/>
    <x v="0"/>
    <s v="United States"/>
    <s v="Newark"/>
    <x v="13"/>
    <n v="19711"/>
    <x v="3"/>
    <x v="1"/>
    <x v="10"/>
    <x v="1686"/>
    <n v="3"/>
    <n v="0"/>
    <n v="8.4966000000000008"/>
    <s v="Profit"/>
    <s v="Normal"/>
  </r>
  <r>
    <x v="1"/>
    <x v="0"/>
    <s v="United States"/>
    <s v="Newark"/>
    <x v="13"/>
    <n v="19711"/>
    <x v="3"/>
    <x v="1"/>
    <x v="10"/>
    <x v="1607"/>
    <n v="1"/>
    <n v="0"/>
    <n v="1.5548"/>
    <s v="Profit"/>
    <s v="Normal"/>
  </r>
  <r>
    <x v="1"/>
    <x v="1"/>
    <s v="United States"/>
    <s v="Seattle"/>
    <x v="4"/>
    <n v="98105"/>
    <x v="1"/>
    <x v="1"/>
    <x v="8"/>
    <x v="777"/>
    <n v="4"/>
    <n v="0.2"/>
    <n v="8.7672000000000008"/>
    <s v="Profit"/>
    <s v="Normal"/>
  </r>
  <r>
    <x v="1"/>
    <x v="1"/>
    <s v="United States"/>
    <s v="Scottsdale"/>
    <x v="16"/>
    <n v="85254"/>
    <x v="1"/>
    <x v="1"/>
    <x v="10"/>
    <x v="3767"/>
    <n v="7"/>
    <n v="0.2"/>
    <n v="111.5688"/>
    <s v="Profit"/>
    <s v="Normal"/>
  </r>
  <r>
    <x v="0"/>
    <x v="0"/>
    <s v="United States"/>
    <s v="Oceanside"/>
    <x v="15"/>
    <n v="11572"/>
    <x v="3"/>
    <x v="1"/>
    <x v="4"/>
    <x v="1644"/>
    <n v="5"/>
    <n v="0"/>
    <n v="4.891"/>
    <s v="Profit"/>
    <s v="Normal"/>
  </r>
  <r>
    <x v="0"/>
    <x v="0"/>
    <s v="United States"/>
    <s v="Oceanside"/>
    <x v="15"/>
    <n v="11572"/>
    <x v="3"/>
    <x v="1"/>
    <x v="12"/>
    <x v="3768"/>
    <n v="6"/>
    <n v="0"/>
    <n v="5.7527999999999997"/>
    <s v="Profit"/>
    <s v="Normal"/>
  </r>
  <r>
    <x v="0"/>
    <x v="0"/>
    <s v="United States"/>
    <s v="Oceanside"/>
    <x v="15"/>
    <n v="11572"/>
    <x v="3"/>
    <x v="2"/>
    <x v="11"/>
    <x v="62"/>
    <n v="2"/>
    <n v="0"/>
    <n v="6.0114000000000001"/>
    <s v="Profit"/>
    <s v="Normal"/>
  </r>
  <r>
    <x v="0"/>
    <x v="0"/>
    <s v="United States"/>
    <s v="Oceanside"/>
    <x v="15"/>
    <n v="11572"/>
    <x v="3"/>
    <x v="2"/>
    <x v="11"/>
    <x v="3769"/>
    <n v="5"/>
    <n v="0"/>
    <n v="53.997"/>
    <s v="Profit"/>
    <s v="Normal"/>
  </r>
  <r>
    <x v="1"/>
    <x v="1"/>
    <s v="United States"/>
    <s v="Dallas"/>
    <x v="5"/>
    <n v="75220"/>
    <x v="2"/>
    <x v="1"/>
    <x v="12"/>
    <x v="3770"/>
    <n v="1"/>
    <n v="0.2"/>
    <n v="0.55079999999999996"/>
    <s v="Profit"/>
    <s v="Normal"/>
  </r>
  <r>
    <x v="1"/>
    <x v="1"/>
    <s v="United States"/>
    <s v="Dallas"/>
    <x v="5"/>
    <n v="75220"/>
    <x v="2"/>
    <x v="2"/>
    <x v="7"/>
    <x v="3771"/>
    <n v="5"/>
    <n v="0.2"/>
    <n v="16.747499999999999"/>
    <s v="Profit"/>
    <s v="Normal"/>
  </r>
  <r>
    <x v="0"/>
    <x v="0"/>
    <s v="United States"/>
    <s v="Rochester"/>
    <x v="15"/>
    <n v="14609"/>
    <x v="3"/>
    <x v="2"/>
    <x v="11"/>
    <x v="3772"/>
    <n v="1"/>
    <n v="0"/>
    <n v="2.2364999999999999"/>
    <s v="Profit"/>
    <s v="Normal"/>
  </r>
  <r>
    <x v="0"/>
    <x v="0"/>
    <s v="United States"/>
    <s v="Los Angeles"/>
    <x v="1"/>
    <n v="90045"/>
    <x v="1"/>
    <x v="1"/>
    <x v="4"/>
    <x v="264"/>
    <n v="4"/>
    <n v="0"/>
    <n v="210.49359999999999"/>
    <s v="Profit"/>
    <s v="Normal"/>
  </r>
  <r>
    <x v="0"/>
    <x v="0"/>
    <s v="United States"/>
    <s v="Los Angeles"/>
    <x v="1"/>
    <n v="90045"/>
    <x v="1"/>
    <x v="1"/>
    <x v="8"/>
    <x v="2944"/>
    <n v="3"/>
    <n v="0.2"/>
    <n v="3.9498000000000002"/>
    <s v="Profit"/>
    <s v="Normal"/>
  </r>
  <r>
    <x v="0"/>
    <x v="0"/>
    <s v="United States"/>
    <s v="Los Angeles"/>
    <x v="1"/>
    <n v="90045"/>
    <x v="1"/>
    <x v="1"/>
    <x v="8"/>
    <x v="1076"/>
    <n v="2"/>
    <n v="0.2"/>
    <n v="2.8835999999999999"/>
    <s v="Profit"/>
    <s v="Normal"/>
  </r>
  <r>
    <x v="1"/>
    <x v="1"/>
    <s v="United States"/>
    <s v="Woodbury"/>
    <x v="11"/>
    <n v="55125"/>
    <x v="2"/>
    <x v="1"/>
    <x v="8"/>
    <x v="3773"/>
    <n v="3"/>
    <n v="0"/>
    <n v="15.523199999999999"/>
    <s v="Profit"/>
    <s v="Normal"/>
  </r>
  <r>
    <x v="1"/>
    <x v="1"/>
    <s v="United States"/>
    <s v="Woodbury"/>
    <x v="11"/>
    <n v="55125"/>
    <x v="2"/>
    <x v="1"/>
    <x v="10"/>
    <x v="1749"/>
    <n v="5"/>
    <n v="0"/>
    <n v="19.95"/>
    <s v="Profit"/>
    <s v="Normal"/>
  </r>
  <r>
    <x v="1"/>
    <x v="0"/>
    <s v="United States"/>
    <s v="Park Ridge"/>
    <x v="10"/>
    <n v="60068"/>
    <x v="2"/>
    <x v="1"/>
    <x v="10"/>
    <x v="3774"/>
    <n v="9"/>
    <n v="0.2"/>
    <n v="48.551400000000001"/>
    <s v="Profit"/>
    <s v="Normal"/>
  </r>
  <r>
    <x v="1"/>
    <x v="1"/>
    <s v="United States"/>
    <s v="Dallas"/>
    <x v="5"/>
    <n v="75217"/>
    <x v="2"/>
    <x v="1"/>
    <x v="10"/>
    <x v="1433"/>
    <n v="4"/>
    <n v="0.2"/>
    <n v="15.196"/>
    <s v="Profit"/>
    <s v="Normal"/>
  </r>
  <r>
    <x v="1"/>
    <x v="1"/>
    <s v="United States"/>
    <s v="Dallas"/>
    <x v="5"/>
    <n v="75217"/>
    <x v="2"/>
    <x v="2"/>
    <x v="7"/>
    <x v="3775"/>
    <n v="2"/>
    <n v="0.2"/>
    <n v="37.078200000000002"/>
    <s v="Profit"/>
    <s v="Normal"/>
  </r>
  <r>
    <x v="2"/>
    <x v="1"/>
    <s v="United States"/>
    <s v="Monroe"/>
    <x v="28"/>
    <n v="71203"/>
    <x v="0"/>
    <x v="1"/>
    <x v="8"/>
    <x v="3776"/>
    <n v="8"/>
    <n v="0"/>
    <n v="41.021599999999999"/>
    <s v="Profit"/>
    <s v="Normal"/>
  </r>
  <r>
    <x v="1"/>
    <x v="1"/>
    <s v="United States"/>
    <s v="Los Angeles"/>
    <x v="1"/>
    <n v="90004"/>
    <x v="1"/>
    <x v="0"/>
    <x v="1"/>
    <x v="3777"/>
    <n v="6"/>
    <n v="0.2"/>
    <n v="20.959199999999999"/>
    <s v="Profit"/>
    <s v="Normal"/>
  </r>
  <r>
    <x v="1"/>
    <x v="1"/>
    <s v="United States"/>
    <s v="Los Angeles"/>
    <x v="1"/>
    <n v="90004"/>
    <x v="1"/>
    <x v="1"/>
    <x v="10"/>
    <x v="3778"/>
    <n v="2"/>
    <n v="0"/>
    <n v="3.84"/>
    <s v="Profit"/>
    <s v="Normal"/>
  </r>
  <r>
    <x v="1"/>
    <x v="0"/>
    <s v="United States"/>
    <s v="San Francisco"/>
    <x v="1"/>
    <n v="94109"/>
    <x v="1"/>
    <x v="1"/>
    <x v="8"/>
    <x v="77"/>
    <n v="5"/>
    <n v="0.2"/>
    <n v="9.5340000000000007"/>
    <s v="Profit"/>
    <s v="Normal"/>
  </r>
  <r>
    <x v="1"/>
    <x v="0"/>
    <s v="United States"/>
    <s v="San Francisco"/>
    <x v="1"/>
    <n v="94122"/>
    <x v="1"/>
    <x v="2"/>
    <x v="11"/>
    <x v="3779"/>
    <n v="1"/>
    <n v="0"/>
    <n v="1.6359999999999999"/>
    <s v="Profit"/>
    <s v="Normal"/>
  </r>
  <r>
    <x v="1"/>
    <x v="0"/>
    <s v="United States"/>
    <s v="San Francisco"/>
    <x v="1"/>
    <n v="94122"/>
    <x v="1"/>
    <x v="1"/>
    <x v="4"/>
    <x v="3780"/>
    <n v="2"/>
    <n v="0"/>
    <n v="0.63119999999999998"/>
    <s v="Profit"/>
    <s v="Normal"/>
  </r>
  <r>
    <x v="1"/>
    <x v="0"/>
    <s v="United States"/>
    <s v="San Francisco"/>
    <x v="1"/>
    <n v="94122"/>
    <x v="1"/>
    <x v="1"/>
    <x v="6"/>
    <x v="44"/>
    <n v="2"/>
    <n v="0"/>
    <n v="12.8744"/>
    <s v="Profit"/>
    <s v="Normal"/>
  </r>
  <r>
    <x v="1"/>
    <x v="1"/>
    <s v="United States"/>
    <s v="Fayetteville"/>
    <x v="3"/>
    <n v="28314"/>
    <x v="0"/>
    <x v="0"/>
    <x v="0"/>
    <x v="654"/>
    <n v="8"/>
    <n v="0.2"/>
    <n v="-32.219200000000001"/>
    <s v="Loss"/>
    <s v="Normal"/>
  </r>
  <r>
    <x v="2"/>
    <x v="1"/>
    <s v="United States"/>
    <s v="Dallas"/>
    <x v="5"/>
    <n v="75217"/>
    <x v="2"/>
    <x v="1"/>
    <x v="4"/>
    <x v="3619"/>
    <n v="5"/>
    <n v="0.2"/>
    <n v="54.057000000000002"/>
    <s v="Profit"/>
    <s v="Normal"/>
  </r>
  <r>
    <x v="1"/>
    <x v="0"/>
    <s v="United States"/>
    <s v="Wichita"/>
    <x v="41"/>
    <n v="67212"/>
    <x v="2"/>
    <x v="0"/>
    <x v="5"/>
    <x v="2623"/>
    <n v="6"/>
    <n v="0"/>
    <n v="23.990400000000001"/>
    <s v="Profit"/>
    <s v="Normal"/>
  </r>
  <r>
    <x v="1"/>
    <x v="0"/>
    <s v="United States"/>
    <s v="Wichita"/>
    <x v="41"/>
    <n v="67212"/>
    <x v="2"/>
    <x v="1"/>
    <x v="9"/>
    <x v="3314"/>
    <n v="2"/>
    <n v="0"/>
    <n v="22.948799999999999"/>
    <s v="Profit"/>
    <s v="Normal"/>
  </r>
  <r>
    <x v="0"/>
    <x v="1"/>
    <s v="United States"/>
    <s v="Springfield"/>
    <x v="21"/>
    <n v="97477"/>
    <x v="1"/>
    <x v="1"/>
    <x v="9"/>
    <x v="2038"/>
    <n v="4"/>
    <n v="0.2"/>
    <n v="6.4863999999999997"/>
    <s v="Profit"/>
    <s v="Normal"/>
  </r>
  <r>
    <x v="1"/>
    <x v="0"/>
    <s v="United States"/>
    <s v="Houston"/>
    <x v="5"/>
    <n v="77041"/>
    <x v="2"/>
    <x v="2"/>
    <x v="7"/>
    <x v="3781"/>
    <n v="1"/>
    <n v="0.2"/>
    <n v="13.2293"/>
    <s v="Profit"/>
    <s v="Normal"/>
  </r>
  <r>
    <x v="1"/>
    <x v="0"/>
    <s v="United States"/>
    <s v="Seattle"/>
    <x v="4"/>
    <n v="98103"/>
    <x v="1"/>
    <x v="2"/>
    <x v="7"/>
    <x v="2495"/>
    <n v="3"/>
    <n v="0.2"/>
    <n v="7.7679"/>
    <s v="Profit"/>
    <s v="Normal"/>
  </r>
  <r>
    <x v="1"/>
    <x v="0"/>
    <s v="United States"/>
    <s v="Seattle"/>
    <x v="4"/>
    <n v="98103"/>
    <x v="1"/>
    <x v="1"/>
    <x v="2"/>
    <x v="1049"/>
    <n v="4"/>
    <n v="0"/>
    <n v="5.4332000000000003"/>
    <s v="Profit"/>
    <s v="Normal"/>
  </r>
  <r>
    <x v="1"/>
    <x v="0"/>
    <s v="United States"/>
    <s v="Seattle"/>
    <x v="4"/>
    <n v="98103"/>
    <x v="1"/>
    <x v="1"/>
    <x v="4"/>
    <x v="3782"/>
    <n v="1"/>
    <n v="0"/>
    <n v="3.895"/>
    <s v="Profit"/>
    <s v="Normal"/>
  </r>
  <r>
    <x v="2"/>
    <x v="1"/>
    <s v="United States"/>
    <s v="Akron"/>
    <x v="24"/>
    <n v="44312"/>
    <x v="3"/>
    <x v="1"/>
    <x v="10"/>
    <x v="629"/>
    <n v="3"/>
    <n v="0.2"/>
    <n v="28.706399999999999"/>
    <s v="Profit"/>
    <s v="Normal"/>
  </r>
  <r>
    <x v="1"/>
    <x v="1"/>
    <s v="United States"/>
    <s v="Oak Park"/>
    <x v="12"/>
    <n v="48237"/>
    <x v="2"/>
    <x v="0"/>
    <x v="5"/>
    <x v="2887"/>
    <n v="2"/>
    <n v="0"/>
    <n v="71.229600000000005"/>
    <s v="Profit"/>
    <s v="Normal"/>
  </r>
  <r>
    <x v="1"/>
    <x v="1"/>
    <s v="United States"/>
    <s v="Oak Park"/>
    <x v="12"/>
    <n v="48237"/>
    <x v="2"/>
    <x v="0"/>
    <x v="5"/>
    <x v="3783"/>
    <n v="3"/>
    <n v="0"/>
    <n v="79.793999999999997"/>
    <s v="Profit"/>
    <s v="Normal"/>
  </r>
  <r>
    <x v="1"/>
    <x v="1"/>
    <s v="United States"/>
    <s v="Houston"/>
    <x v="5"/>
    <n v="77041"/>
    <x v="2"/>
    <x v="1"/>
    <x v="10"/>
    <x v="12"/>
    <n v="3"/>
    <n v="0.2"/>
    <n v="5.4432"/>
    <s v="Profit"/>
    <s v="Normal"/>
  </r>
  <r>
    <x v="1"/>
    <x v="1"/>
    <s v="United States"/>
    <s v="Houston"/>
    <x v="5"/>
    <n v="77041"/>
    <x v="2"/>
    <x v="0"/>
    <x v="3"/>
    <x v="3784"/>
    <n v="7"/>
    <n v="0.3"/>
    <n v="-69.472200000000001"/>
    <s v="Loss"/>
    <s v="Normal"/>
  </r>
  <r>
    <x v="1"/>
    <x v="1"/>
    <s v="United States"/>
    <s v="Houston"/>
    <x v="5"/>
    <n v="77041"/>
    <x v="2"/>
    <x v="1"/>
    <x v="10"/>
    <x v="559"/>
    <n v="2"/>
    <n v="0.2"/>
    <n v="3.6288"/>
    <s v="Profit"/>
    <s v="Normal"/>
  </r>
  <r>
    <x v="1"/>
    <x v="1"/>
    <s v="United States"/>
    <s v="Seattle"/>
    <x v="4"/>
    <n v="98103"/>
    <x v="1"/>
    <x v="2"/>
    <x v="11"/>
    <x v="1524"/>
    <n v="6"/>
    <n v="0"/>
    <n v="9.8160000000000007"/>
    <s v="Profit"/>
    <s v="Normal"/>
  </r>
  <r>
    <x v="1"/>
    <x v="1"/>
    <s v="United States"/>
    <s v="Seattle"/>
    <x v="4"/>
    <n v="98103"/>
    <x v="1"/>
    <x v="1"/>
    <x v="6"/>
    <x v="966"/>
    <n v="3"/>
    <n v="0"/>
    <n v="7.86"/>
    <s v="Profit"/>
    <s v="Normal"/>
  </r>
  <r>
    <x v="2"/>
    <x v="1"/>
    <s v="United States"/>
    <s v="Philadelphia"/>
    <x v="9"/>
    <n v="19134"/>
    <x v="3"/>
    <x v="1"/>
    <x v="12"/>
    <x v="3785"/>
    <n v="7"/>
    <n v="0.2"/>
    <n v="117.6147"/>
    <s v="Profit"/>
    <s v="Normal"/>
  </r>
  <r>
    <x v="2"/>
    <x v="1"/>
    <s v="United States"/>
    <s v="Philadelphia"/>
    <x v="9"/>
    <n v="19134"/>
    <x v="3"/>
    <x v="1"/>
    <x v="4"/>
    <x v="3786"/>
    <n v="4"/>
    <n v="0.2"/>
    <n v="-30.2288"/>
    <s v="Loss"/>
    <s v="Normal"/>
  </r>
  <r>
    <x v="1"/>
    <x v="0"/>
    <s v="United States"/>
    <s v="Los Angeles"/>
    <x v="1"/>
    <n v="90045"/>
    <x v="1"/>
    <x v="1"/>
    <x v="10"/>
    <x v="3787"/>
    <n v="3"/>
    <n v="0"/>
    <n v="7.6146000000000003"/>
    <s v="Profit"/>
    <s v="Normal"/>
  </r>
  <r>
    <x v="1"/>
    <x v="0"/>
    <s v="United States"/>
    <s v="Los Angeles"/>
    <x v="1"/>
    <n v="90045"/>
    <x v="1"/>
    <x v="2"/>
    <x v="15"/>
    <x v="3788"/>
    <n v="6"/>
    <n v="0.2"/>
    <n v="35.623800000000003"/>
    <s v="Profit"/>
    <s v="Normal"/>
  </r>
  <r>
    <x v="0"/>
    <x v="1"/>
    <s v="United States"/>
    <s v="Houston"/>
    <x v="5"/>
    <n v="77070"/>
    <x v="2"/>
    <x v="1"/>
    <x v="10"/>
    <x v="233"/>
    <n v="5"/>
    <n v="0.2"/>
    <n v="9.0719999999999992"/>
    <s v="Profit"/>
    <s v="Normal"/>
  </r>
  <r>
    <x v="0"/>
    <x v="1"/>
    <s v="United States"/>
    <s v="Houston"/>
    <x v="5"/>
    <n v="77070"/>
    <x v="2"/>
    <x v="1"/>
    <x v="13"/>
    <x v="3789"/>
    <n v="8"/>
    <n v="0.2"/>
    <n v="5.3352000000000004"/>
    <s v="Profit"/>
    <s v="Normal"/>
  </r>
  <r>
    <x v="0"/>
    <x v="1"/>
    <s v="United States"/>
    <s v="Houston"/>
    <x v="5"/>
    <n v="77070"/>
    <x v="2"/>
    <x v="1"/>
    <x v="10"/>
    <x v="559"/>
    <n v="2"/>
    <n v="0.2"/>
    <n v="3.7584"/>
    <s v="Profit"/>
    <s v="Normal"/>
  </r>
  <r>
    <x v="1"/>
    <x v="0"/>
    <s v="United States"/>
    <s v="Philadelphia"/>
    <x v="9"/>
    <n v="19143"/>
    <x v="3"/>
    <x v="2"/>
    <x v="7"/>
    <x v="3790"/>
    <n v="3"/>
    <n v="0.4"/>
    <n v="41.79"/>
    <s v="Profit"/>
    <s v="Normal"/>
  </r>
  <r>
    <x v="1"/>
    <x v="0"/>
    <s v="United States"/>
    <s v="Philadelphia"/>
    <x v="9"/>
    <n v="19143"/>
    <x v="3"/>
    <x v="2"/>
    <x v="7"/>
    <x v="3791"/>
    <n v="14"/>
    <n v="0.4"/>
    <n v="72.788799999999995"/>
    <s v="Profit"/>
    <s v="Normal"/>
  </r>
  <r>
    <x v="1"/>
    <x v="0"/>
    <s v="United States"/>
    <s v="Rogers"/>
    <x v="36"/>
    <n v="72756"/>
    <x v="0"/>
    <x v="1"/>
    <x v="8"/>
    <x v="3792"/>
    <n v="9"/>
    <n v="0"/>
    <n v="18.5886"/>
    <s v="Profit"/>
    <s v="Normal"/>
  </r>
  <r>
    <x v="0"/>
    <x v="1"/>
    <s v="United States"/>
    <s v="Los Angeles"/>
    <x v="1"/>
    <n v="90045"/>
    <x v="1"/>
    <x v="2"/>
    <x v="7"/>
    <x v="3793"/>
    <n v="3"/>
    <n v="0.2"/>
    <n v="10.4985"/>
    <s v="Profit"/>
    <s v="Normal"/>
  </r>
  <r>
    <x v="0"/>
    <x v="1"/>
    <s v="United States"/>
    <s v="Los Angeles"/>
    <x v="1"/>
    <n v="90045"/>
    <x v="1"/>
    <x v="2"/>
    <x v="11"/>
    <x v="3794"/>
    <n v="3"/>
    <n v="0"/>
    <n v="47.097900000000003"/>
    <s v="Profit"/>
    <s v="Normal"/>
  </r>
  <r>
    <x v="0"/>
    <x v="1"/>
    <s v="United States"/>
    <s v="Los Angeles"/>
    <x v="1"/>
    <n v="90045"/>
    <x v="1"/>
    <x v="1"/>
    <x v="2"/>
    <x v="759"/>
    <n v="2"/>
    <n v="0"/>
    <n v="4.8117999999999999"/>
    <s v="Profit"/>
    <s v="Normal"/>
  </r>
  <r>
    <x v="0"/>
    <x v="1"/>
    <s v="United States"/>
    <s v="Seattle"/>
    <x v="4"/>
    <n v="98105"/>
    <x v="1"/>
    <x v="1"/>
    <x v="8"/>
    <x v="3532"/>
    <n v="3"/>
    <n v="0.2"/>
    <n v="9.5526"/>
    <s v="Profit"/>
    <s v="Normal"/>
  </r>
  <r>
    <x v="1"/>
    <x v="1"/>
    <s v="United States"/>
    <s v="Wilmington"/>
    <x v="13"/>
    <n v="19805"/>
    <x v="3"/>
    <x v="1"/>
    <x v="2"/>
    <x v="3795"/>
    <n v="6"/>
    <n v="0"/>
    <n v="10.8"/>
    <s v="Profit"/>
    <s v="Normal"/>
  </r>
  <r>
    <x v="1"/>
    <x v="1"/>
    <s v="United States"/>
    <s v="Wilmington"/>
    <x v="13"/>
    <n v="19805"/>
    <x v="3"/>
    <x v="1"/>
    <x v="2"/>
    <x v="739"/>
    <n v="2"/>
    <n v="0"/>
    <n v="4.5815999999999999"/>
    <s v="Profit"/>
    <s v="Normal"/>
  </r>
  <r>
    <x v="1"/>
    <x v="1"/>
    <s v="United States"/>
    <s v="Wilmington"/>
    <x v="13"/>
    <n v="19805"/>
    <x v="3"/>
    <x v="1"/>
    <x v="8"/>
    <x v="3796"/>
    <n v="7"/>
    <n v="0"/>
    <n v="102.2784"/>
    <s v="Profit"/>
    <s v="Normal"/>
  </r>
  <r>
    <x v="1"/>
    <x v="1"/>
    <s v="United States"/>
    <s v="Wilmington"/>
    <x v="13"/>
    <n v="19805"/>
    <x v="3"/>
    <x v="0"/>
    <x v="0"/>
    <x v="3797"/>
    <n v="6"/>
    <n v="0"/>
    <n v="235.95240000000001"/>
    <s v="Profit"/>
    <s v="Normal"/>
  </r>
  <r>
    <x v="0"/>
    <x v="1"/>
    <s v="United States"/>
    <s v="Provo"/>
    <x v="7"/>
    <n v="84604"/>
    <x v="1"/>
    <x v="1"/>
    <x v="10"/>
    <x v="223"/>
    <n v="7"/>
    <n v="0"/>
    <n v="9.891"/>
    <s v="Profit"/>
    <s v="Normal"/>
  </r>
  <r>
    <x v="3"/>
    <x v="1"/>
    <s v="United States"/>
    <s v="San Francisco"/>
    <x v="1"/>
    <n v="94110"/>
    <x v="1"/>
    <x v="0"/>
    <x v="5"/>
    <x v="1933"/>
    <n v="5"/>
    <n v="0"/>
    <n v="23.384"/>
    <s v="Profit"/>
    <s v="Normal"/>
  </r>
  <r>
    <x v="1"/>
    <x v="1"/>
    <s v="United States"/>
    <s v="Los Angeles"/>
    <x v="1"/>
    <n v="90004"/>
    <x v="1"/>
    <x v="1"/>
    <x v="9"/>
    <x v="3798"/>
    <n v="12"/>
    <n v="0"/>
    <n v="11.31"/>
    <s v="Profit"/>
    <s v="Normal"/>
  </r>
  <r>
    <x v="1"/>
    <x v="1"/>
    <s v="United States"/>
    <s v="Lancaster"/>
    <x v="24"/>
    <n v="43130"/>
    <x v="3"/>
    <x v="1"/>
    <x v="8"/>
    <x v="3799"/>
    <n v="3"/>
    <n v="0.7"/>
    <n v="-2.0348999999999999"/>
    <s v="Loss"/>
    <s v="High Discount"/>
  </r>
  <r>
    <x v="1"/>
    <x v="0"/>
    <s v="United States"/>
    <s v="Los Angeles"/>
    <x v="1"/>
    <n v="90004"/>
    <x v="1"/>
    <x v="0"/>
    <x v="0"/>
    <x v="3043"/>
    <n v="5"/>
    <n v="0.15"/>
    <n v="6.5490000000000004"/>
    <s v="Profit"/>
    <s v="Normal"/>
  </r>
  <r>
    <x v="2"/>
    <x v="0"/>
    <s v="United States"/>
    <s v="Seattle"/>
    <x v="4"/>
    <n v="98103"/>
    <x v="1"/>
    <x v="2"/>
    <x v="11"/>
    <x v="2215"/>
    <n v="2"/>
    <n v="0"/>
    <n v="15.1158"/>
    <s v="Profit"/>
    <s v="Normal"/>
  </r>
  <r>
    <x v="2"/>
    <x v="0"/>
    <s v="United States"/>
    <s v="Seattle"/>
    <x v="4"/>
    <n v="98103"/>
    <x v="1"/>
    <x v="2"/>
    <x v="11"/>
    <x v="3800"/>
    <n v="2"/>
    <n v="0"/>
    <n v="26.3934"/>
    <s v="Profit"/>
    <s v="Normal"/>
  </r>
  <r>
    <x v="1"/>
    <x v="1"/>
    <s v="United States"/>
    <s v="New York City"/>
    <x v="15"/>
    <n v="10024"/>
    <x v="3"/>
    <x v="1"/>
    <x v="8"/>
    <x v="1063"/>
    <n v="4"/>
    <n v="0.2"/>
    <n v="7.71"/>
    <s v="Profit"/>
    <s v="Normal"/>
  </r>
  <r>
    <x v="1"/>
    <x v="1"/>
    <s v="United States"/>
    <s v="New York City"/>
    <x v="15"/>
    <n v="10024"/>
    <x v="3"/>
    <x v="1"/>
    <x v="8"/>
    <x v="3735"/>
    <n v="1"/>
    <n v="0.2"/>
    <n v="1.3104"/>
    <s v="Profit"/>
    <s v="Normal"/>
  </r>
  <r>
    <x v="1"/>
    <x v="0"/>
    <s v="United States"/>
    <s v="Los Angeles"/>
    <x v="1"/>
    <n v="90045"/>
    <x v="1"/>
    <x v="2"/>
    <x v="7"/>
    <x v="563"/>
    <n v="5"/>
    <n v="0.2"/>
    <n v="55.744999999999997"/>
    <s v="Profit"/>
    <s v="Normal"/>
  </r>
  <r>
    <x v="1"/>
    <x v="0"/>
    <s v="United States"/>
    <s v="Los Angeles"/>
    <x v="1"/>
    <n v="90045"/>
    <x v="1"/>
    <x v="2"/>
    <x v="11"/>
    <x v="341"/>
    <n v="1"/>
    <n v="0"/>
    <n v="15.220800000000001"/>
    <s v="Profit"/>
    <s v="Normal"/>
  </r>
  <r>
    <x v="1"/>
    <x v="0"/>
    <s v="United States"/>
    <s v="Los Angeles"/>
    <x v="1"/>
    <n v="90045"/>
    <x v="1"/>
    <x v="1"/>
    <x v="13"/>
    <x v="1381"/>
    <n v="3"/>
    <n v="0"/>
    <n v="5.0054999999999996"/>
    <s v="Profit"/>
    <s v="Normal"/>
  </r>
  <r>
    <x v="1"/>
    <x v="1"/>
    <s v="United States"/>
    <s v="San Francisco"/>
    <x v="1"/>
    <n v="94109"/>
    <x v="1"/>
    <x v="1"/>
    <x v="10"/>
    <x v="1177"/>
    <n v="4"/>
    <n v="0"/>
    <n v="40.443199999999997"/>
    <s v="Profit"/>
    <s v="Normal"/>
  </r>
  <r>
    <x v="1"/>
    <x v="1"/>
    <s v="United States"/>
    <s v="San Francisco"/>
    <x v="1"/>
    <n v="94109"/>
    <x v="1"/>
    <x v="1"/>
    <x v="8"/>
    <x v="3801"/>
    <n v="1"/>
    <n v="0.2"/>
    <n v="8.4090000000000007"/>
    <s v="Profit"/>
    <s v="Normal"/>
  </r>
  <r>
    <x v="1"/>
    <x v="1"/>
    <s v="United States"/>
    <s v="San Francisco"/>
    <x v="1"/>
    <n v="94109"/>
    <x v="1"/>
    <x v="1"/>
    <x v="8"/>
    <x v="3377"/>
    <n v="3"/>
    <n v="0.2"/>
    <n v="33.93"/>
    <s v="Profit"/>
    <s v="Normal"/>
  </r>
  <r>
    <x v="1"/>
    <x v="1"/>
    <s v="United States"/>
    <s v="San Francisco"/>
    <x v="1"/>
    <n v="94109"/>
    <x v="1"/>
    <x v="1"/>
    <x v="4"/>
    <x v="3802"/>
    <n v="1"/>
    <n v="0"/>
    <n v="11.117599999999999"/>
    <s v="Profit"/>
    <s v="Normal"/>
  </r>
  <r>
    <x v="1"/>
    <x v="0"/>
    <s v="United States"/>
    <s v="Clovis"/>
    <x v="27"/>
    <n v="88101"/>
    <x v="1"/>
    <x v="1"/>
    <x v="8"/>
    <x v="1942"/>
    <n v="7"/>
    <n v="0.2"/>
    <n v="3.528"/>
    <s v="Profit"/>
    <s v="Normal"/>
  </r>
  <r>
    <x v="1"/>
    <x v="0"/>
    <s v="United States"/>
    <s v="Clovis"/>
    <x v="27"/>
    <n v="88101"/>
    <x v="1"/>
    <x v="2"/>
    <x v="11"/>
    <x v="3803"/>
    <n v="3"/>
    <n v="0"/>
    <n v="8.1072000000000006"/>
    <s v="Profit"/>
    <s v="Normal"/>
  </r>
  <r>
    <x v="2"/>
    <x v="0"/>
    <s v="United States"/>
    <s v="Wichita"/>
    <x v="41"/>
    <n v="67212"/>
    <x v="2"/>
    <x v="2"/>
    <x v="7"/>
    <x v="3804"/>
    <n v="5"/>
    <n v="0"/>
    <n v="62.93"/>
    <s v="Profit"/>
    <s v="Normal"/>
  </r>
  <r>
    <x v="1"/>
    <x v="0"/>
    <s v="United States"/>
    <s v="Chicago"/>
    <x v="10"/>
    <n v="60653"/>
    <x v="2"/>
    <x v="1"/>
    <x v="9"/>
    <x v="3805"/>
    <n v="6"/>
    <n v="0.8"/>
    <n v="-197.5752"/>
    <s v="Loss"/>
    <s v="High Discount"/>
  </r>
  <r>
    <x v="1"/>
    <x v="0"/>
    <s v="United States"/>
    <s v="Chicago"/>
    <x v="10"/>
    <n v="60653"/>
    <x v="2"/>
    <x v="1"/>
    <x v="10"/>
    <x v="557"/>
    <n v="4"/>
    <n v="0.2"/>
    <n v="7.2576000000000001"/>
    <s v="Profit"/>
    <s v="Normal"/>
  </r>
  <r>
    <x v="1"/>
    <x v="0"/>
    <s v="United States"/>
    <s v="Chicago"/>
    <x v="10"/>
    <n v="60653"/>
    <x v="2"/>
    <x v="2"/>
    <x v="7"/>
    <x v="3806"/>
    <n v="2"/>
    <n v="0.2"/>
    <n v="-8.9963999999999995"/>
    <s v="Loss"/>
    <s v="Normal"/>
  </r>
  <r>
    <x v="0"/>
    <x v="1"/>
    <s v="United States"/>
    <s v="Omaha"/>
    <x v="8"/>
    <n v="68104"/>
    <x v="2"/>
    <x v="1"/>
    <x v="8"/>
    <x v="2544"/>
    <n v="2"/>
    <n v="0"/>
    <n v="7.68"/>
    <s v="Profit"/>
    <s v="Normal"/>
  </r>
  <r>
    <x v="2"/>
    <x v="0"/>
    <s v="United States"/>
    <s v="Houston"/>
    <x v="5"/>
    <n v="77041"/>
    <x v="2"/>
    <x v="1"/>
    <x v="10"/>
    <x v="1566"/>
    <n v="7"/>
    <n v="0.2"/>
    <n v="12.700799999999999"/>
    <s v="Profit"/>
    <s v="Normal"/>
  </r>
  <r>
    <x v="2"/>
    <x v="0"/>
    <s v="United States"/>
    <s v="Houston"/>
    <x v="5"/>
    <n v="77041"/>
    <x v="2"/>
    <x v="2"/>
    <x v="7"/>
    <x v="3807"/>
    <n v="2"/>
    <n v="0.2"/>
    <n v="15.038399999999999"/>
    <s v="Profit"/>
    <s v="Normal"/>
  </r>
  <r>
    <x v="0"/>
    <x v="0"/>
    <s v="United States"/>
    <s v="Philadelphia"/>
    <x v="9"/>
    <n v="19134"/>
    <x v="3"/>
    <x v="2"/>
    <x v="7"/>
    <x v="798"/>
    <n v="3"/>
    <n v="0.4"/>
    <n v="-60.836100000000002"/>
    <s v="Loss"/>
    <s v="Normal"/>
  </r>
  <r>
    <x v="0"/>
    <x v="0"/>
    <s v="United States"/>
    <s v="Philadelphia"/>
    <x v="9"/>
    <n v="19134"/>
    <x v="3"/>
    <x v="2"/>
    <x v="11"/>
    <x v="236"/>
    <n v="2"/>
    <n v="0.2"/>
    <n v="1.1994"/>
    <s v="Profit"/>
    <s v="Normal"/>
  </r>
  <r>
    <x v="1"/>
    <x v="0"/>
    <s v="United States"/>
    <s v="Los Angeles"/>
    <x v="1"/>
    <n v="90045"/>
    <x v="1"/>
    <x v="1"/>
    <x v="8"/>
    <x v="1494"/>
    <n v="3"/>
    <n v="0.2"/>
    <n v="3.9312"/>
    <s v="Profit"/>
    <s v="Normal"/>
  </r>
  <r>
    <x v="0"/>
    <x v="1"/>
    <s v="United States"/>
    <s v="Richmond"/>
    <x v="0"/>
    <n v="40475"/>
    <x v="0"/>
    <x v="1"/>
    <x v="10"/>
    <x v="1579"/>
    <n v="5"/>
    <n v="0"/>
    <n v="11.88"/>
    <s v="Profit"/>
    <s v="Normal"/>
  </r>
  <r>
    <x v="1"/>
    <x v="0"/>
    <s v="United States"/>
    <s v="Waterbury"/>
    <x v="29"/>
    <n v="6708"/>
    <x v="3"/>
    <x v="1"/>
    <x v="6"/>
    <x v="2799"/>
    <n v="2"/>
    <n v="0"/>
    <n v="1.0207999999999999"/>
    <s v="Profit"/>
    <s v="Normal"/>
  </r>
  <r>
    <x v="2"/>
    <x v="0"/>
    <s v="United States"/>
    <s v="Los Angeles"/>
    <x v="1"/>
    <n v="90045"/>
    <x v="1"/>
    <x v="2"/>
    <x v="11"/>
    <x v="3808"/>
    <n v="5"/>
    <n v="0"/>
    <n v="659.98"/>
    <s v="Profit"/>
    <s v="Normal"/>
  </r>
  <r>
    <x v="2"/>
    <x v="0"/>
    <s v="United States"/>
    <s v="Los Angeles"/>
    <x v="1"/>
    <n v="90045"/>
    <x v="1"/>
    <x v="0"/>
    <x v="5"/>
    <x v="3809"/>
    <n v="6"/>
    <n v="0"/>
    <n v="51.473999999999997"/>
    <s v="Profit"/>
    <s v="Normal"/>
  </r>
  <r>
    <x v="3"/>
    <x v="2"/>
    <s v="United States"/>
    <s v="Los Angeles"/>
    <x v="1"/>
    <n v="90036"/>
    <x v="1"/>
    <x v="0"/>
    <x v="0"/>
    <x v="3810"/>
    <n v="5"/>
    <n v="0.15"/>
    <n v="35.244999999999997"/>
    <s v="Profit"/>
    <s v="Normal"/>
  </r>
  <r>
    <x v="2"/>
    <x v="2"/>
    <s v="United States"/>
    <s v="San Francisco"/>
    <x v="1"/>
    <n v="94122"/>
    <x v="1"/>
    <x v="1"/>
    <x v="4"/>
    <x v="2028"/>
    <n v="3"/>
    <n v="0"/>
    <n v="12.097799999999999"/>
    <s v="Profit"/>
    <s v="Normal"/>
  </r>
  <r>
    <x v="2"/>
    <x v="0"/>
    <s v="United States"/>
    <s v="Saint Petersburg"/>
    <x v="2"/>
    <n v="33710"/>
    <x v="0"/>
    <x v="0"/>
    <x v="5"/>
    <x v="236"/>
    <n v="2"/>
    <n v="0.2"/>
    <n v="1.9990000000000001"/>
    <s v="Profit"/>
    <s v="Normal"/>
  </r>
  <r>
    <x v="1"/>
    <x v="2"/>
    <s v="United States"/>
    <s v="Lakewood"/>
    <x v="24"/>
    <n v="44107"/>
    <x v="3"/>
    <x v="1"/>
    <x v="9"/>
    <x v="224"/>
    <n v="2"/>
    <n v="0.2"/>
    <n v="16.1568"/>
    <s v="Profit"/>
    <s v="Normal"/>
  </r>
  <r>
    <x v="1"/>
    <x v="2"/>
    <s v="United States"/>
    <s v="Lakewood"/>
    <x v="24"/>
    <n v="44107"/>
    <x v="3"/>
    <x v="1"/>
    <x v="10"/>
    <x v="3811"/>
    <n v="1"/>
    <n v="0.2"/>
    <n v="1.3715999999999999"/>
    <s v="Profit"/>
    <s v="Normal"/>
  </r>
  <r>
    <x v="1"/>
    <x v="2"/>
    <s v="United States"/>
    <s v="Lakewood"/>
    <x v="24"/>
    <n v="44107"/>
    <x v="3"/>
    <x v="1"/>
    <x v="8"/>
    <x v="3812"/>
    <n v="4"/>
    <n v="0.7"/>
    <n v="-4.9728000000000003"/>
    <s v="Loss"/>
    <s v="High Discount"/>
  </r>
  <r>
    <x v="1"/>
    <x v="0"/>
    <s v="United States"/>
    <s v="Chandler"/>
    <x v="16"/>
    <n v="85224"/>
    <x v="1"/>
    <x v="1"/>
    <x v="6"/>
    <x v="3813"/>
    <n v="4"/>
    <n v="0.2"/>
    <n v="0.66720000000000002"/>
    <s v="Profit"/>
    <s v="Normal"/>
  </r>
  <r>
    <x v="1"/>
    <x v="2"/>
    <s v="United States"/>
    <s v="Los Angeles"/>
    <x v="1"/>
    <n v="90008"/>
    <x v="1"/>
    <x v="1"/>
    <x v="9"/>
    <x v="3814"/>
    <n v="5"/>
    <n v="0"/>
    <n v="459.39600000000002"/>
    <s v="Profit"/>
    <s v="Normal"/>
  </r>
  <r>
    <x v="1"/>
    <x v="2"/>
    <s v="United States"/>
    <s v="Los Angeles"/>
    <x v="1"/>
    <n v="90008"/>
    <x v="1"/>
    <x v="2"/>
    <x v="11"/>
    <x v="3815"/>
    <n v="3"/>
    <n v="0"/>
    <n v="97.2"/>
    <s v="Profit"/>
    <s v="Normal"/>
  </r>
  <r>
    <x v="2"/>
    <x v="1"/>
    <s v="United States"/>
    <s v="Palm Coast"/>
    <x v="2"/>
    <n v="32137"/>
    <x v="0"/>
    <x v="0"/>
    <x v="5"/>
    <x v="3816"/>
    <n v="2"/>
    <n v="0.2"/>
    <n v="5.3680000000000003"/>
    <s v="Profit"/>
    <s v="Normal"/>
  </r>
  <r>
    <x v="2"/>
    <x v="1"/>
    <s v="United States"/>
    <s v="Palm Coast"/>
    <x v="2"/>
    <n v="32137"/>
    <x v="0"/>
    <x v="1"/>
    <x v="8"/>
    <x v="3817"/>
    <n v="5"/>
    <n v="0.7"/>
    <n v="-6.867"/>
    <s v="Loss"/>
    <s v="High Discount"/>
  </r>
  <r>
    <x v="2"/>
    <x v="1"/>
    <s v="United States"/>
    <s v="Palm Coast"/>
    <x v="2"/>
    <n v="32137"/>
    <x v="0"/>
    <x v="0"/>
    <x v="5"/>
    <x v="3818"/>
    <n v="3"/>
    <n v="0.2"/>
    <n v="15.991199999999999"/>
    <s v="Profit"/>
    <s v="Normal"/>
  </r>
  <r>
    <x v="1"/>
    <x v="0"/>
    <s v="United States"/>
    <s v="New York City"/>
    <x v="15"/>
    <n v="10035"/>
    <x v="3"/>
    <x v="1"/>
    <x v="8"/>
    <x v="3819"/>
    <n v="2"/>
    <n v="0.2"/>
    <n v="183.995"/>
    <s v="Profit"/>
    <s v="Normal"/>
  </r>
  <r>
    <x v="0"/>
    <x v="0"/>
    <s v="United States"/>
    <s v="Jupiter"/>
    <x v="2"/>
    <n v="33458"/>
    <x v="0"/>
    <x v="1"/>
    <x v="6"/>
    <x v="3820"/>
    <n v="1"/>
    <n v="0.2"/>
    <n v="0.15479999999999999"/>
    <s v="Profit"/>
    <s v="Normal"/>
  </r>
  <r>
    <x v="1"/>
    <x v="0"/>
    <s v="United States"/>
    <s v="Glendale"/>
    <x v="16"/>
    <n v="85301"/>
    <x v="1"/>
    <x v="1"/>
    <x v="10"/>
    <x v="2850"/>
    <n v="2"/>
    <n v="0.2"/>
    <n v="2.3879999999999999"/>
    <s v="Profit"/>
    <s v="Normal"/>
  </r>
  <r>
    <x v="1"/>
    <x v="0"/>
    <s v="United States"/>
    <s v="New York City"/>
    <x v="15"/>
    <n v="10035"/>
    <x v="3"/>
    <x v="2"/>
    <x v="11"/>
    <x v="914"/>
    <n v="1"/>
    <n v="0"/>
    <n v="36.851999999999997"/>
    <s v="Profit"/>
    <s v="Normal"/>
  </r>
  <r>
    <x v="1"/>
    <x v="0"/>
    <s v="United States"/>
    <s v="New York City"/>
    <x v="15"/>
    <n v="10035"/>
    <x v="3"/>
    <x v="1"/>
    <x v="8"/>
    <x v="3821"/>
    <n v="13"/>
    <n v="0.2"/>
    <n v="21.024899999999999"/>
    <s v="Profit"/>
    <s v="Normal"/>
  </r>
  <r>
    <x v="1"/>
    <x v="0"/>
    <s v="United States"/>
    <s v="New York City"/>
    <x v="15"/>
    <n v="10035"/>
    <x v="3"/>
    <x v="1"/>
    <x v="6"/>
    <x v="3822"/>
    <n v="3"/>
    <n v="0"/>
    <n v="2.7846000000000002"/>
    <s v="Profit"/>
    <s v="Normal"/>
  </r>
  <r>
    <x v="1"/>
    <x v="2"/>
    <s v="United States"/>
    <s v="Houston"/>
    <x v="5"/>
    <n v="77041"/>
    <x v="2"/>
    <x v="1"/>
    <x v="12"/>
    <x v="3823"/>
    <n v="1"/>
    <n v="0.2"/>
    <n v="7.0659000000000001"/>
    <s v="Profit"/>
    <s v="Normal"/>
  </r>
  <r>
    <x v="1"/>
    <x v="1"/>
    <s v="United States"/>
    <s v="New York City"/>
    <x v="15"/>
    <n v="10035"/>
    <x v="3"/>
    <x v="2"/>
    <x v="7"/>
    <x v="3824"/>
    <n v="6"/>
    <n v="0"/>
    <n v="8.25"/>
    <s v="Profit"/>
    <s v="Normal"/>
  </r>
  <r>
    <x v="1"/>
    <x v="1"/>
    <s v="United States"/>
    <s v="New York City"/>
    <x v="15"/>
    <n v="10035"/>
    <x v="3"/>
    <x v="2"/>
    <x v="11"/>
    <x v="2857"/>
    <n v="5"/>
    <n v="0"/>
    <n v="87.482500000000002"/>
    <s v="Profit"/>
    <s v="Normal"/>
  </r>
  <r>
    <x v="1"/>
    <x v="2"/>
    <s v="United States"/>
    <s v="Olathe"/>
    <x v="41"/>
    <n v="66062"/>
    <x v="2"/>
    <x v="1"/>
    <x v="14"/>
    <x v="3825"/>
    <n v="3"/>
    <n v="0"/>
    <n v="7.1585999999999999"/>
    <s v="Profit"/>
    <s v="Normal"/>
  </r>
  <r>
    <x v="1"/>
    <x v="2"/>
    <s v="United States"/>
    <s v="Olathe"/>
    <x v="41"/>
    <n v="66062"/>
    <x v="2"/>
    <x v="2"/>
    <x v="11"/>
    <x v="3826"/>
    <n v="5"/>
    <n v="0"/>
    <n v="10.906000000000001"/>
    <s v="Profit"/>
    <s v="Normal"/>
  </r>
  <r>
    <x v="1"/>
    <x v="2"/>
    <s v="United States"/>
    <s v="Olathe"/>
    <x v="41"/>
    <n v="66062"/>
    <x v="2"/>
    <x v="1"/>
    <x v="8"/>
    <x v="3827"/>
    <n v="2"/>
    <n v="0"/>
    <n v="149.38200000000001"/>
    <s v="Profit"/>
    <s v="Normal"/>
  </r>
  <r>
    <x v="1"/>
    <x v="2"/>
    <s v="United States"/>
    <s v="Olathe"/>
    <x v="41"/>
    <n v="66062"/>
    <x v="2"/>
    <x v="0"/>
    <x v="5"/>
    <x v="1090"/>
    <n v="2"/>
    <n v="0"/>
    <n v="12.979200000000001"/>
    <s v="Profit"/>
    <s v="Normal"/>
  </r>
  <r>
    <x v="1"/>
    <x v="2"/>
    <s v="United States"/>
    <s v="Sparks"/>
    <x v="33"/>
    <n v="89431"/>
    <x v="1"/>
    <x v="1"/>
    <x v="14"/>
    <x v="3828"/>
    <n v="5"/>
    <n v="0"/>
    <n v="24.998000000000001"/>
    <s v="Profit"/>
    <s v="Normal"/>
  </r>
  <r>
    <x v="1"/>
    <x v="1"/>
    <s v="United States"/>
    <s v="Rockford"/>
    <x v="10"/>
    <n v="61107"/>
    <x v="2"/>
    <x v="1"/>
    <x v="10"/>
    <x v="3829"/>
    <n v="6"/>
    <n v="0.2"/>
    <n v="13.780799999999999"/>
    <s v="Profit"/>
    <s v="Normal"/>
  </r>
  <r>
    <x v="1"/>
    <x v="1"/>
    <s v="United States"/>
    <s v="Philadelphia"/>
    <x v="9"/>
    <n v="19143"/>
    <x v="3"/>
    <x v="1"/>
    <x v="4"/>
    <x v="3830"/>
    <n v="1"/>
    <n v="0.2"/>
    <n v="0.73360000000000003"/>
    <s v="Profit"/>
    <s v="Normal"/>
  </r>
  <r>
    <x v="1"/>
    <x v="1"/>
    <s v="United States"/>
    <s v="Philadelphia"/>
    <x v="9"/>
    <n v="19143"/>
    <x v="3"/>
    <x v="1"/>
    <x v="6"/>
    <x v="1297"/>
    <n v="2"/>
    <n v="0.2"/>
    <n v="0.77039999999999997"/>
    <s v="Profit"/>
    <s v="Normal"/>
  </r>
  <r>
    <x v="1"/>
    <x v="0"/>
    <s v="United States"/>
    <s v="Edmonds"/>
    <x v="4"/>
    <n v="98026"/>
    <x v="1"/>
    <x v="1"/>
    <x v="13"/>
    <x v="3831"/>
    <n v="5"/>
    <n v="0"/>
    <n v="9.6039999999999992"/>
    <s v="Profit"/>
    <s v="Normal"/>
  </r>
  <r>
    <x v="1"/>
    <x v="0"/>
    <s v="United States"/>
    <s v="Edmonds"/>
    <x v="4"/>
    <n v="98026"/>
    <x v="1"/>
    <x v="0"/>
    <x v="5"/>
    <x v="3658"/>
    <n v="2"/>
    <n v="0"/>
    <n v="20.538"/>
    <s v="Profit"/>
    <s v="Normal"/>
  </r>
  <r>
    <x v="0"/>
    <x v="0"/>
    <s v="United States"/>
    <s v="San Francisco"/>
    <x v="1"/>
    <n v="94122"/>
    <x v="1"/>
    <x v="1"/>
    <x v="8"/>
    <x v="3832"/>
    <n v="6"/>
    <n v="0.2"/>
    <n v="4.3368000000000002"/>
    <s v="Profit"/>
    <s v="Normal"/>
  </r>
  <r>
    <x v="0"/>
    <x v="0"/>
    <s v="United States"/>
    <s v="San Francisco"/>
    <x v="1"/>
    <n v="94122"/>
    <x v="1"/>
    <x v="0"/>
    <x v="3"/>
    <x v="3833"/>
    <n v="8"/>
    <n v="0.2"/>
    <n v="92.391999999999996"/>
    <s v="Profit"/>
    <s v="Normal"/>
  </r>
  <r>
    <x v="1"/>
    <x v="1"/>
    <s v="United States"/>
    <s v="Asheville"/>
    <x v="3"/>
    <n v="28806"/>
    <x v="0"/>
    <x v="1"/>
    <x v="4"/>
    <x v="3834"/>
    <n v="1"/>
    <n v="0.2"/>
    <n v="-3.8645999999999998"/>
    <s v="Loss"/>
    <s v="Normal"/>
  </r>
  <r>
    <x v="1"/>
    <x v="0"/>
    <s v="United States"/>
    <s v="Los Angeles"/>
    <x v="1"/>
    <n v="90032"/>
    <x v="1"/>
    <x v="0"/>
    <x v="5"/>
    <x v="354"/>
    <n v="3"/>
    <n v="0"/>
    <n v="4.4352"/>
    <s v="Profit"/>
    <s v="Normal"/>
  </r>
  <r>
    <x v="2"/>
    <x v="0"/>
    <s v="United States"/>
    <s v="Scottsdale"/>
    <x v="16"/>
    <n v="85254"/>
    <x v="1"/>
    <x v="1"/>
    <x v="8"/>
    <x v="3773"/>
    <n v="10"/>
    <n v="0.7"/>
    <n v="-23.716000000000001"/>
    <s v="Loss"/>
    <s v="High Discount"/>
  </r>
  <r>
    <x v="2"/>
    <x v="0"/>
    <s v="United States"/>
    <s v="Scottsdale"/>
    <x v="16"/>
    <n v="85254"/>
    <x v="1"/>
    <x v="1"/>
    <x v="10"/>
    <x v="3835"/>
    <n v="4"/>
    <n v="0.2"/>
    <n v="19.622399999999999"/>
    <s v="Profit"/>
    <s v="Normal"/>
  </r>
  <r>
    <x v="2"/>
    <x v="0"/>
    <s v="United States"/>
    <s v="Scottsdale"/>
    <x v="16"/>
    <n v="85254"/>
    <x v="1"/>
    <x v="1"/>
    <x v="12"/>
    <x v="3836"/>
    <n v="5"/>
    <n v="0.2"/>
    <n v="36.692999999999998"/>
    <s v="Profit"/>
    <s v="Normal"/>
  </r>
  <r>
    <x v="2"/>
    <x v="0"/>
    <s v="United States"/>
    <s v="Scottsdale"/>
    <x v="16"/>
    <n v="85254"/>
    <x v="1"/>
    <x v="0"/>
    <x v="0"/>
    <x v="3837"/>
    <n v="5"/>
    <n v="0.7"/>
    <n v="-320.59699999999998"/>
    <s v="Loss"/>
    <s v="High Discount"/>
  </r>
  <r>
    <x v="0"/>
    <x v="0"/>
    <s v="United States"/>
    <s v="Houston"/>
    <x v="5"/>
    <n v="77095"/>
    <x v="2"/>
    <x v="1"/>
    <x v="10"/>
    <x v="3838"/>
    <n v="3"/>
    <n v="0.2"/>
    <n v="6.0659999999999998"/>
    <s v="Profit"/>
    <s v="Normal"/>
  </r>
  <r>
    <x v="1"/>
    <x v="0"/>
    <s v="United States"/>
    <s v="San Francisco"/>
    <x v="1"/>
    <n v="94109"/>
    <x v="1"/>
    <x v="0"/>
    <x v="1"/>
    <x v="1888"/>
    <n v="3"/>
    <n v="0.2"/>
    <n v="13.7646"/>
    <s v="Profit"/>
    <s v="Normal"/>
  </r>
  <r>
    <x v="2"/>
    <x v="2"/>
    <s v="United States"/>
    <s v="San Diego"/>
    <x v="1"/>
    <n v="92105"/>
    <x v="1"/>
    <x v="0"/>
    <x v="1"/>
    <x v="2239"/>
    <n v="3"/>
    <n v="0.2"/>
    <n v="73.194000000000003"/>
    <s v="Profit"/>
    <s v="Normal"/>
  </r>
  <r>
    <x v="2"/>
    <x v="2"/>
    <s v="United States"/>
    <s v="San Diego"/>
    <x v="1"/>
    <n v="92105"/>
    <x v="1"/>
    <x v="1"/>
    <x v="10"/>
    <x v="537"/>
    <n v="3"/>
    <n v="0"/>
    <n v="9.3312000000000008"/>
    <s v="Profit"/>
    <s v="Normal"/>
  </r>
  <r>
    <x v="1"/>
    <x v="0"/>
    <s v="United States"/>
    <s v="Hamilton"/>
    <x v="24"/>
    <n v="45011"/>
    <x v="3"/>
    <x v="1"/>
    <x v="9"/>
    <x v="1832"/>
    <n v="5"/>
    <n v="0.2"/>
    <n v="9.2940000000000005"/>
    <s v="Profit"/>
    <s v="Normal"/>
  </r>
  <r>
    <x v="1"/>
    <x v="0"/>
    <s v="United States"/>
    <s v="Parker"/>
    <x v="22"/>
    <n v="80134"/>
    <x v="1"/>
    <x v="0"/>
    <x v="5"/>
    <x v="518"/>
    <n v="5"/>
    <n v="0.2"/>
    <n v="4.008"/>
    <s v="Profit"/>
    <s v="Normal"/>
  </r>
  <r>
    <x v="1"/>
    <x v="0"/>
    <s v="United States"/>
    <s v="Parker"/>
    <x v="22"/>
    <n v="80134"/>
    <x v="1"/>
    <x v="1"/>
    <x v="4"/>
    <x v="1592"/>
    <n v="2"/>
    <n v="0.2"/>
    <n v="-17.607600000000001"/>
    <s v="Loss"/>
    <s v="Normal"/>
  </r>
  <r>
    <x v="1"/>
    <x v="0"/>
    <s v="United States"/>
    <s v="Parker"/>
    <x v="22"/>
    <n v="80134"/>
    <x v="1"/>
    <x v="0"/>
    <x v="0"/>
    <x v="3839"/>
    <n v="7"/>
    <n v="0.7"/>
    <n v="-183.63239999999999"/>
    <s v="Loss"/>
    <s v="High Discount"/>
  </r>
  <r>
    <x v="3"/>
    <x v="1"/>
    <s v="United States"/>
    <s v="Fremont"/>
    <x v="8"/>
    <n v="68025"/>
    <x v="2"/>
    <x v="1"/>
    <x v="4"/>
    <x v="3840"/>
    <n v="2"/>
    <n v="0"/>
    <n v="37.533999999999999"/>
    <s v="Profit"/>
    <s v="Normal"/>
  </r>
  <r>
    <x v="2"/>
    <x v="2"/>
    <s v="United States"/>
    <s v="Maple Grove"/>
    <x v="11"/>
    <n v="55369"/>
    <x v="2"/>
    <x v="1"/>
    <x v="2"/>
    <x v="1821"/>
    <n v="3"/>
    <n v="0"/>
    <n v="22.2"/>
    <s v="Profit"/>
    <s v="Normal"/>
  </r>
  <r>
    <x v="2"/>
    <x v="2"/>
    <s v="United States"/>
    <s v="Maple Grove"/>
    <x v="11"/>
    <n v="55369"/>
    <x v="2"/>
    <x v="1"/>
    <x v="4"/>
    <x v="3841"/>
    <n v="5"/>
    <n v="0"/>
    <n v="22.828499999999998"/>
    <s v="Profit"/>
    <s v="Normal"/>
  </r>
  <r>
    <x v="2"/>
    <x v="2"/>
    <s v="United States"/>
    <s v="Maple Grove"/>
    <x v="11"/>
    <n v="55369"/>
    <x v="2"/>
    <x v="1"/>
    <x v="10"/>
    <x v="1444"/>
    <n v="3"/>
    <n v="0"/>
    <n v="8.7905999999999995"/>
    <s v="Profit"/>
    <s v="Normal"/>
  </r>
  <r>
    <x v="1"/>
    <x v="0"/>
    <s v="United States"/>
    <s v="Newark"/>
    <x v="13"/>
    <n v="19711"/>
    <x v="3"/>
    <x v="1"/>
    <x v="8"/>
    <x v="3146"/>
    <n v="3"/>
    <n v="0"/>
    <n v="62.915999999999997"/>
    <s v="Profit"/>
    <s v="Normal"/>
  </r>
  <r>
    <x v="1"/>
    <x v="1"/>
    <s v="United States"/>
    <s v="Miami"/>
    <x v="2"/>
    <n v="33180"/>
    <x v="0"/>
    <x v="1"/>
    <x v="8"/>
    <x v="3842"/>
    <n v="1"/>
    <n v="0.7"/>
    <n v="-1.3083"/>
    <s v="Loss"/>
    <s v="High Discount"/>
  </r>
  <r>
    <x v="1"/>
    <x v="1"/>
    <s v="United States"/>
    <s v="San Diego"/>
    <x v="1"/>
    <n v="92105"/>
    <x v="1"/>
    <x v="2"/>
    <x v="7"/>
    <x v="3843"/>
    <n v="1"/>
    <n v="0.2"/>
    <n v="11.6091"/>
    <s v="Profit"/>
    <s v="Normal"/>
  </r>
  <r>
    <x v="1"/>
    <x v="1"/>
    <s v="United States"/>
    <s v="San Diego"/>
    <x v="1"/>
    <n v="92105"/>
    <x v="1"/>
    <x v="2"/>
    <x v="11"/>
    <x v="3844"/>
    <n v="2"/>
    <n v="0"/>
    <n v="6.48"/>
    <s v="Profit"/>
    <s v="Normal"/>
  </r>
  <r>
    <x v="1"/>
    <x v="1"/>
    <s v="United States"/>
    <s v="San Diego"/>
    <x v="1"/>
    <n v="92105"/>
    <x v="1"/>
    <x v="2"/>
    <x v="11"/>
    <x v="3612"/>
    <n v="4"/>
    <n v="0"/>
    <n v="115.1808"/>
    <s v="Profit"/>
    <s v="Normal"/>
  </r>
  <r>
    <x v="1"/>
    <x v="1"/>
    <s v="United States"/>
    <s v="San Diego"/>
    <x v="1"/>
    <n v="92105"/>
    <x v="1"/>
    <x v="1"/>
    <x v="4"/>
    <x v="1374"/>
    <n v="2"/>
    <n v="0"/>
    <n v="0.40679999999999999"/>
    <s v="Profit"/>
    <s v="Normal"/>
  </r>
  <r>
    <x v="1"/>
    <x v="0"/>
    <s v="United States"/>
    <s v="Miami"/>
    <x v="2"/>
    <n v="33142"/>
    <x v="0"/>
    <x v="0"/>
    <x v="1"/>
    <x v="3344"/>
    <n v="4"/>
    <n v="0.2"/>
    <n v="-68.1096"/>
    <s v="Loss"/>
    <s v="Normal"/>
  </r>
  <r>
    <x v="1"/>
    <x v="0"/>
    <s v="United States"/>
    <s v="Miami"/>
    <x v="2"/>
    <n v="33178"/>
    <x v="0"/>
    <x v="1"/>
    <x v="12"/>
    <x v="2953"/>
    <n v="3"/>
    <n v="0.2"/>
    <n v="7.6284000000000001"/>
    <s v="Profit"/>
    <s v="Normal"/>
  </r>
  <r>
    <x v="1"/>
    <x v="2"/>
    <s v="United States"/>
    <s v="San Antonio"/>
    <x v="5"/>
    <n v="78207"/>
    <x v="2"/>
    <x v="1"/>
    <x v="8"/>
    <x v="3183"/>
    <n v="4"/>
    <n v="0.8"/>
    <n v="-6.2859999999999996"/>
    <s v="Loss"/>
    <s v="High Discount"/>
  </r>
  <r>
    <x v="0"/>
    <x v="1"/>
    <s v="United States"/>
    <s v="Jacksonville"/>
    <x v="2"/>
    <n v="32216"/>
    <x v="0"/>
    <x v="2"/>
    <x v="7"/>
    <x v="112"/>
    <n v="3"/>
    <n v="0.2"/>
    <n v="-5.6943000000000001"/>
    <s v="Loss"/>
    <s v="Normal"/>
  </r>
  <r>
    <x v="0"/>
    <x v="1"/>
    <s v="United States"/>
    <s v="Jacksonville"/>
    <x v="2"/>
    <n v="32216"/>
    <x v="0"/>
    <x v="1"/>
    <x v="2"/>
    <x v="301"/>
    <n v="3"/>
    <n v="0.2"/>
    <n v="2.0358000000000001"/>
    <s v="Profit"/>
    <s v="Normal"/>
  </r>
  <r>
    <x v="0"/>
    <x v="1"/>
    <s v="United States"/>
    <s v="Jacksonville"/>
    <x v="2"/>
    <n v="32216"/>
    <x v="0"/>
    <x v="1"/>
    <x v="9"/>
    <x v="3160"/>
    <n v="3"/>
    <n v="0.2"/>
    <n v="1.8207"/>
    <s v="Profit"/>
    <s v="Normal"/>
  </r>
  <r>
    <x v="0"/>
    <x v="1"/>
    <s v="United States"/>
    <s v="Jacksonville"/>
    <x v="2"/>
    <n v="32216"/>
    <x v="0"/>
    <x v="0"/>
    <x v="1"/>
    <x v="286"/>
    <n v="3"/>
    <n v="0.2"/>
    <n v="-19.105799999999999"/>
    <s v="Loss"/>
    <s v="Normal"/>
  </r>
  <r>
    <x v="2"/>
    <x v="0"/>
    <s v="United States"/>
    <s v="Houston"/>
    <x v="5"/>
    <n v="77070"/>
    <x v="2"/>
    <x v="1"/>
    <x v="4"/>
    <x v="1318"/>
    <n v="2"/>
    <n v="0.2"/>
    <n v="1.8160000000000001"/>
    <s v="Profit"/>
    <s v="Normal"/>
  </r>
  <r>
    <x v="3"/>
    <x v="2"/>
    <s v="United States"/>
    <s v="San Francisco"/>
    <x v="1"/>
    <n v="94122"/>
    <x v="1"/>
    <x v="1"/>
    <x v="14"/>
    <x v="348"/>
    <n v="2"/>
    <n v="0"/>
    <n v="0.1472"/>
    <s v="Profit"/>
    <s v="Normal"/>
  </r>
  <r>
    <x v="3"/>
    <x v="2"/>
    <s v="United States"/>
    <s v="San Francisco"/>
    <x v="1"/>
    <n v="94122"/>
    <x v="1"/>
    <x v="1"/>
    <x v="2"/>
    <x v="1399"/>
    <n v="4"/>
    <n v="0"/>
    <n v="19.872"/>
    <s v="Profit"/>
    <s v="Normal"/>
  </r>
  <r>
    <x v="3"/>
    <x v="2"/>
    <s v="United States"/>
    <s v="San Francisco"/>
    <x v="1"/>
    <n v="94122"/>
    <x v="1"/>
    <x v="0"/>
    <x v="0"/>
    <x v="1504"/>
    <n v="4"/>
    <n v="0.15"/>
    <n v="-4.8391999999999999"/>
    <s v="Loss"/>
    <s v="Normal"/>
  </r>
  <r>
    <x v="1"/>
    <x v="1"/>
    <s v="United States"/>
    <s v="Philadelphia"/>
    <x v="9"/>
    <n v="19140"/>
    <x v="3"/>
    <x v="1"/>
    <x v="8"/>
    <x v="2976"/>
    <n v="4"/>
    <n v="0.7"/>
    <n v="-6.1247999999999996"/>
    <s v="Loss"/>
    <s v="High Discount"/>
  </r>
  <r>
    <x v="1"/>
    <x v="0"/>
    <s v="United States"/>
    <s v="Marion"/>
    <x v="24"/>
    <n v="43302"/>
    <x v="3"/>
    <x v="2"/>
    <x v="11"/>
    <x v="3201"/>
    <n v="2"/>
    <n v="0.2"/>
    <n v="19.175999999999998"/>
    <s v="Profit"/>
    <s v="Normal"/>
  </r>
  <r>
    <x v="0"/>
    <x v="0"/>
    <s v="United States"/>
    <s v="New York City"/>
    <x v="15"/>
    <n v="10024"/>
    <x v="3"/>
    <x v="1"/>
    <x v="6"/>
    <x v="2578"/>
    <n v="2"/>
    <n v="0"/>
    <n v="1.9024000000000001"/>
    <s v="Profit"/>
    <s v="Normal"/>
  </r>
  <r>
    <x v="0"/>
    <x v="0"/>
    <s v="United States"/>
    <s v="New York City"/>
    <x v="15"/>
    <n v="10024"/>
    <x v="3"/>
    <x v="1"/>
    <x v="2"/>
    <x v="1484"/>
    <n v="3"/>
    <n v="0"/>
    <n v="3.6017999999999999"/>
    <s v="Profit"/>
    <s v="Normal"/>
  </r>
  <r>
    <x v="0"/>
    <x v="0"/>
    <s v="United States"/>
    <s v="New York City"/>
    <x v="15"/>
    <n v="10024"/>
    <x v="3"/>
    <x v="2"/>
    <x v="11"/>
    <x v="362"/>
    <n v="2"/>
    <n v="0"/>
    <n v="8.7989999999999995"/>
    <s v="Profit"/>
    <s v="Normal"/>
  </r>
  <r>
    <x v="0"/>
    <x v="0"/>
    <s v="United States"/>
    <s v="New York City"/>
    <x v="15"/>
    <n v="10024"/>
    <x v="3"/>
    <x v="0"/>
    <x v="1"/>
    <x v="3845"/>
    <n v="6"/>
    <n v="0.1"/>
    <n v="88.552800000000005"/>
    <s v="Profit"/>
    <s v="Normal"/>
  </r>
  <r>
    <x v="0"/>
    <x v="0"/>
    <s v="United States"/>
    <s v="New York City"/>
    <x v="15"/>
    <n v="10024"/>
    <x v="3"/>
    <x v="1"/>
    <x v="10"/>
    <x v="2431"/>
    <n v="2"/>
    <n v="0"/>
    <n v="4.3903999999999996"/>
    <s v="Profit"/>
    <s v="Normal"/>
  </r>
  <r>
    <x v="1"/>
    <x v="1"/>
    <s v="United States"/>
    <s v="Philadelphia"/>
    <x v="9"/>
    <n v="19140"/>
    <x v="3"/>
    <x v="0"/>
    <x v="5"/>
    <x v="3846"/>
    <n v="1"/>
    <n v="0.2"/>
    <n v="0.66239999999999999"/>
    <s v="Profit"/>
    <s v="Normal"/>
  </r>
  <r>
    <x v="1"/>
    <x v="1"/>
    <s v="United States"/>
    <s v="Philadelphia"/>
    <x v="9"/>
    <n v="19140"/>
    <x v="3"/>
    <x v="1"/>
    <x v="9"/>
    <x v="3847"/>
    <n v="3"/>
    <n v="0.2"/>
    <n v="1.2585"/>
    <s v="Profit"/>
    <s v="Normal"/>
  </r>
  <r>
    <x v="1"/>
    <x v="1"/>
    <s v="United States"/>
    <s v="Philadelphia"/>
    <x v="9"/>
    <n v="19140"/>
    <x v="3"/>
    <x v="1"/>
    <x v="12"/>
    <x v="3096"/>
    <n v="3"/>
    <n v="0.2"/>
    <n v="2.8782000000000001"/>
    <s v="Profit"/>
    <s v="Normal"/>
  </r>
  <r>
    <x v="1"/>
    <x v="1"/>
    <s v="United States"/>
    <s v="Philadelphia"/>
    <x v="9"/>
    <n v="19140"/>
    <x v="3"/>
    <x v="2"/>
    <x v="7"/>
    <x v="3848"/>
    <n v="4"/>
    <n v="0.4"/>
    <n v="-186.16"/>
    <s v="Loss"/>
    <s v="Normal"/>
  </r>
  <r>
    <x v="3"/>
    <x v="0"/>
    <s v="United States"/>
    <s v="Los Angeles"/>
    <x v="1"/>
    <n v="90036"/>
    <x v="1"/>
    <x v="1"/>
    <x v="10"/>
    <x v="1156"/>
    <n v="2"/>
    <n v="0"/>
    <n v="27.882000000000001"/>
    <s v="Profit"/>
    <s v="Normal"/>
  </r>
  <r>
    <x v="1"/>
    <x v="0"/>
    <s v="United States"/>
    <s v="Smyrna"/>
    <x v="32"/>
    <n v="30080"/>
    <x v="0"/>
    <x v="1"/>
    <x v="12"/>
    <x v="1411"/>
    <n v="4"/>
    <n v="0"/>
    <n v="8.6015999999999995"/>
    <s v="Profit"/>
    <s v="Normal"/>
  </r>
  <r>
    <x v="1"/>
    <x v="0"/>
    <s v="United States"/>
    <s v="San Francisco"/>
    <x v="1"/>
    <n v="94122"/>
    <x v="1"/>
    <x v="0"/>
    <x v="5"/>
    <x v="1213"/>
    <n v="5"/>
    <n v="0"/>
    <n v="62.737000000000002"/>
    <s v="Profit"/>
    <s v="Normal"/>
  </r>
  <r>
    <x v="1"/>
    <x v="0"/>
    <s v="United States"/>
    <s v="Chicago"/>
    <x v="10"/>
    <n v="60653"/>
    <x v="2"/>
    <x v="1"/>
    <x v="10"/>
    <x v="3849"/>
    <n v="2"/>
    <n v="0.2"/>
    <n v="19.137599999999999"/>
    <s v="Profit"/>
    <s v="Normal"/>
  </r>
  <r>
    <x v="1"/>
    <x v="0"/>
    <s v="United States"/>
    <s v="Chicago"/>
    <x v="10"/>
    <n v="60653"/>
    <x v="2"/>
    <x v="2"/>
    <x v="7"/>
    <x v="1731"/>
    <n v="2"/>
    <n v="0.2"/>
    <n v="3.4750000000000001"/>
    <s v="Profit"/>
    <s v="Normal"/>
  </r>
  <r>
    <x v="1"/>
    <x v="0"/>
    <s v="United States"/>
    <s v="Medford"/>
    <x v="21"/>
    <n v="97504"/>
    <x v="1"/>
    <x v="1"/>
    <x v="10"/>
    <x v="2668"/>
    <n v="4"/>
    <n v="0.2"/>
    <n v="11.102399999999999"/>
    <s v="Profit"/>
    <s v="Normal"/>
  </r>
  <r>
    <x v="1"/>
    <x v="0"/>
    <s v="United States"/>
    <s v="Medford"/>
    <x v="21"/>
    <n v="97504"/>
    <x v="1"/>
    <x v="1"/>
    <x v="10"/>
    <x v="3850"/>
    <n v="3"/>
    <n v="0.2"/>
    <n v="7.6868999999999996"/>
    <s v="Profit"/>
    <s v="Normal"/>
  </r>
  <r>
    <x v="2"/>
    <x v="0"/>
    <s v="United States"/>
    <s v="New York City"/>
    <x v="15"/>
    <n v="10009"/>
    <x v="3"/>
    <x v="2"/>
    <x v="7"/>
    <x v="758"/>
    <n v="3"/>
    <n v="0"/>
    <n v="2.3997000000000002"/>
    <s v="Profit"/>
    <s v="Normal"/>
  </r>
  <r>
    <x v="2"/>
    <x v="0"/>
    <s v="United States"/>
    <s v="New York City"/>
    <x v="15"/>
    <n v="10009"/>
    <x v="3"/>
    <x v="1"/>
    <x v="9"/>
    <x v="1953"/>
    <n v="2"/>
    <n v="0"/>
    <n v="44.889600000000002"/>
    <s v="Profit"/>
    <s v="Normal"/>
  </r>
  <r>
    <x v="2"/>
    <x v="0"/>
    <s v="United States"/>
    <s v="New York City"/>
    <x v="15"/>
    <n v="10009"/>
    <x v="3"/>
    <x v="2"/>
    <x v="7"/>
    <x v="3565"/>
    <n v="3"/>
    <n v="0"/>
    <n v="3.8654999999999999"/>
    <s v="Profit"/>
    <s v="Normal"/>
  </r>
  <r>
    <x v="0"/>
    <x v="1"/>
    <s v="United States"/>
    <s v="Huntsville"/>
    <x v="19"/>
    <n v="35810"/>
    <x v="0"/>
    <x v="2"/>
    <x v="11"/>
    <x v="3851"/>
    <n v="4"/>
    <n v="0"/>
    <n v="527.98400000000004"/>
    <s v="Profit"/>
    <s v="Normal"/>
  </r>
  <r>
    <x v="1"/>
    <x v="1"/>
    <s v="United States"/>
    <s v="Philadelphia"/>
    <x v="9"/>
    <n v="19134"/>
    <x v="3"/>
    <x v="0"/>
    <x v="1"/>
    <x v="3612"/>
    <n v="10"/>
    <n v="0.3"/>
    <n v="-10.284000000000001"/>
    <s v="Loss"/>
    <s v="Normal"/>
  </r>
  <r>
    <x v="1"/>
    <x v="1"/>
    <s v="United States"/>
    <s v="Philadelphia"/>
    <x v="9"/>
    <n v="19134"/>
    <x v="3"/>
    <x v="0"/>
    <x v="5"/>
    <x v="3852"/>
    <n v="2"/>
    <n v="0.2"/>
    <n v="6.8460000000000001"/>
    <s v="Profit"/>
    <s v="Normal"/>
  </r>
  <r>
    <x v="1"/>
    <x v="1"/>
    <s v="United States"/>
    <s v="Philadelphia"/>
    <x v="9"/>
    <n v="19134"/>
    <x v="3"/>
    <x v="1"/>
    <x v="6"/>
    <x v="2513"/>
    <n v="3"/>
    <n v="0.2"/>
    <n v="3.1806000000000001"/>
    <s v="Profit"/>
    <s v="Normal"/>
  </r>
  <r>
    <x v="1"/>
    <x v="1"/>
    <s v="United States"/>
    <s v="Philadelphia"/>
    <x v="9"/>
    <n v="19134"/>
    <x v="3"/>
    <x v="1"/>
    <x v="10"/>
    <x v="100"/>
    <n v="5"/>
    <n v="0.2"/>
    <n v="8.6709999999999994"/>
    <s v="Profit"/>
    <s v="Normal"/>
  </r>
  <r>
    <x v="1"/>
    <x v="1"/>
    <s v="United States"/>
    <s v="Philadelphia"/>
    <x v="9"/>
    <n v="19134"/>
    <x v="3"/>
    <x v="2"/>
    <x v="11"/>
    <x v="1294"/>
    <n v="4"/>
    <n v="0.2"/>
    <n v="-28.796399999999998"/>
    <s v="Loss"/>
    <s v="Normal"/>
  </r>
  <r>
    <x v="2"/>
    <x v="0"/>
    <s v="United States"/>
    <s v="Santa Clara"/>
    <x v="1"/>
    <n v="95051"/>
    <x v="1"/>
    <x v="1"/>
    <x v="8"/>
    <x v="3853"/>
    <n v="6"/>
    <n v="0.2"/>
    <n v="7.0044000000000004"/>
    <s v="Profit"/>
    <s v="Normal"/>
  </r>
  <r>
    <x v="2"/>
    <x v="0"/>
    <s v="United States"/>
    <s v="Santa Clara"/>
    <x v="1"/>
    <n v="95051"/>
    <x v="1"/>
    <x v="1"/>
    <x v="9"/>
    <x v="2218"/>
    <n v="4"/>
    <n v="0"/>
    <n v="15.7248"/>
    <s v="Profit"/>
    <s v="Normal"/>
  </r>
  <r>
    <x v="2"/>
    <x v="2"/>
    <s v="United States"/>
    <s v="Long Beach"/>
    <x v="1"/>
    <n v="90805"/>
    <x v="1"/>
    <x v="1"/>
    <x v="10"/>
    <x v="3854"/>
    <n v="12"/>
    <n v="0"/>
    <n v="36.928800000000003"/>
    <s v="Profit"/>
    <s v="Normal"/>
  </r>
  <r>
    <x v="1"/>
    <x v="1"/>
    <s v="United States"/>
    <s v="Los Angeles"/>
    <x v="1"/>
    <n v="90008"/>
    <x v="1"/>
    <x v="1"/>
    <x v="6"/>
    <x v="3855"/>
    <n v="2"/>
    <n v="0"/>
    <n v="4.0098000000000003"/>
    <s v="Profit"/>
    <s v="Normal"/>
  </r>
  <r>
    <x v="1"/>
    <x v="2"/>
    <s v="United States"/>
    <s v="Santa Barbara"/>
    <x v="1"/>
    <n v="93101"/>
    <x v="1"/>
    <x v="1"/>
    <x v="13"/>
    <x v="2663"/>
    <n v="1"/>
    <n v="0"/>
    <n v="0.65159999999999996"/>
    <s v="Profit"/>
    <s v="Normal"/>
  </r>
  <r>
    <x v="2"/>
    <x v="2"/>
    <s v="United States"/>
    <s v="New York City"/>
    <x v="15"/>
    <n v="10009"/>
    <x v="3"/>
    <x v="1"/>
    <x v="10"/>
    <x v="2428"/>
    <n v="2"/>
    <n v="0"/>
    <n v="18.211200000000002"/>
    <s v="Profit"/>
    <s v="Normal"/>
  </r>
  <r>
    <x v="1"/>
    <x v="1"/>
    <s v="United States"/>
    <s v="Jacksonville"/>
    <x v="2"/>
    <n v="32216"/>
    <x v="0"/>
    <x v="2"/>
    <x v="7"/>
    <x v="1095"/>
    <n v="5"/>
    <n v="0.2"/>
    <n v="27.986000000000001"/>
    <s v="Profit"/>
    <s v="Normal"/>
  </r>
  <r>
    <x v="1"/>
    <x v="1"/>
    <s v="United States"/>
    <s v="Cedar Hill"/>
    <x v="5"/>
    <n v="75104"/>
    <x v="2"/>
    <x v="1"/>
    <x v="10"/>
    <x v="905"/>
    <n v="3"/>
    <n v="0.2"/>
    <n v="40.3536"/>
    <s v="Profit"/>
    <s v="Normal"/>
  </r>
  <r>
    <x v="1"/>
    <x v="0"/>
    <s v="United States"/>
    <s v="Omaha"/>
    <x v="8"/>
    <n v="68104"/>
    <x v="2"/>
    <x v="2"/>
    <x v="7"/>
    <x v="3856"/>
    <n v="4"/>
    <n v="0"/>
    <n v="743.98800000000006"/>
    <s v="Profit"/>
    <s v="Normal"/>
  </r>
  <r>
    <x v="2"/>
    <x v="0"/>
    <s v="United States"/>
    <s v="Little Rock"/>
    <x v="36"/>
    <n v="72209"/>
    <x v="0"/>
    <x v="2"/>
    <x v="11"/>
    <x v="3857"/>
    <n v="6"/>
    <n v="0"/>
    <n v="75.574799999999996"/>
    <s v="Profit"/>
    <s v="Normal"/>
  </r>
  <r>
    <x v="2"/>
    <x v="0"/>
    <s v="United States"/>
    <s v="Little Rock"/>
    <x v="36"/>
    <n v="72209"/>
    <x v="0"/>
    <x v="2"/>
    <x v="11"/>
    <x v="3858"/>
    <n v="3"/>
    <n v="0"/>
    <n v="5.1014999999999997"/>
    <s v="Profit"/>
    <s v="Normal"/>
  </r>
  <r>
    <x v="2"/>
    <x v="0"/>
    <s v="United States"/>
    <s v="Little Rock"/>
    <x v="36"/>
    <n v="72209"/>
    <x v="0"/>
    <x v="2"/>
    <x v="11"/>
    <x v="2242"/>
    <n v="3"/>
    <n v="0"/>
    <n v="129.34800000000001"/>
    <s v="Profit"/>
    <s v="Normal"/>
  </r>
  <r>
    <x v="2"/>
    <x v="0"/>
    <s v="United States"/>
    <s v="Little Rock"/>
    <x v="36"/>
    <n v="72209"/>
    <x v="0"/>
    <x v="1"/>
    <x v="10"/>
    <x v="725"/>
    <n v="3"/>
    <n v="0"/>
    <n v="28.171800000000001"/>
    <s v="Profit"/>
    <s v="Normal"/>
  </r>
  <r>
    <x v="2"/>
    <x v="0"/>
    <s v="United States"/>
    <s v="Little Rock"/>
    <x v="36"/>
    <n v="72209"/>
    <x v="0"/>
    <x v="1"/>
    <x v="8"/>
    <x v="2161"/>
    <n v="3"/>
    <n v="0"/>
    <n v="30.787199999999999"/>
    <s v="Profit"/>
    <s v="Normal"/>
  </r>
  <r>
    <x v="2"/>
    <x v="0"/>
    <s v="United States"/>
    <s v="Little Rock"/>
    <x v="36"/>
    <n v="72209"/>
    <x v="0"/>
    <x v="1"/>
    <x v="8"/>
    <x v="1345"/>
    <n v="3"/>
    <n v="0"/>
    <n v="5.6016000000000004"/>
    <s v="Profit"/>
    <s v="Normal"/>
  </r>
  <r>
    <x v="2"/>
    <x v="0"/>
    <s v="United States"/>
    <s v="Little Rock"/>
    <x v="36"/>
    <n v="72209"/>
    <x v="0"/>
    <x v="1"/>
    <x v="10"/>
    <x v="91"/>
    <n v="2"/>
    <n v="0"/>
    <n v="6.2207999999999997"/>
    <s v="Profit"/>
    <s v="Normal"/>
  </r>
  <r>
    <x v="1"/>
    <x v="0"/>
    <s v="United States"/>
    <s v="Norfolk"/>
    <x v="8"/>
    <n v="68701"/>
    <x v="2"/>
    <x v="1"/>
    <x v="8"/>
    <x v="1139"/>
    <n v="3"/>
    <n v="0"/>
    <n v="8.0177999999999994"/>
    <s v="Profit"/>
    <s v="Normal"/>
  </r>
  <r>
    <x v="1"/>
    <x v="0"/>
    <s v="United States"/>
    <s v="Chicago"/>
    <x v="10"/>
    <n v="60653"/>
    <x v="2"/>
    <x v="0"/>
    <x v="1"/>
    <x v="2086"/>
    <n v="2"/>
    <n v="0.3"/>
    <n v="-54.595799999999997"/>
    <s v="Loss"/>
    <s v="Normal"/>
  </r>
  <r>
    <x v="1"/>
    <x v="0"/>
    <s v="United States"/>
    <s v="Chicago"/>
    <x v="10"/>
    <n v="60653"/>
    <x v="2"/>
    <x v="1"/>
    <x v="8"/>
    <x v="3859"/>
    <n v="2"/>
    <n v="0.8"/>
    <n v="-2.6267999999999998"/>
    <s v="Loss"/>
    <s v="High Discount"/>
  </r>
  <r>
    <x v="1"/>
    <x v="0"/>
    <s v="United States"/>
    <s v="Chicago"/>
    <x v="10"/>
    <n v="60653"/>
    <x v="2"/>
    <x v="1"/>
    <x v="14"/>
    <x v="3860"/>
    <n v="3"/>
    <n v="0.2"/>
    <n v="2.5137"/>
    <s v="Profit"/>
    <s v="Normal"/>
  </r>
  <r>
    <x v="1"/>
    <x v="1"/>
    <s v="United States"/>
    <s v="Tucson"/>
    <x v="16"/>
    <n v="85705"/>
    <x v="1"/>
    <x v="0"/>
    <x v="3"/>
    <x v="3861"/>
    <n v="6"/>
    <n v="0.5"/>
    <n v="-218.8656"/>
    <s v="Loss"/>
    <s v="Normal"/>
  </r>
  <r>
    <x v="1"/>
    <x v="1"/>
    <s v="United States"/>
    <s v="Tucson"/>
    <x v="16"/>
    <n v="85705"/>
    <x v="1"/>
    <x v="1"/>
    <x v="8"/>
    <x v="822"/>
    <n v="6"/>
    <n v="0.7"/>
    <n v="-7.6559999999999997"/>
    <s v="Loss"/>
    <s v="High Discount"/>
  </r>
  <r>
    <x v="1"/>
    <x v="1"/>
    <s v="United States"/>
    <s v="Tucson"/>
    <x v="16"/>
    <n v="85705"/>
    <x v="1"/>
    <x v="1"/>
    <x v="8"/>
    <x v="3862"/>
    <n v="2"/>
    <n v="0.7"/>
    <n v="-4.1711999999999998"/>
    <s v="Loss"/>
    <s v="High Discount"/>
  </r>
  <r>
    <x v="1"/>
    <x v="2"/>
    <s v="United States"/>
    <s v="Concord"/>
    <x v="38"/>
    <n v="3301"/>
    <x v="3"/>
    <x v="1"/>
    <x v="4"/>
    <x v="3863"/>
    <n v="5"/>
    <n v="0"/>
    <n v="17.524000000000001"/>
    <s v="Profit"/>
    <s v="Normal"/>
  </r>
  <r>
    <x v="2"/>
    <x v="0"/>
    <s v="United States"/>
    <s v="Draper"/>
    <x v="7"/>
    <n v="84020"/>
    <x v="1"/>
    <x v="0"/>
    <x v="5"/>
    <x v="2783"/>
    <n v="2"/>
    <n v="0"/>
    <n v="10.5672"/>
    <s v="Profit"/>
    <s v="Normal"/>
  </r>
  <r>
    <x v="2"/>
    <x v="0"/>
    <s v="United States"/>
    <s v="Draper"/>
    <x v="7"/>
    <n v="84020"/>
    <x v="1"/>
    <x v="2"/>
    <x v="7"/>
    <x v="3864"/>
    <n v="4"/>
    <n v="0.2"/>
    <n v="47.46"/>
    <s v="Profit"/>
    <s v="Normal"/>
  </r>
  <r>
    <x v="2"/>
    <x v="0"/>
    <s v="United States"/>
    <s v="San Francisco"/>
    <x v="1"/>
    <n v="94109"/>
    <x v="1"/>
    <x v="1"/>
    <x v="9"/>
    <x v="2834"/>
    <n v="3"/>
    <n v="0"/>
    <n v="11.7936"/>
    <s v="Profit"/>
    <s v="Normal"/>
  </r>
  <r>
    <x v="2"/>
    <x v="0"/>
    <s v="United States"/>
    <s v="San Francisco"/>
    <x v="1"/>
    <n v="94109"/>
    <x v="1"/>
    <x v="2"/>
    <x v="11"/>
    <x v="3865"/>
    <n v="7"/>
    <n v="0"/>
    <n v="34.982500000000002"/>
    <s v="Profit"/>
    <s v="Normal"/>
  </r>
  <r>
    <x v="1"/>
    <x v="1"/>
    <s v="United States"/>
    <s v="Houston"/>
    <x v="5"/>
    <n v="77036"/>
    <x v="2"/>
    <x v="1"/>
    <x v="6"/>
    <x v="2743"/>
    <n v="1"/>
    <n v="0.2"/>
    <n v="0.33400000000000002"/>
    <s v="Profit"/>
    <s v="Normal"/>
  </r>
  <r>
    <x v="1"/>
    <x v="1"/>
    <s v="United States"/>
    <s v="Houston"/>
    <x v="5"/>
    <n v="77036"/>
    <x v="2"/>
    <x v="1"/>
    <x v="14"/>
    <x v="3866"/>
    <n v="6"/>
    <n v="0.2"/>
    <n v="-3.1230000000000002"/>
    <s v="Loss"/>
    <s v="Normal"/>
  </r>
  <r>
    <x v="1"/>
    <x v="1"/>
    <s v="United States"/>
    <s v="Houston"/>
    <x v="5"/>
    <n v="77036"/>
    <x v="2"/>
    <x v="2"/>
    <x v="11"/>
    <x v="2179"/>
    <n v="3"/>
    <n v="0.2"/>
    <n v="20.8719"/>
    <s v="Profit"/>
    <s v="Normal"/>
  </r>
  <r>
    <x v="1"/>
    <x v="1"/>
    <s v="United States"/>
    <s v="Houston"/>
    <x v="5"/>
    <n v="77036"/>
    <x v="2"/>
    <x v="1"/>
    <x v="10"/>
    <x v="1566"/>
    <n v="7"/>
    <n v="0.2"/>
    <n v="12.700799999999999"/>
    <s v="Profit"/>
    <s v="Normal"/>
  </r>
  <r>
    <x v="1"/>
    <x v="1"/>
    <s v="United States"/>
    <s v="Houston"/>
    <x v="5"/>
    <n v="77036"/>
    <x v="2"/>
    <x v="0"/>
    <x v="0"/>
    <x v="3867"/>
    <n v="1"/>
    <n v="0.32"/>
    <n v="-12.998699999999999"/>
    <s v="Loss"/>
    <s v="Normal"/>
  </r>
  <r>
    <x v="0"/>
    <x v="1"/>
    <s v="United States"/>
    <s v="Montgomery"/>
    <x v="19"/>
    <n v="36116"/>
    <x v="0"/>
    <x v="0"/>
    <x v="5"/>
    <x v="1007"/>
    <n v="2"/>
    <n v="0"/>
    <n v="3.4544000000000001"/>
    <s v="Profit"/>
    <s v="Normal"/>
  </r>
  <r>
    <x v="1"/>
    <x v="1"/>
    <s v="United States"/>
    <s v="Jackson"/>
    <x v="35"/>
    <n v="39212"/>
    <x v="0"/>
    <x v="0"/>
    <x v="5"/>
    <x v="51"/>
    <n v="2"/>
    <n v="0"/>
    <n v="1.9712000000000001"/>
    <s v="Profit"/>
    <s v="Normal"/>
  </r>
  <r>
    <x v="1"/>
    <x v="1"/>
    <s v="United States"/>
    <s v="Jackson"/>
    <x v="35"/>
    <n v="39212"/>
    <x v="0"/>
    <x v="1"/>
    <x v="6"/>
    <x v="2420"/>
    <n v="2"/>
    <n v="0"/>
    <n v="15.763999999999999"/>
    <s v="Profit"/>
    <s v="Normal"/>
  </r>
  <r>
    <x v="1"/>
    <x v="0"/>
    <s v="United States"/>
    <s v="North Las Vegas"/>
    <x v="33"/>
    <n v="89031"/>
    <x v="1"/>
    <x v="1"/>
    <x v="10"/>
    <x v="90"/>
    <n v="1"/>
    <n v="0"/>
    <n v="3.1103999999999998"/>
    <s v="Profit"/>
    <s v="Normal"/>
  </r>
  <r>
    <x v="1"/>
    <x v="0"/>
    <s v="United States"/>
    <s v="North Las Vegas"/>
    <x v="33"/>
    <n v="89031"/>
    <x v="1"/>
    <x v="1"/>
    <x v="4"/>
    <x v="2184"/>
    <n v="5"/>
    <n v="0"/>
    <n v="238.65299999999999"/>
    <s v="Profit"/>
    <s v="Normal"/>
  </r>
  <r>
    <x v="1"/>
    <x v="0"/>
    <s v="United States"/>
    <s v="North Las Vegas"/>
    <x v="33"/>
    <n v="89031"/>
    <x v="1"/>
    <x v="1"/>
    <x v="2"/>
    <x v="1801"/>
    <n v="3"/>
    <n v="0"/>
    <n v="6.8723999999999998"/>
    <s v="Profit"/>
    <s v="Normal"/>
  </r>
  <r>
    <x v="0"/>
    <x v="1"/>
    <s v="United States"/>
    <s v="Atlanta"/>
    <x v="32"/>
    <n v="30318"/>
    <x v="0"/>
    <x v="1"/>
    <x v="8"/>
    <x v="3868"/>
    <n v="1"/>
    <n v="0"/>
    <n v="17.27"/>
    <s v="Profit"/>
    <s v="Normal"/>
  </r>
  <r>
    <x v="0"/>
    <x v="1"/>
    <s v="United States"/>
    <s v="Atlanta"/>
    <x v="32"/>
    <n v="30318"/>
    <x v="0"/>
    <x v="2"/>
    <x v="16"/>
    <x v="487"/>
    <n v="5"/>
    <n v="0"/>
    <n v="1439.9760000000001"/>
    <s v="Profit"/>
    <s v="Normal"/>
  </r>
  <r>
    <x v="0"/>
    <x v="1"/>
    <s v="United States"/>
    <s v="Atlanta"/>
    <x v="32"/>
    <n v="30318"/>
    <x v="0"/>
    <x v="1"/>
    <x v="8"/>
    <x v="3869"/>
    <n v="4"/>
    <n v="0"/>
    <n v="30.7776"/>
    <s v="Profit"/>
    <s v="Normal"/>
  </r>
  <r>
    <x v="3"/>
    <x v="2"/>
    <s v="United States"/>
    <s v="Chicago"/>
    <x v="10"/>
    <n v="60610"/>
    <x v="2"/>
    <x v="1"/>
    <x v="6"/>
    <x v="526"/>
    <n v="4"/>
    <n v="0.2"/>
    <n v="2.1888000000000001"/>
    <s v="Profit"/>
    <s v="Normal"/>
  </r>
  <r>
    <x v="3"/>
    <x v="2"/>
    <s v="United States"/>
    <s v="Chicago"/>
    <x v="10"/>
    <n v="60610"/>
    <x v="2"/>
    <x v="2"/>
    <x v="15"/>
    <x v="3870"/>
    <n v="2"/>
    <n v="0.3"/>
    <n v="8.9993999999999996"/>
    <s v="Profit"/>
    <s v="Normal"/>
  </r>
  <r>
    <x v="3"/>
    <x v="2"/>
    <s v="United States"/>
    <s v="Chicago"/>
    <x v="10"/>
    <n v="60610"/>
    <x v="2"/>
    <x v="1"/>
    <x v="6"/>
    <x v="3871"/>
    <n v="5"/>
    <n v="0.2"/>
    <n v="1.86"/>
    <s v="Profit"/>
    <s v="Normal"/>
  </r>
  <r>
    <x v="3"/>
    <x v="2"/>
    <s v="United States"/>
    <s v="Chicago"/>
    <x v="10"/>
    <n v="60610"/>
    <x v="2"/>
    <x v="0"/>
    <x v="1"/>
    <x v="3872"/>
    <n v="1"/>
    <n v="0.3"/>
    <n v="-2.5648"/>
    <s v="Loss"/>
    <s v="Normal"/>
  </r>
  <r>
    <x v="3"/>
    <x v="2"/>
    <s v="United States"/>
    <s v="Chicago"/>
    <x v="10"/>
    <n v="60610"/>
    <x v="2"/>
    <x v="2"/>
    <x v="16"/>
    <x v="321"/>
    <n v="2"/>
    <n v="0.2"/>
    <n v="335.99439999999998"/>
    <s v="Profit"/>
    <s v="Normal"/>
  </r>
  <r>
    <x v="3"/>
    <x v="2"/>
    <s v="United States"/>
    <s v="Chicago"/>
    <x v="10"/>
    <n v="60610"/>
    <x v="2"/>
    <x v="1"/>
    <x v="10"/>
    <x v="12"/>
    <n v="3"/>
    <n v="0.2"/>
    <n v="5.6375999999999999"/>
    <s v="Profit"/>
    <s v="Normal"/>
  </r>
  <r>
    <x v="3"/>
    <x v="2"/>
    <s v="United States"/>
    <s v="Chicago"/>
    <x v="10"/>
    <n v="60610"/>
    <x v="2"/>
    <x v="2"/>
    <x v="7"/>
    <x v="3873"/>
    <n v="1"/>
    <n v="0.2"/>
    <n v="-7.3014999999999999"/>
    <s v="Loss"/>
    <s v="Normal"/>
  </r>
  <r>
    <x v="1"/>
    <x v="1"/>
    <s v="United States"/>
    <s v="Columbus"/>
    <x v="24"/>
    <n v="43229"/>
    <x v="3"/>
    <x v="1"/>
    <x v="10"/>
    <x v="3874"/>
    <n v="3"/>
    <n v="0.2"/>
    <n v="35.661299999999997"/>
    <s v="Profit"/>
    <s v="Normal"/>
  </r>
  <r>
    <x v="1"/>
    <x v="1"/>
    <s v="United States"/>
    <s v="Columbus"/>
    <x v="24"/>
    <n v="43229"/>
    <x v="3"/>
    <x v="1"/>
    <x v="8"/>
    <x v="3875"/>
    <n v="4"/>
    <n v="0.7"/>
    <n v="-23.952000000000002"/>
    <s v="Loss"/>
    <s v="High Discount"/>
  </r>
  <r>
    <x v="1"/>
    <x v="1"/>
    <s v="United States"/>
    <s v="Columbus"/>
    <x v="24"/>
    <n v="43229"/>
    <x v="3"/>
    <x v="1"/>
    <x v="10"/>
    <x v="1121"/>
    <n v="3"/>
    <n v="0.2"/>
    <n v="5.6783999999999999"/>
    <s v="Profit"/>
    <s v="Normal"/>
  </r>
  <r>
    <x v="1"/>
    <x v="1"/>
    <s v="United States"/>
    <s v="Columbus"/>
    <x v="24"/>
    <n v="43229"/>
    <x v="3"/>
    <x v="2"/>
    <x v="7"/>
    <x v="3876"/>
    <n v="1"/>
    <n v="0.4"/>
    <n v="-9.1844999999999999"/>
    <s v="Loss"/>
    <s v="Normal"/>
  </r>
  <r>
    <x v="1"/>
    <x v="1"/>
    <s v="United States"/>
    <s v="Columbus"/>
    <x v="24"/>
    <n v="43229"/>
    <x v="3"/>
    <x v="2"/>
    <x v="7"/>
    <x v="3857"/>
    <n v="2"/>
    <n v="0.4"/>
    <n v="-44.984999999999999"/>
    <s v="Loss"/>
    <s v="Normal"/>
  </r>
  <r>
    <x v="1"/>
    <x v="0"/>
    <s v="United States"/>
    <s v="Pasadena"/>
    <x v="1"/>
    <n v="91104"/>
    <x v="1"/>
    <x v="0"/>
    <x v="5"/>
    <x v="3877"/>
    <n v="6"/>
    <n v="0"/>
    <n v="122.76479999999999"/>
    <s v="Profit"/>
    <s v="Normal"/>
  </r>
  <r>
    <x v="1"/>
    <x v="0"/>
    <s v="United States"/>
    <s v="Pasadena"/>
    <x v="1"/>
    <n v="91104"/>
    <x v="1"/>
    <x v="1"/>
    <x v="9"/>
    <x v="3012"/>
    <n v="3"/>
    <n v="0"/>
    <n v="15.8256"/>
    <s v="Profit"/>
    <s v="Normal"/>
  </r>
  <r>
    <x v="0"/>
    <x v="0"/>
    <s v="United States"/>
    <s v="Los Angeles"/>
    <x v="1"/>
    <n v="90004"/>
    <x v="1"/>
    <x v="1"/>
    <x v="6"/>
    <x v="2578"/>
    <n v="2"/>
    <n v="0"/>
    <n v="1.9024000000000001"/>
    <s v="Profit"/>
    <s v="Normal"/>
  </r>
  <r>
    <x v="0"/>
    <x v="0"/>
    <s v="United States"/>
    <s v="Los Angeles"/>
    <x v="1"/>
    <n v="90004"/>
    <x v="1"/>
    <x v="0"/>
    <x v="1"/>
    <x v="3501"/>
    <n v="5"/>
    <n v="0.2"/>
    <n v="-15.244999999999999"/>
    <s v="Loss"/>
    <s v="Normal"/>
  </r>
  <r>
    <x v="0"/>
    <x v="0"/>
    <s v="United States"/>
    <s v="Los Angeles"/>
    <x v="1"/>
    <n v="90004"/>
    <x v="1"/>
    <x v="1"/>
    <x v="10"/>
    <x v="3878"/>
    <n v="9"/>
    <n v="0"/>
    <n v="22.8096"/>
    <s v="Profit"/>
    <s v="Normal"/>
  </r>
  <r>
    <x v="1"/>
    <x v="2"/>
    <s v="United States"/>
    <s v="Clinton"/>
    <x v="39"/>
    <n v="20735"/>
    <x v="3"/>
    <x v="0"/>
    <x v="5"/>
    <x v="1016"/>
    <n v="1"/>
    <n v="0"/>
    <n v="8.5914000000000001"/>
    <s v="Profit"/>
    <s v="Normal"/>
  </r>
  <r>
    <x v="1"/>
    <x v="2"/>
    <s v="United States"/>
    <s v="New York City"/>
    <x v="15"/>
    <n v="10024"/>
    <x v="3"/>
    <x v="1"/>
    <x v="6"/>
    <x v="3778"/>
    <n v="5"/>
    <n v="0"/>
    <n v="3.44"/>
    <s v="Profit"/>
    <s v="Normal"/>
  </r>
  <r>
    <x v="0"/>
    <x v="0"/>
    <s v="United States"/>
    <s v="San Diego"/>
    <x v="1"/>
    <n v="92037"/>
    <x v="1"/>
    <x v="0"/>
    <x v="5"/>
    <x v="51"/>
    <n v="2"/>
    <n v="0"/>
    <n v="1.9712000000000001"/>
    <s v="Profit"/>
    <s v="Normal"/>
  </r>
  <r>
    <x v="1"/>
    <x v="2"/>
    <s v="United States"/>
    <s v="New York City"/>
    <x v="15"/>
    <n v="10011"/>
    <x v="3"/>
    <x v="1"/>
    <x v="4"/>
    <x v="3879"/>
    <n v="4"/>
    <n v="0"/>
    <n v="1.6712"/>
    <s v="Profit"/>
    <s v="Normal"/>
  </r>
  <r>
    <x v="1"/>
    <x v="2"/>
    <s v="United States"/>
    <s v="New York City"/>
    <x v="15"/>
    <n v="10011"/>
    <x v="3"/>
    <x v="2"/>
    <x v="7"/>
    <x v="3880"/>
    <n v="3"/>
    <n v="0"/>
    <n v="163.81800000000001"/>
    <s v="Profit"/>
    <s v="Normal"/>
  </r>
  <r>
    <x v="1"/>
    <x v="2"/>
    <s v="United States"/>
    <s v="New York City"/>
    <x v="15"/>
    <n v="10011"/>
    <x v="3"/>
    <x v="1"/>
    <x v="4"/>
    <x v="2020"/>
    <n v="3"/>
    <n v="0"/>
    <n v="5.3898000000000001"/>
    <s v="Profit"/>
    <s v="Normal"/>
  </r>
  <r>
    <x v="2"/>
    <x v="0"/>
    <s v="United States"/>
    <s v="Lancaster"/>
    <x v="1"/>
    <n v="93534"/>
    <x v="1"/>
    <x v="1"/>
    <x v="13"/>
    <x v="2868"/>
    <n v="5"/>
    <n v="0"/>
    <n v="3.597"/>
    <s v="Profit"/>
    <s v="Normal"/>
  </r>
  <r>
    <x v="1"/>
    <x v="2"/>
    <s v="United States"/>
    <s v="Great Falls"/>
    <x v="37"/>
    <n v="59405"/>
    <x v="1"/>
    <x v="1"/>
    <x v="8"/>
    <x v="855"/>
    <n v="2"/>
    <n v="0.2"/>
    <n v="2.2098"/>
    <s v="Profit"/>
    <s v="Normal"/>
  </r>
  <r>
    <x v="0"/>
    <x v="0"/>
    <s v="United States"/>
    <s v="San Francisco"/>
    <x v="1"/>
    <n v="94110"/>
    <x v="1"/>
    <x v="1"/>
    <x v="4"/>
    <x v="3881"/>
    <n v="3"/>
    <n v="0"/>
    <n v="9.5340000000000007"/>
    <s v="Profit"/>
    <s v="Normal"/>
  </r>
  <r>
    <x v="0"/>
    <x v="0"/>
    <s v="United States"/>
    <s v="San Francisco"/>
    <x v="1"/>
    <n v="94110"/>
    <x v="1"/>
    <x v="1"/>
    <x v="4"/>
    <x v="830"/>
    <n v="2"/>
    <n v="0"/>
    <n v="81.047399999999996"/>
    <s v="Profit"/>
    <s v="Normal"/>
  </r>
  <r>
    <x v="0"/>
    <x v="1"/>
    <s v="United States"/>
    <s v="Lakewood"/>
    <x v="30"/>
    <n v="8701"/>
    <x v="3"/>
    <x v="0"/>
    <x v="1"/>
    <x v="3882"/>
    <n v="2"/>
    <n v="0"/>
    <n v="27.0578"/>
    <s v="Profit"/>
    <s v="Normal"/>
  </r>
  <r>
    <x v="0"/>
    <x v="1"/>
    <s v="United States"/>
    <s v="Lakewood"/>
    <x v="30"/>
    <n v="8701"/>
    <x v="3"/>
    <x v="1"/>
    <x v="8"/>
    <x v="3883"/>
    <n v="1"/>
    <n v="0"/>
    <n v="9.4700000000000006"/>
    <s v="Profit"/>
    <s v="Normal"/>
  </r>
  <r>
    <x v="1"/>
    <x v="0"/>
    <s v="United States"/>
    <s v="Cleveland"/>
    <x v="24"/>
    <n v="44105"/>
    <x v="3"/>
    <x v="1"/>
    <x v="8"/>
    <x v="3884"/>
    <n v="7"/>
    <n v="0.7"/>
    <n v="-45.933300000000003"/>
    <s v="Loss"/>
    <s v="High Discount"/>
  </r>
  <r>
    <x v="3"/>
    <x v="1"/>
    <s v="United States"/>
    <s v="Lawrence"/>
    <x v="31"/>
    <n v="1841"/>
    <x v="3"/>
    <x v="2"/>
    <x v="7"/>
    <x v="3627"/>
    <n v="2"/>
    <n v="0"/>
    <n v="109.7544"/>
    <s v="Profit"/>
    <s v="Normal"/>
  </r>
  <r>
    <x v="3"/>
    <x v="1"/>
    <s v="United States"/>
    <s v="Lawrence"/>
    <x v="31"/>
    <n v="1841"/>
    <x v="3"/>
    <x v="2"/>
    <x v="7"/>
    <x v="1876"/>
    <n v="3"/>
    <n v="0"/>
    <n v="131.35499999999999"/>
    <s v="Profit"/>
    <s v="Normal"/>
  </r>
  <r>
    <x v="1"/>
    <x v="0"/>
    <s v="United States"/>
    <s v="Concord"/>
    <x v="38"/>
    <n v="3301"/>
    <x v="3"/>
    <x v="1"/>
    <x v="8"/>
    <x v="3885"/>
    <n v="2"/>
    <n v="0"/>
    <n v="32.251399999999997"/>
    <s v="Profit"/>
    <s v="Normal"/>
  </r>
  <r>
    <x v="1"/>
    <x v="0"/>
    <s v="United States"/>
    <s v="Baltimore"/>
    <x v="39"/>
    <n v="21215"/>
    <x v="3"/>
    <x v="1"/>
    <x v="14"/>
    <x v="3357"/>
    <n v="3"/>
    <n v="0"/>
    <n v="6.5052000000000003"/>
    <s v="Profit"/>
    <s v="Normal"/>
  </r>
  <r>
    <x v="1"/>
    <x v="0"/>
    <s v="United States"/>
    <s v="Baltimore"/>
    <x v="39"/>
    <n v="21215"/>
    <x v="3"/>
    <x v="1"/>
    <x v="6"/>
    <x v="3822"/>
    <n v="3"/>
    <n v="0"/>
    <n v="2.7846000000000002"/>
    <s v="Profit"/>
    <s v="Normal"/>
  </r>
  <r>
    <x v="3"/>
    <x v="0"/>
    <s v="United States"/>
    <s v="Columbus"/>
    <x v="24"/>
    <n v="43229"/>
    <x v="3"/>
    <x v="1"/>
    <x v="6"/>
    <x v="3886"/>
    <n v="2"/>
    <n v="0.2"/>
    <n v="4.1988000000000003"/>
    <s v="Profit"/>
    <s v="Normal"/>
  </r>
  <r>
    <x v="3"/>
    <x v="0"/>
    <s v="United States"/>
    <s v="Columbus"/>
    <x v="24"/>
    <n v="43229"/>
    <x v="3"/>
    <x v="1"/>
    <x v="12"/>
    <x v="3108"/>
    <n v="5"/>
    <n v="0.2"/>
    <n v="4.8869999999999996"/>
    <s v="Profit"/>
    <s v="Normal"/>
  </r>
  <r>
    <x v="3"/>
    <x v="0"/>
    <s v="United States"/>
    <s v="Columbus"/>
    <x v="24"/>
    <n v="43229"/>
    <x v="3"/>
    <x v="2"/>
    <x v="11"/>
    <x v="3887"/>
    <n v="3"/>
    <n v="0.2"/>
    <n v="-3.5621999999999998"/>
    <s v="Loss"/>
    <s v="Normal"/>
  </r>
  <r>
    <x v="0"/>
    <x v="1"/>
    <s v="United States"/>
    <s v="Houston"/>
    <x v="5"/>
    <n v="77041"/>
    <x v="2"/>
    <x v="1"/>
    <x v="4"/>
    <x v="1802"/>
    <n v="1"/>
    <n v="0.2"/>
    <n v="1.0620000000000001"/>
    <s v="Profit"/>
    <s v="Normal"/>
  </r>
  <r>
    <x v="0"/>
    <x v="1"/>
    <s v="United States"/>
    <s v="Houston"/>
    <x v="5"/>
    <n v="77041"/>
    <x v="2"/>
    <x v="1"/>
    <x v="10"/>
    <x v="705"/>
    <n v="5"/>
    <n v="0.2"/>
    <n v="27.972000000000001"/>
    <s v="Profit"/>
    <s v="Normal"/>
  </r>
  <r>
    <x v="1"/>
    <x v="1"/>
    <s v="United States"/>
    <s v="New York City"/>
    <x v="15"/>
    <n v="10011"/>
    <x v="3"/>
    <x v="1"/>
    <x v="8"/>
    <x v="3356"/>
    <n v="6"/>
    <n v="0.2"/>
    <n v="206.6232"/>
    <s v="Profit"/>
    <s v="Normal"/>
  </r>
  <r>
    <x v="1"/>
    <x v="1"/>
    <s v="United States"/>
    <s v="Greensboro"/>
    <x v="3"/>
    <n v="27405"/>
    <x v="0"/>
    <x v="0"/>
    <x v="5"/>
    <x v="1217"/>
    <n v="2"/>
    <n v="0.2"/>
    <n v="1.0680000000000001"/>
    <s v="Profit"/>
    <s v="Normal"/>
  </r>
  <r>
    <x v="1"/>
    <x v="1"/>
    <s v="United States"/>
    <s v="Greensboro"/>
    <x v="3"/>
    <n v="27405"/>
    <x v="0"/>
    <x v="0"/>
    <x v="1"/>
    <x v="3888"/>
    <n v="1"/>
    <n v="0.2"/>
    <n v="-11.069100000000001"/>
    <s v="Loss"/>
    <s v="Normal"/>
  </r>
  <r>
    <x v="1"/>
    <x v="0"/>
    <s v="United States"/>
    <s v="New York City"/>
    <x v="15"/>
    <n v="10024"/>
    <x v="3"/>
    <x v="1"/>
    <x v="6"/>
    <x v="3889"/>
    <n v="5"/>
    <n v="0"/>
    <n v="2.9834999999999998"/>
    <s v="Profit"/>
    <s v="Normal"/>
  </r>
  <r>
    <x v="1"/>
    <x v="0"/>
    <s v="United States"/>
    <s v="San Francisco"/>
    <x v="1"/>
    <n v="94109"/>
    <x v="1"/>
    <x v="1"/>
    <x v="9"/>
    <x v="3890"/>
    <n v="2"/>
    <n v="0"/>
    <n v="2.0228000000000002"/>
    <s v="Profit"/>
    <s v="Normal"/>
  </r>
  <r>
    <x v="1"/>
    <x v="0"/>
    <s v="United States"/>
    <s v="Monroe"/>
    <x v="28"/>
    <n v="71203"/>
    <x v="0"/>
    <x v="2"/>
    <x v="11"/>
    <x v="2963"/>
    <n v="2"/>
    <n v="0"/>
    <n v="217.767"/>
    <s v="Profit"/>
    <s v="Normal"/>
  </r>
  <r>
    <x v="2"/>
    <x v="0"/>
    <s v="United States"/>
    <s v="Cincinnati"/>
    <x v="24"/>
    <n v="45231"/>
    <x v="3"/>
    <x v="2"/>
    <x v="11"/>
    <x v="3891"/>
    <n v="3"/>
    <n v="0.2"/>
    <n v="-4.641"/>
    <s v="Loss"/>
    <s v="Normal"/>
  </r>
  <r>
    <x v="1"/>
    <x v="1"/>
    <s v="United States"/>
    <s v="Seattle"/>
    <x v="4"/>
    <n v="98105"/>
    <x v="1"/>
    <x v="2"/>
    <x v="11"/>
    <x v="3892"/>
    <n v="2"/>
    <n v="0"/>
    <n v="371.31599999999997"/>
    <s v="Profit"/>
    <s v="Normal"/>
  </r>
  <r>
    <x v="1"/>
    <x v="1"/>
    <s v="United States"/>
    <s v="Seattle"/>
    <x v="4"/>
    <n v="98105"/>
    <x v="1"/>
    <x v="2"/>
    <x v="11"/>
    <x v="3893"/>
    <n v="9"/>
    <n v="0"/>
    <n v="224.42400000000001"/>
    <s v="Profit"/>
    <s v="Normal"/>
  </r>
  <r>
    <x v="1"/>
    <x v="0"/>
    <s v="United States"/>
    <s v="New York City"/>
    <x v="15"/>
    <n v="10011"/>
    <x v="3"/>
    <x v="1"/>
    <x v="4"/>
    <x v="3894"/>
    <n v="2"/>
    <n v="0"/>
    <n v="5.8979999999999997"/>
    <s v="Profit"/>
    <s v="Normal"/>
  </r>
  <r>
    <x v="1"/>
    <x v="1"/>
    <s v="United States"/>
    <s v="New York City"/>
    <x v="15"/>
    <n v="10035"/>
    <x v="3"/>
    <x v="1"/>
    <x v="6"/>
    <x v="3895"/>
    <n v="5"/>
    <n v="0"/>
    <n v="8.7330000000000005"/>
    <s v="Profit"/>
    <s v="Normal"/>
  </r>
  <r>
    <x v="1"/>
    <x v="1"/>
    <s v="United States"/>
    <s v="New York City"/>
    <x v="15"/>
    <n v="10035"/>
    <x v="3"/>
    <x v="1"/>
    <x v="9"/>
    <x v="3896"/>
    <n v="5"/>
    <n v="0"/>
    <n v="281.01600000000002"/>
    <s v="Profit"/>
    <s v="Normal"/>
  </r>
  <r>
    <x v="1"/>
    <x v="1"/>
    <s v="United States"/>
    <s v="New York City"/>
    <x v="15"/>
    <n v="10035"/>
    <x v="3"/>
    <x v="1"/>
    <x v="6"/>
    <x v="1599"/>
    <n v="6"/>
    <n v="0"/>
    <n v="7.9218000000000002"/>
    <s v="Profit"/>
    <s v="Normal"/>
  </r>
  <r>
    <x v="1"/>
    <x v="1"/>
    <s v="United States"/>
    <s v="Memphis"/>
    <x v="18"/>
    <n v="38109"/>
    <x v="0"/>
    <x v="0"/>
    <x v="5"/>
    <x v="3816"/>
    <n v="2"/>
    <n v="0.2"/>
    <n v="5.3680000000000003"/>
    <s v="Profit"/>
    <s v="Normal"/>
  </r>
  <r>
    <x v="2"/>
    <x v="0"/>
    <s v="United States"/>
    <s v="San Diego"/>
    <x v="1"/>
    <n v="92105"/>
    <x v="1"/>
    <x v="1"/>
    <x v="4"/>
    <x v="2293"/>
    <n v="4"/>
    <n v="0"/>
    <n v="8.8783999999999992"/>
    <s v="Profit"/>
    <s v="Normal"/>
  </r>
  <r>
    <x v="1"/>
    <x v="1"/>
    <s v="United States"/>
    <s v="La Crosse"/>
    <x v="6"/>
    <n v="54601"/>
    <x v="2"/>
    <x v="2"/>
    <x v="11"/>
    <x v="3897"/>
    <n v="5"/>
    <n v="0"/>
    <n v="174.98249999999999"/>
    <s v="Profit"/>
    <s v="Normal"/>
  </r>
  <r>
    <x v="1"/>
    <x v="1"/>
    <s v="United States"/>
    <s v="La Crosse"/>
    <x v="6"/>
    <n v="54601"/>
    <x v="2"/>
    <x v="1"/>
    <x v="6"/>
    <x v="3898"/>
    <n v="1"/>
    <n v="0"/>
    <n v="1.0336000000000001"/>
    <s v="Profit"/>
    <s v="Normal"/>
  </r>
  <r>
    <x v="1"/>
    <x v="1"/>
    <s v="United States"/>
    <s v="La Crosse"/>
    <x v="6"/>
    <n v="54601"/>
    <x v="2"/>
    <x v="0"/>
    <x v="1"/>
    <x v="3899"/>
    <n v="2"/>
    <n v="0"/>
    <n v="50.49"/>
    <s v="Profit"/>
    <s v="Normal"/>
  </r>
  <r>
    <x v="1"/>
    <x v="1"/>
    <s v="United States"/>
    <s v="La Crosse"/>
    <x v="6"/>
    <n v="54601"/>
    <x v="2"/>
    <x v="0"/>
    <x v="5"/>
    <x v="3900"/>
    <n v="11"/>
    <n v="0"/>
    <n v="17.16"/>
    <s v="Profit"/>
    <s v="Normal"/>
  </r>
  <r>
    <x v="0"/>
    <x v="1"/>
    <s v="United States"/>
    <s v="Los Angeles"/>
    <x v="1"/>
    <n v="90032"/>
    <x v="1"/>
    <x v="2"/>
    <x v="11"/>
    <x v="1483"/>
    <n v="4"/>
    <n v="0"/>
    <n v="21"/>
    <s v="Profit"/>
    <s v="Normal"/>
  </r>
  <r>
    <x v="0"/>
    <x v="1"/>
    <s v="United States"/>
    <s v="Los Angeles"/>
    <x v="1"/>
    <n v="90032"/>
    <x v="1"/>
    <x v="2"/>
    <x v="11"/>
    <x v="2622"/>
    <n v="2"/>
    <n v="0"/>
    <n v="21.598800000000001"/>
    <s v="Profit"/>
    <s v="Normal"/>
  </r>
  <r>
    <x v="0"/>
    <x v="2"/>
    <s v="United States"/>
    <s v="Seattle"/>
    <x v="4"/>
    <n v="98115"/>
    <x v="1"/>
    <x v="0"/>
    <x v="5"/>
    <x v="51"/>
    <n v="2"/>
    <n v="0"/>
    <n v="2.9567999999999999"/>
    <s v="Profit"/>
    <s v="Normal"/>
  </r>
  <r>
    <x v="0"/>
    <x v="2"/>
    <s v="United States"/>
    <s v="Seattle"/>
    <x v="4"/>
    <n v="98115"/>
    <x v="1"/>
    <x v="0"/>
    <x v="3"/>
    <x v="3901"/>
    <n v="9"/>
    <n v="0"/>
    <n v="399.29939999999999"/>
    <s v="Profit"/>
    <s v="Normal"/>
  </r>
  <r>
    <x v="1"/>
    <x v="1"/>
    <s v="United States"/>
    <s v="Miami"/>
    <x v="2"/>
    <n v="33180"/>
    <x v="0"/>
    <x v="1"/>
    <x v="2"/>
    <x v="847"/>
    <n v="6"/>
    <n v="0.2"/>
    <n v="4.6818"/>
    <s v="Profit"/>
    <s v="Normal"/>
  </r>
  <r>
    <x v="1"/>
    <x v="1"/>
    <s v="United States"/>
    <s v="Miami"/>
    <x v="2"/>
    <n v="33180"/>
    <x v="0"/>
    <x v="0"/>
    <x v="1"/>
    <x v="3902"/>
    <n v="3"/>
    <n v="0.2"/>
    <n v="-13.6776"/>
    <s v="Loss"/>
    <s v="Normal"/>
  </r>
  <r>
    <x v="0"/>
    <x v="2"/>
    <s v="United States"/>
    <s v="Philadelphia"/>
    <x v="9"/>
    <n v="19143"/>
    <x v="3"/>
    <x v="0"/>
    <x v="3"/>
    <x v="3903"/>
    <n v="9"/>
    <n v="0.4"/>
    <n v="-339.70499999999998"/>
    <s v="Loss"/>
    <s v="Normal"/>
  </r>
  <r>
    <x v="1"/>
    <x v="0"/>
    <s v="United States"/>
    <s v="Chesapeake"/>
    <x v="17"/>
    <n v="23320"/>
    <x v="0"/>
    <x v="2"/>
    <x v="11"/>
    <x v="3904"/>
    <n v="3"/>
    <n v="0"/>
    <n v="103.158"/>
    <s v="Profit"/>
    <s v="Normal"/>
  </r>
  <r>
    <x v="1"/>
    <x v="0"/>
    <s v="United States"/>
    <s v="Chesapeake"/>
    <x v="17"/>
    <n v="23320"/>
    <x v="0"/>
    <x v="0"/>
    <x v="3"/>
    <x v="3905"/>
    <n v="6"/>
    <n v="0"/>
    <n v="75.373199999999997"/>
    <s v="Profit"/>
    <s v="Normal"/>
  </r>
  <r>
    <x v="1"/>
    <x v="0"/>
    <s v="United States"/>
    <s v="Chesapeake"/>
    <x v="17"/>
    <n v="23320"/>
    <x v="0"/>
    <x v="1"/>
    <x v="8"/>
    <x v="45"/>
    <n v="2"/>
    <n v="0"/>
    <n v="8.2062000000000008"/>
    <s v="Profit"/>
    <s v="Normal"/>
  </r>
  <r>
    <x v="0"/>
    <x v="2"/>
    <s v="United States"/>
    <s v="New York City"/>
    <x v="15"/>
    <n v="10009"/>
    <x v="3"/>
    <x v="1"/>
    <x v="8"/>
    <x v="3235"/>
    <n v="7"/>
    <n v="0.2"/>
    <n v="3.6848000000000001"/>
    <s v="Profit"/>
    <s v="Normal"/>
  </r>
  <r>
    <x v="2"/>
    <x v="2"/>
    <s v="United States"/>
    <s v="Ann Arbor"/>
    <x v="12"/>
    <n v="48104"/>
    <x v="2"/>
    <x v="1"/>
    <x v="8"/>
    <x v="3906"/>
    <n v="5"/>
    <n v="0"/>
    <n v="76.400000000000006"/>
    <s v="Profit"/>
    <s v="Normal"/>
  </r>
  <r>
    <x v="1"/>
    <x v="2"/>
    <s v="United States"/>
    <s v="La Mesa"/>
    <x v="1"/>
    <n v="91941"/>
    <x v="1"/>
    <x v="1"/>
    <x v="8"/>
    <x v="3907"/>
    <n v="5"/>
    <n v="0.2"/>
    <n v="28.896000000000001"/>
    <s v="Profit"/>
    <s v="Normal"/>
  </r>
  <r>
    <x v="1"/>
    <x v="2"/>
    <s v="United States"/>
    <s v="La Mesa"/>
    <x v="1"/>
    <n v="91941"/>
    <x v="1"/>
    <x v="2"/>
    <x v="11"/>
    <x v="3908"/>
    <n v="3"/>
    <n v="0"/>
    <n v="85.491"/>
    <s v="Profit"/>
    <s v="Normal"/>
  </r>
  <r>
    <x v="1"/>
    <x v="1"/>
    <s v="United States"/>
    <s v="Dearborn"/>
    <x v="12"/>
    <n v="48126"/>
    <x v="2"/>
    <x v="0"/>
    <x v="5"/>
    <x v="3909"/>
    <n v="3"/>
    <n v="0"/>
    <n v="23.119199999999999"/>
    <s v="Profit"/>
    <s v="Normal"/>
  </r>
  <r>
    <x v="1"/>
    <x v="0"/>
    <s v="United States"/>
    <s v="San Diego"/>
    <x v="1"/>
    <n v="92024"/>
    <x v="1"/>
    <x v="0"/>
    <x v="1"/>
    <x v="3579"/>
    <n v="6"/>
    <n v="0.2"/>
    <n v="149.148"/>
    <s v="Profit"/>
    <s v="Normal"/>
  </r>
  <r>
    <x v="1"/>
    <x v="0"/>
    <s v="United States"/>
    <s v="San Diego"/>
    <x v="1"/>
    <n v="92024"/>
    <x v="1"/>
    <x v="0"/>
    <x v="1"/>
    <x v="3064"/>
    <n v="3"/>
    <n v="0.2"/>
    <n v="35.76"/>
    <s v="Profit"/>
    <s v="Normal"/>
  </r>
  <r>
    <x v="1"/>
    <x v="2"/>
    <s v="United States"/>
    <s v="Lakewood"/>
    <x v="24"/>
    <n v="44107"/>
    <x v="3"/>
    <x v="1"/>
    <x v="10"/>
    <x v="3910"/>
    <n v="9"/>
    <n v="0.2"/>
    <n v="10.08"/>
    <s v="Profit"/>
    <s v="Normal"/>
  </r>
  <r>
    <x v="2"/>
    <x v="2"/>
    <s v="United States"/>
    <s v="Meriden"/>
    <x v="29"/>
    <n v="6450"/>
    <x v="3"/>
    <x v="1"/>
    <x v="6"/>
    <x v="1731"/>
    <n v="4"/>
    <n v="0"/>
    <n v="2.8912"/>
    <s v="Profit"/>
    <s v="Normal"/>
  </r>
  <r>
    <x v="0"/>
    <x v="2"/>
    <s v="United States"/>
    <s v="Columbus"/>
    <x v="32"/>
    <n v="31907"/>
    <x v="0"/>
    <x v="0"/>
    <x v="5"/>
    <x v="983"/>
    <n v="4"/>
    <n v="0"/>
    <n v="3.0975999999999999"/>
    <s v="Profit"/>
    <s v="Normal"/>
  </r>
  <r>
    <x v="0"/>
    <x v="1"/>
    <s v="United States"/>
    <s v="Roswell"/>
    <x v="32"/>
    <n v="30076"/>
    <x v="0"/>
    <x v="1"/>
    <x v="12"/>
    <x v="1444"/>
    <n v="3"/>
    <n v="0"/>
    <n v="8.7905999999999995"/>
    <s v="Profit"/>
    <s v="Normal"/>
  </r>
  <r>
    <x v="2"/>
    <x v="2"/>
    <s v="United States"/>
    <s v="Seattle"/>
    <x v="4"/>
    <n v="98105"/>
    <x v="1"/>
    <x v="1"/>
    <x v="8"/>
    <x v="1577"/>
    <n v="5"/>
    <n v="0.2"/>
    <n v="11.297000000000001"/>
    <s v="Profit"/>
    <s v="Normal"/>
  </r>
  <r>
    <x v="1"/>
    <x v="1"/>
    <s v="United States"/>
    <s v="Morristown"/>
    <x v="30"/>
    <n v="7960"/>
    <x v="3"/>
    <x v="0"/>
    <x v="5"/>
    <x v="3911"/>
    <n v="5"/>
    <n v="0"/>
    <n v="20.101500000000001"/>
    <s v="Profit"/>
    <s v="Normal"/>
  </r>
  <r>
    <x v="1"/>
    <x v="1"/>
    <s v="United States"/>
    <s v="Alexandria"/>
    <x v="17"/>
    <n v="22304"/>
    <x v="0"/>
    <x v="0"/>
    <x v="5"/>
    <x v="3912"/>
    <n v="14"/>
    <n v="0"/>
    <n v="69.199200000000005"/>
    <s v="Profit"/>
    <s v="Normal"/>
  </r>
  <r>
    <x v="1"/>
    <x v="0"/>
    <s v="United States"/>
    <s v="Salt Lake City"/>
    <x v="7"/>
    <n v="84106"/>
    <x v="1"/>
    <x v="1"/>
    <x v="10"/>
    <x v="537"/>
    <n v="3"/>
    <n v="0"/>
    <n v="9.3312000000000008"/>
    <s v="Profit"/>
    <s v="Normal"/>
  </r>
  <r>
    <x v="0"/>
    <x v="1"/>
    <s v="United States"/>
    <s v="Apple Valley"/>
    <x v="1"/>
    <n v="92307"/>
    <x v="1"/>
    <x v="1"/>
    <x v="10"/>
    <x v="56"/>
    <n v="5"/>
    <n v="0"/>
    <n v="15.552"/>
    <s v="Profit"/>
    <s v="Normal"/>
  </r>
  <r>
    <x v="0"/>
    <x v="1"/>
    <s v="United States"/>
    <s v="Apple Valley"/>
    <x v="1"/>
    <n v="92307"/>
    <x v="1"/>
    <x v="1"/>
    <x v="12"/>
    <x v="3913"/>
    <n v="5"/>
    <n v="0"/>
    <n v="28.95"/>
    <s v="Profit"/>
    <s v="Normal"/>
  </r>
  <r>
    <x v="0"/>
    <x v="1"/>
    <s v="United States"/>
    <s v="Apple Valley"/>
    <x v="1"/>
    <n v="92307"/>
    <x v="1"/>
    <x v="1"/>
    <x v="4"/>
    <x v="232"/>
    <n v="2"/>
    <n v="0"/>
    <n v="0"/>
    <s v="Loss"/>
    <s v="Normal"/>
  </r>
  <r>
    <x v="0"/>
    <x v="1"/>
    <s v="United States"/>
    <s v="Apple Valley"/>
    <x v="1"/>
    <n v="92307"/>
    <x v="1"/>
    <x v="0"/>
    <x v="0"/>
    <x v="3914"/>
    <n v="5"/>
    <n v="0.15"/>
    <n v="210.73500000000001"/>
    <s v="Profit"/>
    <s v="Normal"/>
  </r>
  <r>
    <x v="1"/>
    <x v="1"/>
    <s v="United States"/>
    <s v="New York City"/>
    <x v="15"/>
    <n v="10009"/>
    <x v="3"/>
    <x v="1"/>
    <x v="10"/>
    <x v="1010"/>
    <n v="1"/>
    <n v="0"/>
    <n v="20.085100000000001"/>
    <s v="Profit"/>
    <s v="Normal"/>
  </r>
  <r>
    <x v="1"/>
    <x v="1"/>
    <s v="United States"/>
    <s v="Long Beach"/>
    <x v="1"/>
    <n v="90805"/>
    <x v="1"/>
    <x v="1"/>
    <x v="6"/>
    <x v="3915"/>
    <n v="1"/>
    <n v="0"/>
    <n v="0.79379999999999995"/>
    <s v="Profit"/>
    <s v="Normal"/>
  </r>
  <r>
    <x v="2"/>
    <x v="2"/>
    <s v="United States"/>
    <s v="Salem"/>
    <x v="21"/>
    <n v="97301"/>
    <x v="1"/>
    <x v="1"/>
    <x v="8"/>
    <x v="3916"/>
    <n v="4"/>
    <n v="0.7"/>
    <n v="-30.16"/>
    <s v="Loss"/>
    <s v="High Discount"/>
  </r>
  <r>
    <x v="2"/>
    <x v="2"/>
    <s v="United States"/>
    <s v="Salem"/>
    <x v="21"/>
    <n v="97301"/>
    <x v="1"/>
    <x v="1"/>
    <x v="6"/>
    <x v="3917"/>
    <n v="4"/>
    <n v="0.2"/>
    <n v="2.3359999999999999"/>
    <s v="Profit"/>
    <s v="Normal"/>
  </r>
  <r>
    <x v="2"/>
    <x v="2"/>
    <s v="United States"/>
    <s v="Salem"/>
    <x v="21"/>
    <n v="97301"/>
    <x v="1"/>
    <x v="1"/>
    <x v="10"/>
    <x v="25"/>
    <n v="2"/>
    <n v="0.2"/>
    <n v="3.7856000000000001"/>
    <s v="Profit"/>
    <s v="Normal"/>
  </r>
  <r>
    <x v="2"/>
    <x v="2"/>
    <s v="United States"/>
    <s v="Salem"/>
    <x v="21"/>
    <n v="97301"/>
    <x v="1"/>
    <x v="2"/>
    <x v="11"/>
    <x v="3918"/>
    <n v="3"/>
    <n v="0.2"/>
    <n v="-8.4581999999999997"/>
    <s v="Loss"/>
    <s v="Normal"/>
  </r>
  <r>
    <x v="2"/>
    <x v="2"/>
    <s v="United States"/>
    <s v="Salem"/>
    <x v="21"/>
    <n v="97301"/>
    <x v="1"/>
    <x v="0"/>
    <x v="3"/>
    <x v="3919"/>
    <n v="5"/>
    <n v="0.5"/>
    <n v="-264.21499999999997"/>
    <s v="Loss"/>
    <s v="Normal"/>
  </r>
  <r>
    <x v="2"/>
    <x v="2"/>
    <s v="United States"/>
    <s v="Salem"/>
    <x v="21"/>
    <n v="97301"/>
    <x v="1"/>
    <x v="1"/>
    <x v="2"/>
    <x v="795"/>
    <n v="4"/>
    <n v="0.2"/>
    <n v="5.1791999999999998"/>
    <s v="Profit"/>
    <s v="Normal"/>
  </r>
  <r>
    <x v="2"/>
    <x v="2"/>
    <s v="United States"/>
    <s v="Salem"/>
    <x v="21"/>
    <n v="97301"/>
    <x v="1"/>
    <x v="2"/>
    <x v="7"/>
    <x v="3920"/>
    <n v="3"/>
    <n v="0.2"/>
    <n v="-7.17"/>
    <s v="Loss"/>
    <s v="Normal"/>
  </r>
  <r>
    <x v="1"/>
    <x v="2"/>
    <s v="United States"/>
    <s v="Aurora"/>
    <x v="22"/>
    <n v="80013"/>
    <x v="1"/>
    <x v="0"/>
    <x v="5"/>
    <x v="3921"/>
    <n v="2"/>
    <n v="0.2"/>
    <n v="7.5039999999999996"/>
    <s v="Profit"/>
    <s v="Normal"/>
  </r>
  <r>
    <x v="1"/>
    <x v="2"/>
    <s v="United States"/>
    <s v="Aurora"/>
    <x v="22"/>
    <n v="80013"/>
    <x v="1"/>
    <x v="1"/>
    <x v="4"/>
    <x v="3922"/>
    <n v="9"/>
    <n v="0.2"/>
    <n v="-95.822999999999993"/>
    <s v="Loss"/>
    <s v="Normal"/>
  </r>
  <r>
    <x v="3"/>
    <x v="1"/>
    <s v="United States"/>
    <s v="Newark"/>
    <x v="24"/>
    <n v="43055"/>
    <x v="3"/>
    <x v="1"/>
    <x v="6"/>
    <x v="3923"/>
    <n v="2"/>
    <n v="0.2"/>
    <n v="1.3992"/>
    <s v="Profit"/>
    <s v="Normal"/>
  </r>
  <r>
    <x v="3"/>
    <x v="1"/>
    <s v="United States"/>
    <s v="Newark"/>
    <x v="24"/>
    <n v="43055"/>
    <x v="3"/>
    <x v="1"/>
    <x v="8"/>
    <x v="2186"/>
    <n v="7"/>
    <n v="0.7"/>
    <n v="-8.1311999999999998"/>
    <s v="Loss"/>
    <s v="High Discount"/>
  </r>
  <r>
    <x v="3"/>
    <x v="1"/>
    <s v="United States"/>
    <s v="Newark"/>
    <x v="24"/>
    <n v="43055"/>
    <x v="3"/>
    <x v="1"/>
    <x v="4"/>
    <x v="3924"/>
    <n v="1"/>
    <n v="0.2"/>
    <n v="4.1680000000000001"/>
    <s v="Profit"/>
    <s v="Normal"/>
  </r>
  <r>
    <x v="3"/>
    <x v="1"/>
    <s v="United States"/>
    <s v="Newark"/>
    <x v="24"/>
    <n v="43055"/>
    <x v="3"/>
    <x v="1"/>
    <x v="4"/>
    <x v="3925"/>
    <n v="2"/>
    <n v="0.2"/>
    <n v="8.7051999999999996"/>
    <s v="Profit"/>
    <s v="Normal"/>
  </r>
  <r>
    <x v="1"/>
    <x v="0"/>
    <s v="United States"/>
    <s v="Seattle"/>
    <x v="4"/>
    <n v="98103"/>
    <x v="1"/>
    <x v="1"/>
    <x v="2"/>
    <x v="2"/>
    <n v="2"/>
    <n v="0"/>
    <n v="6.8714000000000004"/>
    <s v="Profit"/>
    <s v="Normal"/>
  </r>
  <r>
    <x v="1"/>
    <x v="0"/>
    <s v="United States"/>
    <s v="Seattle"/>
    <x v="4"/>
    <n v="98103"/>
    <x v="1"/>
    <x v="1"/>
    <x v="8"/>
    <x v="3926"/>
    <n v="14"/>
    <n v="0.2"/>
    <n v="17.544799999999999"/>
    <s v="Profit"/>
    <s v="Normal"/>
  </r>
  <r>
    <x v="1"/>
    <x v="0"/>
    <s v="United States"/>
    <s v="Seattle"/>
    <x v="4"/>
    <n v="98103"/>
    <x v="1"/>
    <x v="2"/>
    <x v="11"/>
    <x v="1917"/>
    <n v="3"/>
    <n v="0"/>
    <n v="132.5898"/>
    <s v="Profit"/>
    <s v="Normal"/>
  </r>
  <r>
    <x v="0"/>
    <x v="0"/>
    <s v="United States"/>
    <s v="Pocatello"/>
    <x v="45"/>
    <n v="83201"/>
    <x v="1"/>
    <x v="0"/>
    <x v="5"/>
    <x v="3927"/>
    <n v="4"/>
    <n v="0"/>
    <n v="92.393600000000006"/>
    <s v="Profit"/>
    <s v="Normal"/>
  </r>
  <r>
    <x v="0"/>
    <x v="0"/>
    <s v="United States"/>
    <s v="Pocatello"/>
    <x v="45"/>
    <n v="83201"/>
    <x v="1"/>
    <x v="2"/>
    <x v="7"/>
    <x v="3928"/>
    <n v="3"/>
    <n v="0.2"/>
    <n v="8.7735000000000003"/>
    <s v="Profit"/>
    <s v="Normal"/>
  </r>
  <r>
    <x v="1"/>
    <x v="1"/>
    <s v="United States"/>
    <s v="Dallas"/>
    <x v="5"/>
    <n v="75081"/>
    <x v="2"/>
    <x v="1"/>
    <x v="12"/>
    <x v="3329"/>
    <n v="2"/>
    <n v="0.2"/>
    <n v="5.5439999999999996"/>
    <s v="Profit"/>
    <s v="Normal"/>
  </r>
  <r>
    <x v="1"/>
    <x v="1"/>
    <s v="United States"/>
    <s v="Dallas"/>
    <x v="5"/>
    <n v="75081"/>
    <x v="2"/>
    <x v="1"/>
    <x v="10"/>
    <x v="578"/>
    <n v="2"/>
    <n v="0.2"/>
    <n v="2.64"/>
    <s v="Profit"/>
    <s v="Normal"/>
  </r>
  <r>
    <x v="1"/>
    <x v="0"/>
    <s v="United States"/>
    <s v="Seattle"/>
    <x v="4"/>
    <n v="98105"/>
    <x v="1"/>
    <x v="1"/>
    <x v="10"/>
    <x v="91"/>
    <n v="2"/>
    <n v="0"/>
    <n v="6.2207999999999997"/>
    <s v="Profit"/>
    <s v="Normal"/>
  </r>
  <r>
    <x v="1"/>
    <x v="1"/>
    <s v="United States"/>
    <s v="Seattle"/>
    <x v="4"/>
    <n v="98115"/>
    <x v="1"/>
    <x v="2"/>
    <x v="7"/>
    <x v="3929"/>
    <n v="6"/>
    <n v="0.2"/>
    <n v="5.7408000000000001"/>
    <s v="Profit"/>
    <s v="Normal"/>
  </r>
  <r>
    <x v="1"/>
    <x v="1"/>
    <s v="United States"/>
    <s v="Seattle"/>
    <x v="4"/>
    <n v="98115"/>
    <x v="1"/>
    <x v="2"/>
    <x v="11"/>
    <x v="3930"/>
    <n v="4"/>
    <n v="0"/>
    <n v="2.2080000000000002"/>
    <s v="Profit"/>
    <s v="Normal"/>
  </r>
  <r>
    <x v="1"/>
    <x v="0"/>
    <s v="United States"/>
    <s v="Chicago"/>
    <x v="10"/>
    <n v="60610"/>
    <x v="2"/>
    <x v="0"/>
    <x v="5"/>
    <x v="2316"/>
    <n v="3"/>
    <n v="0.6"/>
    <n v="-50.668799999999997"/>
    <s v="Loss"/>
    <s v="High Discount"/>
  </r>
  <r>
    <x v="1"/>
    <x v="2"/>
    <s v="United States"/>
    <s v="Holland"/>
    <x v="12"/>
    <n v="49423"/>
    <x v="2"/>
    <x v="1"/>
    <x v="13"/>
    <x v="3931"/>
    <n v="7"/>
    <n v="0"/>
    <n v="9.1980000000000004"/>
    <s v="Profit"/>
    <s v="Normal"/>
  </r>
  <r>
    <x v="1"/>
    <x v="2"/>
    <s v="United States"/>
    <s v="Holland"/>
    <x v="12"/>
    <n v="49423"/>
    <x v="2"/>
    <x v="1"/>
    <x v="10"/>
    <x v="1427"/>
    <n v="2"/>
    <n v="0"/>
    <n v="53.860799999999998"/>
    <s v="Profit"/>
    <s v="Normal"/>
  </r>
  <r>
    <x v="1"/>
    <x v="0"/>
    <s v="United States"/>
    <s v="Broken Arrow"/>
    <x v="26"/>
    <n v="74012"/>
    <x v="2"/>
    <x v="1"/>
    <x v="8"/>
    <x v="3932"/>
    <n v="1"/>
    <n v="0"/>
    <n v="2.9348000000000001"/>
    <s v="Profit"/>
    <s v="Normal"/>
  </r>
  <r>
    <x v="1"/>
    <x v="0"/>
    <s v="United States"/>
    <s v="Broken Arrow"/>
    <x v="26"/>
    <n v="74012"/>
    <x v="2"/>
    <x v="1"/>
    <x v="10"/>
    <x v="90"/>
    <n v="1"/>
    <n v="0"/>
    <n v="3.1103999999999998"/>
    <s v="Profit"/>
    <s v="Normal"/>
  </r>
  <r>
    <x v="1"/>
    <x v="0"/>
    <s v="United States"/>
    <s v="Athens"/>
    <x v="32"/>
    <n v="30605"/>
    <x v="0"/>
    <x v="1"/>
    <x v="10"/>
    <x v="3329"/>
    <n v="3"/>
    <n v="0"/>
    <n v="7.1280000000000001"/>
    <s v="Profit"/>
    <s v="Normal"/>
  </r>
  <r>
    <x v="1"/>
    <x v="0"/>
    <s v="United States"/>
    <s v="Athens"/>
    <x v="32"/>
    <n v="30605"/>
    <x v="0"/>
    <x v="2"/>
    <x v="7"/>
    <x v="3933"/>
    <n v="7"/>
    <n v="0"/>
    <n v="293.98039999999997"/>
    <s v="Profit"/>
    <s v="Normal"/>
  </r>
  <r>
    <x v="1"/>
    <x v="0"/>
    <s v="United States"/>
    <s v="Athens"/>
    <x v="32"/>
    <n v="30605"/>
    <x v="0"/>
    <x v="1"/>
    <x v="9"/>
    <x v="894"/>
    <n v="5"/>
    <n v="0"/>
    <n v="40.274000000000001"/>
    <s v="Profit"/>
    <s v="Normal"/>
  </r>
  <r>
    <x v="3"/>
    <x v="0"/>
    <s v="United States"/>
    <s v="Seattle"/>
    <x v="4"/>
    <n v="98105"/>
    <x v="1"/>
    <x v="1"/>
    <x v="8"/>
    <x v="2031"/>
    <n v="3"/>
    <n v="0.2"/>
    <n v="35.6526"/>
    <s v="Profit"/>
    <s v="Normal"/>
  </r>
  <r>
    <x v="3"/>
    <x v="0"/>
    <s v="United States"/>
    <s v="Apopka"/>
    <x v="2"/>
    <n v="32712"/>
    <x v="0"/>
    <x v="1"/>
    <x v="13"/>
    <x v="3934"/>
    <n v="5"/>
    <n v="0.2"/>
    <n v="5.1909999999999998"/>
    <s v="Profit"/>
    <s v="Normal"/>
  </r>
  <r>
    <x v="3"/>
    <x v="0"/>
    <s v="United States"/>
    <s v="Apopka"/>
    <x v="2"/>
    <n v="32712"/>
    <x v="0"/>
    <x v="0"/>
    <x v="5"/>
    <x v="3935"/>
    <n v="6"/>
    <n v="0.2"/>
    <n v="12.988799999999999"/>
    <s v="Profit"/>
    <s v="Normal"/>
  </r>
  <r>
    <x v="3"/>
    <x v="0"/>
    <s v="United States"/>
    <s v="Apopka"/>
    <x v="2"/>
    <n v="32712"/>
    <x v="0"/>
    <x v="1"/>
    <x v="12"/>
    <x v="3936"/>
    <n v="7"/>
    <n v="0.2"/>
    <n v="16.518599999999999"/>
    <s v="Profit"/>
    <s v="Normal"/>
  </r>
  <r>
    <x v="1"/>
    <x v="2"/>
    <s v="United States"/>
    <s v="Houston"/>
    <x v="5"/>
    <n v="77070"/>
    <x v="2"/>
    <x v="0"/>
    <x v="1"/>
    <x v="3937"/>
    <n v="3"/>
    <n v="0.3"/>
    <n v="-90.376199999999997"/>
    <s v="Loss"/>
    <s v="Normal"/>
  </r>
  <r>
    <x v="1"/>
    <x v="1"/>
    <s v="United States"/>
    <s v="Baltimore"/>
    <x v="39"/>
    <n v="21215"/>
    <x v="3"/>
    <x v="1"/>
    <x v="6"/>
    <x v="3251"/>
    <n v="9"/>
    <n v="0"/>
    <n v="9.3024000000000004"/>
    <s v="Profit"/>
    <s v="Normal"/>
  </r>
  <r>
    <x v="1"/>
    <x v="1"/>
    <s v="United States"/>
    <s v="Baltimore"/>
    <x v="39"/>
    <n v="21215"/>
    <x v="3"/>
    <x v="1"/>
    <x v="10"/>
    <x v="908"/>
    <n v="5"/>
    <n v="0"/>
    <n v="20.585000000000001"/>
    <s v="Profit"/>
    <s v="Normal"/>
  </r>
  <r>
    <x v="1"/>
    <x v="1"/>
    <s v="United States"/>
    <s v="Baltimore"/>
    <x v="39"/>
    <n v="21215"/>
    <x v="3"/>
    <x v="2"/>
    <x v="7"/>
    <x v="3938"/>
    <n v="1"/>
    <n v="0"/>
    <n v="36.447299999999998"/>
    <s v="Profit"/>
    <s v="Normal"/>
  </r>
  <r>
    <x v="1"/>
    <x v="1"/>
    <s v="United States"/>
    <s v="Baltimore"/>
    <x v="39"/>
    <n v="21215"/>
    <x v="3"/>
    <x v="1"/>
    <x v="10"/>
    <x v="1579"/>
    <n v="5"/>
    <n v="0"/>
    <n v="12.672000000000001"/>
    <s v="Profit"/>
    <s v="Normal"/>
  </r>
  <r>
    <x v="1"/>
    <x v="1"/>
    <s v="United States"/>
    <s v="Baltimore"/>
    <x v="39"/>
    <n v="21215"/>
    <x v="3"/>
    <x v="0"/>
    <x v="1"/>
    <x v="3036"/>
    <n v="3"/>
    <n v="0"/>
    <n v="141.1644"/>
    <s v="Profit"/>
    <s v="Normal"/>
  </r>
  <r>
    <x v="0"/>
    <x v="0"/>
    <s v="United States"/>
    <s v="San Francisco"/>
    <x v="1"/>
    <n v="94109"/>
    <x v="1"/>
    <x v="0"/>
    <x v="3"/>
    <x v="3939"/>
    <n v="2"/>
    <n v="0.2"/>
    <n v="-1.7771999999999999"/>
    <s v="Loss"/>
    <s v="Normal"/>
  </r>
  <r>
    <x v="1"/>
    <x v="2"/>
    <s v="United States"/>
    <s v="Chicago"/>
    <x v="10"/>
    <n v="60623"/>
    <x v="2"/>
    <x v="1"/>
    <x v="8"/>
    <x v="3940"/>
    <n v="9"/>
    <n v="0.8"/>
    <n v="-42.463799999999999"/>
    <s v="Loss"/>
    <s v="High Discount"/>
  </r>
  <r>
    <x v="1"/>
    <x v="2"/>
    <s v="United States"/>
    <s v="Chicago"/>
    <x v="10"/>
    <n v="60623"/>
    <x v="2"/>
    <x v="1"/>
    <x v="8"/>
    <x v="3941"/>
    <n v="1"/>
    <n v="0.8"/>
    <n v="-23.547999999999998"/>
    <s v="Loss"/>
    <s v="High Discount"/>
  </r>
  <r>
    <x v="3"/>
    <x v="0"/>
    <s v="United States"/>
    <s v="Laredo"/>
    <x v="5"/>
    <n v="78041"/>
    <x v="2"/>
    <x v="1"/>
    <x v="2"/>
    <x v="1559"/>
    <n v="1"/>
    <n v="0.2"/>
    <n v="4.4400000000000004"/>
    <s v="Profit"/>
    <s v="Normal"/>
  </r>
  <r>
    <x v="1"/>
    <x v="0"/>
    <s v="United States"/>
    <s v="San Francisco"/>
    <x v="1"/>
    <n v="94109"/>
    <x v="1"/>
    <x v="1"/>
    <x v="10"/>
    <x v="1197"/>
    <n v="6"/>
    <n v="0"/>
    <n v="17.581199999999999"/>
    <s v="Profit"/>
    <s v="Normal"/>
  </r>
  <r>
    <x v="2"/>
    <x v="2"/>
    <s v="United States"/>
    <s v="Cleveland"/>
    <x v="24"/>
    <n v="44105"/>
    <x v="3"/>
    <x v="1"/>
    <x v="12"/>
    <x v="3942"/>
    <n v="3"/>
    <n v="0.2"/>
    <n v="15.282"/>
    <s v="Profit"/>
    <s v="Normal"/>
  </r>
  <r>
    <x v="2"/>
    <x v="2"/>
    <s v="United States"/>
    <s v="Cleveland"/>
    <x v="24"/>
    <n v="44105"/>
    <x v="3"/>
    <x v="2"/>
    <x v="11"/>
    <x v="3943"/>
    <n v="5"/>
    <n v="0.2"/>
    <n v="-22.743500000000001"/>
    <s v="Loss"/>
    <s v="Normal"/>
  </r>
  <r>
    <x v="1"/>
    <x v="0"/>
    <s v="United States"/>
    <s v="Marion"/>
    <x v="24"/>
    <n v="43302"/>
    <x v="3"/>
    <x v="1"/>
    <x v="6"/>
    <x v="367"/>
    <n v="1"/>
    <n v="0.2"/>
    <n v="0.29520000000000002"/>
    <s v="Profit"/>
    <s v="Normal"/>
  </r>
  <r>
    <x v="1"/>
    <x v="0"/>
    <s v="United States"/>
    <s v="Marion"/>
    <x v="24"/>
    <n v="43302"/>
    <x v="3"/>
    <x v="0"/>
    <x v="3"/>
    <x v="3944"/>
    <n v="1"/>
    <n v="0.4"/>
    <n v="-52.336500000000001"/>
    <s v="Loss"/>
    <s v="Normal"/>
  </r>
  <r>
    <x v="1"/>
    <x v="0"/>
    <s v="United States"/>
    <s v="Marion"/>
    <x v="24"/>
    <n v="43302"/>
    <x v="3"/>
    <x v="2"/>
    <x v="11"/>
    <x v="1259"/>
    <n v="1"/>
    <n v="0.2"/>
    <n v="42.893500000000003"/>
    <s v="Profit"/>
    <s v="Normal"/>
  </r>
  <r>
    <x v="1"/>
    <x v="0"/>
    <s v="United States"/>
    <s v="Fairfield"/>
    <x v="29"/>
    <n v="6824"/>
    <x v="3"/>
    <x v="1"/>
    <x v="14"/>
    <x v="3945"/>
    <n v="3"/>
    <n v="0"/>
    <n v="3.3755999999999999"/>
    <s v="Profit"/>
    <s v="Normal"/>
  </r>
  <r>
    <x v="0"/>
    <x v="1"/>
    <s v="United States"/>
    <s v="New York City"/>
    <x v="15"/>
    <n v="10009"/>
    <x v="3"/>
    <x v="1"/>
    <x v="8"/>
    <x v="2943"/>
    <n v="3"/>
    <n v="0.2"/>
    <n v="14.563800000000001"/>
    <s v="Profit"/>
    <s v="Normal"/>
  </r>
  <r>
    <x v="1"/>
    <x v="0"/>
    <s v="United States"/>
    <s v="New York City"/>
    <x v="15"/>
    <n v="10024"/>
    <x v="3"/>
    <x v="0"/>
    <x v="5"/>
    <x v="3946"/>
    <n v="3"/>
    <n v="0"/>
    <n v="30.187200000000001"/>
    <s v="Profit"/>
    <s v="Normal"/>
  </r>
  <r>
    <x v="1"/>
    <x v="0"/>
    <s v="United States"/>
    <s v="New York City"/>
    <x v="15"/>
    <n v="10024"/>
    <x v="3"/>
    <x v="1"/>
    <x v="14"/>
    <x v="3825"/>
    <n v="3"/>
    <n v="0"/>
    <n v="7.1585999999999999"/>
    <s v="Profit"/>
    <s v="Normal"/>
  </r>
  <r>
    <x v="1"/>
    <x v="0"/>
    <s v="United States"/>
    <s v="New York City"/>
    <x v="15"/>
    <n v="10024"/>
    <x v="3"/>
    <x v="0"/>
    <x v="1"/>
    <x v="3947"/>
    <n v="2"/>
    <n v="0.1"/>
    <n v="21.294"/>
    <s v="Profit"/>
    <s v="Normal"/>
  </r>
  <r>
    <x v="1"/>
    <x v="0"/>
    <s v="United States"/>
    <s v="New York City"/>
    <x v="15"/>
    <n v="10024"/>
    <x v="3"/>
    <x v="2"/>
    <x v="16"/>
    <x v="3948"/>
    <n v="7"/>
    <n v="0.2"/>
    <n v="1014.9797"/>
    <s v="Profit"/>
    <s v="Normal"/>
  </r>
  <r>
    <x v="1"/>
    <x v="0"/>
    <s v="United States"/>
    <s v="New York City"/>
    <x v="15"/>
    <n v="10024"/>
    <x v="3"/>
    <x v="1"/>
    <x v="10"/>
    <x v="537"/>
    <n v="3"/>
    <n v="0"/>
    <n v="9.3312000000000008"/>
    <s v="Profit"/>
    <s v="Normal"/>
  </r>
  <r>
    <x v="3"/>
    <x v="0"/>
    <s v="United States"/>
    <s v="Chicago"/>
    <x v="10"/>
    <n v="60653"/>
    <x v="2"/>
    <x v="2"/>
    <x v="7"/>
    <x v="2163"/>
    <n v="1"/>
    <n v="0.2"/>
    <n v="4.1391"/>
    <s v="Profit"/>
    <s v="Normal"/>
  </r>
  <r>
    <x v="1"/>
    <x v="2"/>
    <s v="United States"/>
    <s v="New York City"/>
    <x v="15"/>
    <n v="10035"/>
    <x v="3"/>
    <x v="2"/>
    <x v="7"/>
    <x v="3949"/>
    <n v="3"/>
    <n v="0"/>
    <n v="1.6037999999999999"/>
    <s v="Profit"/>
    <s v="Normal"/>
  </r>
  <r>
    <x v="1"/>
    <x v="0"/>
    <s v="United States"/>
    <s v="Richmond"/>
    <x v="17"/>
    <n v="23223"/>
    <x v="0"/>
    <x v="1"/>
    <x v="4"/>
    <x v="3950"/>
    <n v="5"/>
    <n v="0"/>
    <n v="47.938499999999998"/>
    <s v="Profit"/>
    <s v="Normal"/>
  </r>
  <r>
    <x v="0"/>
    <x v="1"/>
    <s v="United States"/>
    <s v="Ann Arbor"/>
    <x v="12"/>
    <n v="48104"/>
    <x v="2"/>
    <x v="2"/>
    <x v="11"/>
    <x v="1000"/>
    <n v="5"/>
    <n v="0"/>
    <n v="111.59099999999999"/>
    <s v="Profit"/>
    <s v="Normal"/>
  </r>
  <r>
    <x v="0"/>
    <x v="1"/>
    <s v="United States"/>
    <s v="Ann Arbor"/>
    <x v="12"/>
    <n v="48104"/>
    <x v="2"/>
    <x v="2"/>
    <x v="7"/>
    <x v="2421"/>
    <n v="3"/>
    <n v="0"/>
    <n v="8.4564000000000004"/>
    <s v="Profit"/>
    <s v="Normal"/>
  </r>
  <r>
    <x v="0"/>
    <x v="1"/>
    <s v="United States"/>
    <s v="Ann Arbor"/>
    <x v="12"/>
    <n v="48104"/>
    <x v="2"/>
    <x v="1"/>
    <x v="12"/>
    <x v="3951"/>
    <n v="7"/>
    <n v="0"/>
    <n v="27.241199999999999"/>
    <s v="Profit"/>
    <s v="Normal"/>
  </r>
  <r>
    <x v="0"/>
    <x v="1"/>
    <s v="United States"/>
    <s v="Ann Arbor"/>
    <x v="12"/>
    <n v="48104"/>
    <x v="2"/>
    <x v="1"/>
    <x v="9"/>
    <x v="3952"/>
    <n v="3"/>
    <n v="0.1"/>
    <n v="5.2271999999999998"/>
    <s v="Profit"/>
    <s v="Normal"/>
  </r>
  <r>
    <x v="0"/>
    <x v="0"/>
    <s v="United States"/>
    <s v="Lafayette"/>
    <x v="14"/>
    <n v="47905"/>
    <x v="2"/>
    <x v="1"/>
    <x v="4"/>
    <x v="3953"/>
    <n v="5"/>
    <n v="0"/>
    <n v="21.164000000000001"/>
    <s v="Profit"/>
    <s v="Normal"/>
  </r>
  <r>
    <x v="2"/>
    <x v="1"/>
    <s v="United States"/>
    <s v="Springfield"/>
    <x v="21"/>
    <n v="97477"/>
    <x v="1"/>
    <x v="1"/>
    <x v="13"/>
    <x v="521"/>
    <n v="5"/>
    <n v="0.2"/>
    <n v="2.2890000000000001"/>
    <s v="Profit"/>
    <s v="Normal"/>
  </r>
  <r>
    <x v="2"/>
    <x v="1"/>
    <s v="United States"/>
    <s v="Springfield"/>
    <x v="21"/>
    <n v="97477"/>
    <x v="1"/>
    <x v="2"/>
    <x v="11"/>
    <x v="3954"/>
    <n v="3"/>
    <n v="0.2"/>
    <n v="4.5587999999999997"/>
    <s v="Profit"/>
    <s v="Normal"/>
  </r>
  <r>
    <x v="2"/>
    <x v="1"/>
    <s v="United States"/>
    <s v="Springfield"/>
    <x v="21"/>
    <n v="97477"/>
    <x v="1"/>
    <x v="2"/>
    <x v="11"/>
    <x v="3955"/>
    <n v="4"/>
    <n v="0.2"/>
    <n v="29.994"/>
    <s v="Profit"/>
    <s v="Normal"/>
  </r>
  <r>
    <x v="1"/>
    <x v="1"/>
    <s v="United States"/>
    <s v="San Francisco"/>
    <x v="1"/>
    <n v="94109"/>
    <x v="1"/>
    <x v="1"/>
    <x v="10"/>
    <x v="91"/>
    <n v="2"/>
    <n v="0"/>
    <n v="6.2207999999999997"/>
    <s v="Profit"/>
    <s v="Normal"/>
  </r>
  <r>
    <x v="1"/>
    <x v="1"/>
    <s v="United States"/>
    <s v="Chicago"/>
    <x v="10"/>
    <n v="60653"/>
    <x v="2"/>
    <x v="1"/>
    <x v="4"/>
    <x v="3956"/>
    <n v="3"/>
    <n v="0.2"/>
    <n v="-82.884"/>
    <s v="Loss"/>
    <s v="Normal"/>
  </r>
  <r>
    <x v="2"/>
    <x v="1"/>
    <s v="United States"/>
    <s v="New York City"/>
    <x v="15"/>
    <n v="10011"/>
    <x v="3"/>
    <x v="2"/>
    <x v="11"/>
    <x v="435"/>
    <n v="9"/>
    <n v="0"/>
    <n v="395.96039999999999"/>
    <s v="Profit"/>
    <s v="Normal"/>
  </r>
  <r>
    <x v="1"/>
    <x v="1"/>
    <s v="United States"/>
    <s v="Houston"/>
    <x v="5"/>
    <n v="77095"/>
    <x v="2"/>
    <x v="2"/>
    <x v="7"/>
    <x v="1251"/>
    <n v="7"/>
    <n v="0.2"/>
    <n v="118.29300000000001"/>
    <s v="Profit"/>
    <s v="Normal"/>
  </r>
  <r>
    <x v="1"/>
    <x v="0"/>
    <s v="United States"/>
    <s v="Madison"/>
    <x v="6"/>
    <n v="53711"/>
    <x v="2"/>
    <x v="2"/>
    <x v="11"/>
    <x v="3957"/>
    <n v="3"/>
    <n v="0"/>
    <n v="32.059800000000003"/>
    <s v="Profit"/>
    <s v="Normal"/>
  </r>
  <r>
    <x v="1"/>
    <x v="0"/>
    <s v="United States"/>
    <s v="Madison"/>
    <x v="6"/>
    <n v="53711"/>
    <x v="2"/>
    <x v="1"/>
    <x v="9"/>
    <x v="1219"/>
    <n v="3"/>
    <n v="0"/>
    <n v="305.13"/>
    <s v="Profit"/>
    <s v="Normal"/>
  </r>
  <r>
    <x v="1"/>
    <x v="0"/>
    <s v="United States"/>
    <s v="Madison"/>
    <x v="6"/>
    <n v="53711"/>
    <x v="2"/>
    <x v="1"/>
    <x v="2"/>
    <x v="3447"/>
    <n v="2"/>
    <n v="0"/>
    <n v="28.087599999999998"/>
    <s v="Profit"/>
    <s v="Normal"/>
  </r>
  <r>
    <x v="1"/>
    <x v="0"/>
    <s v="United States"/>
    <s v="Madison"/>
    <x v="6"/>
    <n v="53711"/>
    <x v="2"/>
    <x v="0"/>
    <x v="0"/>
    <x v="3958"/>
    <n v="4"/>
    <n v="0"/>
    <n v="41.392800000000001"/>
    <s v="Profit"/>
    <s v="Normal"/>
  </r>
  <r>
    <x v="1"/>
    <x v="0"/>
    <s v="United States"/>
    <s v="Madison"/>
    <x v="6"/>
    <n v="53711"/>
    <x v="2"/>
    <x v="1"/>
    <x v="10"/>
    <x v="3959"/>
    <n v="4"/>
    <n v="0"/>
    <n v="12.6592"/>
    <s v="Profit"/>
    <s v="Normal"/>
  </r>
  <r>
    <x v="2"/>
    <x v="1"/>
    <s v="United States"/>
    <s v="Milford"/>
    <x v="29"/>
    <n v="6460"/>
    <x v="3"/>
    <x v="0"/>
    <x v="0"/>
    <x v="3083"/>
    <n v="9"/>
    <n v="0"/>
    <n v="185.2578"/>
    <s v="Profit"/>
    <s v="Normal"/>
  </r>
  <r>
    <x v="2"/>
    <x v="1"/>
    <s v="United States"/>
    <s v="Milford"/>
    <x v="29"/>
    <n v="6460"/>
    <x v="3"/>
    <x v="1"/>
    <x v="14"/>
    <x v="3960"/>
    <n v="3"/>
    <n v="0"/>
    <n v="7.9794"/>
    <s v="Profit"/>
    <s v="Normal"/>
  </r>
  <r>
    <x v="2"/>
    <x v="1"/>
    <s v="United States"/>
    <s v="Milford"/>
    <x v="29"/>
    <n v="6460"/>
    <x v="3"/>
    <x v="0"/>
    <x v="5"/>
    <x v="2783"/>
    <n v="2"/>
    <n v="0"/>
    <n v="8.5543999999999993"/>
    <s v="Profit"/>
    <s v="Normal"/>
  </r>
  <r>
    <x v="1"/>
    <x v="0"/>
    <s v="United States"/>
    <s v="New York City"/>
    <x v="15"/>
    <n v="10024"/>
    <x v="3"/>
    <x v="1"/>
    <x v="8"/>
    <x v="3961"/>
    <n v="3"/>
    <n v="0.2"/>
    <n v="4.8719999999999999"/>
    <s v="Profit"/>
    <s v="Normal"/>
  </r>
  <r>
    <x v="1"/>
    <x v="0"/>
    <s v="United States"/>
    <s v="Los Angeles"/>
    <x v="1"/>
    <n v="90049"/>
    <x v="1"/>
    <x v="1"/>
    <x v="10"/>
    <x v="2389"/>
    <n v="2"/>
    <n v="0"/>
    <n v="9.2927999999999997"/>
    <s v="Profit"/>
    <s v="Normal"/>
  </r>
  <r>
    <x v="1"/>
    <x v="0"/>
    <s v="United States"/>
    <s v="Los Angeles"/>
    <x v="1"/>
    <n v="90049"/>
    <x v="1"/>
    <x v="0"/>
    <x v="5"/>
    <x v="78"/>
    <n v="2"/>
    <n v="0"/>
    <n v="5.79"/>
    <s v="Profit"/>
    <s v="Normal"/>
  </r>
  <r>
    <x v="1"/>
    <x v="0"/>
    <s v="United States"/>
    <s v="San Francisco"/>
    <x v="1"/>
    <n v="94109"/>
    <x v="1"/>
    <x v="1"/>
    <x v="8"/>
    <x v="3962"/>
    <n v="3"/>
    <n v="0.2"/>
    <n v="13.4316"/>
    <s v="Profit"/>
    <s v="Normal"/>
  </r>
  <r>
    <x v="2"/>
    <x v="1"/>
    <s v="United States"/>
    <s v="Fairfield"/>
    <x v="1"/>
    <n v="94533"/>
    <x v="1"/>
    <x v="1"/>
    <x v="10"/>
    <x v="91"/>
    <n v="2"/>
    <n v="0"/>
    <n v="6.3503999999999996"/>
    <s v="Profit"/>
    <s v="Normal"/>
  </r>
  <r>
    <x v="2"/>
    <x v="1"/>
    <s v="United States"/>
    <s v="Fairfield"/>
    <x v="1"/>
    <n v="94533"/>
    <x v="1"/>
    <x v="0"/>
    <x v="5"/>
    <x v="3963"/>
    <n v="1"/>
    <n v="0"/>
    <n v="10.0624"/>
    <s v="Profit"/>
    <s v="Normal"/>
  </r>
  <r>
    <x v="2"/>
    <x v="1"/>
    <s v="United States"/>
    <s v="Fairfield"/>
    <x v="1"/>
    <n v="94533"/>
    <x v="1"/>
    <x v="2"/>
    <x v="15"/>
    <x v="3964"/>
    <n v="2"/>
    <n v="0.2"/>
    <n v="53.271999999999998"/>
    <s v="Profit"/>
    <s v="Normal"/>
  </r>
  <r>
    <x v="2"/>
    <x v="1"/>
    <s v="United States"/>
    <s v="Fairfield"/>
    <x v="1"/>
    <n v="94533"/>
    <x v="1"/>
    <x v="1"/>
    <x v="10"/>
    <x v="2979"/>
    <n v="4"/>
    <n v="0"/>
    <n v="12.8256"/>
    <s v="Profit"/>
    <s v="Normal"/>
  </r>
  <r>
    <x v="2"/>
    <x v="1"/>
    <s v="United States"/>
    <s v="Fairfield"/>
    <x v="1"/>
    <n v="94533"/>
    <x v="1"/>
    <x v="1"/>
    <x v="10"/>
    <x v="130"/>
    <n v="3"/>
    <n v="0"/>
    <n v="9.6191999999999993"/>
    <s v="Profit"/>
    <s v="Normal"/>
  </r>
  <r>
    <x v="2"/>
    <x v="1"/>
    <s v="United States"/>
    <s v="Fairfield"/>
    <x v="1"/>
    <n v="94533"/>
    <x v="1"/>
    <x v="1"/>
    <x v="4"/>
    <x v="3965"/>
    <n v="7"/>
    <n v="0"/>
    <n v="7.9547999999999996"/>
    <s v="Profit"/>
    <s v="Normal"/>
  </r>
  <r>
    <x v="2"/>
    <x v="1"/>
    <s v="United States"/>
    <s v="Fairfield"/>
    <x v="1"/>
    <n v="94533"/>
    <x v="1"/>
    <x v="0"/>
    <x v="5"/>
    <x v="742"/>
    <n v="7"/>
    <n v="0"/>
    <n v="6.8992000000000004"/>
    <s v="Profit"/>
    <s v="Normal"/>
  </r>
  <r>
    <x v="1"/>
    <x v="0"/>
    <s v="United States"/>
    <s v="Greenville"/>
    <x v="3"/>
    <n v="27834"/>
    <x v="0"/>
    <x v="2"/>
    <x v="7"/>
    <x v="2475"/>
    <n v="2"/>
    <n v="0.2"/>
    <n v="31.198"/>
    <s v="Profit"/>
    <s v="Normal"/>
  </r>
  <r>
    <x v="1"/>
    <x v="0"/>
    <s v="United States"/>
    <s v="Greenville"/>
    <x v="3"/>
    <n v="27834"/>
    <x v="0"/>
    <x v="2"/>
    <x v="11"/>
    <x v="3065"/>
    <n v="3"/>
    <n v="0.2"/>
    <n v="17.8794"/>
    <s v="Profit"/>
    <s v="Normal"/>
  </r>
  <r>
    <x v="1"/>
    <x v="0"/>
    <s v="United States"/>
    <s v="Greenville"/>
    <x v="3"/>
    <n v="27834"/>
    <x v="0"/>
    <x v="2"/>
    <x v="11"/>
    <x v="3319"/>
    <n v="3"/>
    <n v="0.2"/>
    <n v="-2.484"/>
    <s v="Loss"/>
    <s v="Normal"/>
  </r>
  <r>
    <x v="1"/>
    <x v="0"/>
    <s v="United States"/>
    <s v="Long Beach"/>
    <x v="15"/>
    <n v="11561"/>
    <x v="3"/>
    <x v="2"/>
    <x v="7"/>
    <x v="3966"/>
    <n v="5"/>
    <n v="0"/>
    <n v="36.725499999999997"/>
    <s v="Profit"/>
    <s v="Normal"/>
  </r>
  <r>
    <x v="1"/>
    <x v="0"/>
    <s v="United States"/>
    <s v="Buffalo Grove"/>
    <x v="10"/>
    <n v="60089"/>
    <x v="2"/>
    <x v="0"/>
    <x v="3"/>
    <x v="3967"/>
    <n v="3"/>
    <n v="0.5"/>
    <n v="-184.8366"/>
    <s v="Loss"/>
    <s v="Normal"/>
  </r>
  <r>
    <x v="1"/>
    <x v="0"/>
    <s v="United States"/>
    <s v="San Diego"/>
    <x v="1"/>
    <n v="92037"/>
    <x v="1"/>
    <x v="1"/>
    <x v="2"/>
    <x v="1821"/>
    <n v="3"/>
    <n v="0"/>
    <n v="22.2"/>
    <s v="Profit"/>
    <s v="Normal"/>
  </r>
  <r>
    <x v="1"/>
    <x v="0"/>
    <s v="United States"/>
    <s v="San Diego"/>
    <x v="1"/>
    <n v="92037"/>
    <x v="1"/>
    <x v="1"/>
    <x v="2"/>
    <x v="2740"/>
    <n v="5"/>
    <n v="0"/>
    <n v="9.4990000000000006"/>
    <s v="Profit"/>
    <s v="Normal"/>
  </r>
  <r>
    <x v="1"/>
    <x v="0"/>
    <s v="United States"/>
    <s v="Richmond"/>
    <x v="0"/>
    <n v="40475"/>
    <x v="0"/>
    <x v="0"/>
    <x v="1"/>
    <x v="402"/>
    <n v="4"/>
    <n v="0"/>
    <n v="225.26400000000001"/>
    <s v="Profit"/>
    <s v="Normal"/>
  </r>
  <r>
    <x v="0"/>
    <x v="0"/>
    <s v="United States"/>
    <s v="Springfield"/>
    <x v="17"/>
    <n v="22153"/>
    <x v="0"/>
    <x v="1"/>
    <x v="6"/>
    <x v="345"/>
    <n v="2"/>
    <n v="0"/>
    <n v="1.4456"/>
    <s v="Profit"/>
    <s v="Normal"/>
  </r>
  <r>
    <x v="1"/>
    <x v="0"/>
    <s v="United States"/>
    <s v="Fort Worth"/>
    <x v="5"/>
    <n v="76106"/>
    <x v="2"/>
    <x v="1"/>
    <x v="9"/>
    <x v="3968"/>
    <n v="4"/>
    <n v="0.8"/>
    <n v="-8.532"/>
    <s v="Loss"/>
    <s v="High Discount"/>
  </r>
  <r>
    <x v="1"/>
    <x v="0"/>
    <s v="United States"/>
    <s v="Fort Worth"/>
    <x v="5"/>
    <n v="76106"/>
    <x v="2"/>
    <x v="2"/>
    <x v="16"/>
    <x v="3969"/>
    <n v="5"/>
    <n v="0.2"/>
    <n v="624.98749999999995"/>
    <s v="Profit"/>
    <s v="Normal"/>
  </r>
  <r>
    <x v="1"/>
    <x v="0"/>
    <s v="United States"/>
    <s v="Raleigh"/>
    <x v="3"/>
    <n v="27604"/>
    <x v="0"/>
    <x v="0"/>
    <x v="5"/>
    <x v="3970"/>
    <n v="3"/>
    <n v="0.2"/>
    <n v="12.1149"/>
    <s v="Profit"/>
    <s v="Normal"/>
  </r>
  <r>
    <x v="2"/>
    <x v="0"/>
    <s v="United States"/>
    <s v="Hialeah"/>
    <x v="2"/>
    <n v="33012"/>
    <x v="0"/>
    <x v="2"/>
    <x v="15"/>
    <x v="3971"/>
    <n v="3"/>
    <n v="0.5"/>
    <n v="-1.9791000000000001"/>
    <s v="Loss"/>
    <s v="Normal"/>
  </r>
  <r>
    <x v="3"/>
    <x v="2"/>
    <s v="United States"/>
    <s v="Los Angeles"/>
    <x v="1"/>
    <n v="90032"/>
    <x v="1"/>
    <x v="1"/>
    <x v="4"/>
    <x v="2246"/>
    <n v="4"/>
    <n v="0"/>
    <n v="125.14319999999999"/>
    <s v="Profit"/>
    <s v="Normal"/>
  </r>
  <r>
    <x v="3"/>
    <x v="2"/>
    <s v="United States"/>
    <s v="Los Angeles"/>
    <x v="1"/>
    <n v="90032"/>
    <x v="1"/>
    <x v="1"/>
    <x v="8"/>
    <x v="3972"/>
    <n v="1"/>
    <n v="0.2"/>
    <n v="2.1545999999999998"/>
    <s v="Profit"/>
    <s v="Normal"/>
  </r>
  <r>
    <x v="2"/>
    <x v="0"/>
    <s v="United States"/>
    <s v="Lake Forest"/>
    <x v="1"/>
    <n v="92630"/>
    <x v="1"/>
    <x v="1"/>
    <x v="9"/>
    <x v="3036"/>
    <n v="3"/>
    <n v="0"/>
    <n v="152.0232"/>
    <s v="Profit"/>
    <s v="Normal"/>
  </r>
  <r>
    <x v="2"/>
    <x v="0"/>
    <s v="United States"/>
    <s v="Lake Forest"/>
    <x v="1"/>
    <n v="92630"/>
    <x v="1"/>
    <x v="0"/>
    <x v="5"/>
    <x v="3471"/>
    <n v="4"/>
    <n v="0"/>
    <n v="19.7712"/>
    <s v="Profit"/>
    <s v="Normal"/>
  </r>
  <r>
    <x v="2"/>
    <x v="1"/>
    <s v="United States"/>
    <s v="Long Beach"/>
    <x v="15"/>
    <n v="11561"/>
    <x v="3"/>
    <x v="0"/>
    <x v="1"/>
    <x v="3973"/>
    <n v="10"/>
    <n v="0.1"/>
    <n v="209.274"/>
    <s v="Profit"/>
    <s v="Normal"/>
  </r>
  <r>
    <x v="0"/>
    <x v="0"/>
    <s v="United States"/>
    <s v="Seattle"/>
    <x v="4"/>
    <n v="98103"/>
    <x v="1"/>
    <x v="1"/>
    <x v="4"/>
    <x v="3974"/>
    <n v="6"/>
    <n v="0"/>
    <n v="17.693999999999999"/>
    <s v="Profit"/>
    <s v="Normal"/>
  </r>
  <r>
    <x v="1"/>
    <x v="0"/>
    <s v="United States"/>
    <s v="Redding"/>
    <x v="1"/>
    <n v="96003"/>
    <x v="1"/>
    <x v="2"/>
    <x v="7"/>
    <x v="3720"/>
    <n v="3"/>
    <n v="0.2"/>
    <n v="25.0182"/>
    <s v="Profit"/>
    <s v="Normal"/>
  </r>
  <r>
    <x v="1"/>
    <x v="2"/>
    <s v="United States"/>
    <s v="San Antonio"/>
    <x v="5"/>
    <n v="78207"/>
    <x v="2"/>
    <x v="1"/>
    <x v="2"/>
    <x v="3975"/>
    <n v="6"/>
    <n v="0.2"/>
    <n v="20.2986"/>
    <s v="Profit"/>
    <s v="Normal"/>
  </r>
  <r>
    <x v="0"/>
    <x v="1"/>
    <s v="United States"/>
    <s v="Houston"/>
    <x v="5"/>
    <n v="77070"/>
    <x v="2"/>
    <x v="2"/>
    <x v="11"/>
    <x v="3976"/>
    <n v="6"/>
    <n v="0.2"/>
    <n v="20.234999999999999"/>
    <s v="Profit"/>
    <s v="Normal"/>
  </r>
  <r>
    <x v="1"/>
    <x v="0"/>
    <s v="United States"/>
    <s v="Leominster"/>
    <x v="31"/>
    <n v="1453"/>
    <x v="3"/>
    <x v="1"/>
    <x v="2"/>
    <x v="974"/>
    <n v="1"/>
    <n v="0"/>
    <n v="1.512"/>
    <s v="Profit"/>
    <s v="Normal"/>
  </r>
  <r>
    <x v="1"/>
    <x v="0"/>
    <s v="United States"/>
    <s v="Leominster"/>
    <x v="31"/>
    <n v="1453"/>
    <x v="3"/>
    <x v="1"/>
    <x v="10"/>
    <x v="20"/>
    <n v="4"/>
    <n v="0"/>
    <n v="10.224"/>
    <s v="Profit"/>
    <s v="Normal"/>
  </r>
  <r>
    <x v="1"/>
    <x v="1"/>
    <s v="United States"/>
    <s v="Los Angeles"/>
    <x v="1"/>
    <n v="90032"/>
    <x v="1"/>
    <x v="0"/>
    <x v="5"/>
    <x v="3977"/>
    <n v="3"/>
    <n v="0"/>
    <n v="4.6220999999999997"/>
    <s v="Profit"/>
    <s v="Normal"/>
  </r>
  <r>
    <x v="1"/>
    <x v="1"/>
    <s v="United States"/>
    <s v="Los Angeles"/>
    <x v="1"/>
    <n v="90032"/>
    <x v="1"/>
    <x v="1"/>
    <x v="9"/>
    <x v="3978"/>
    <n v="4"/>
    <n v="0"/>
    <n v="335.85480000000001"/>
    <s v="Profit"/>
    <s v="Normal"/>
  </r>
  <r>
    <x v="1"/>
    <x v="1"/>
    <s v="United States"/>
    <s v="Springfield"/>
    <x v="25"/>
    <n v="65807"/>
    <x v="2"/>
    <x v="2"/>
    <x v="16"/>
    <x v="3979"/>
    <n v="1"/>
    <n v="0"/>
    <n v="233.99610000000001"/>
    <s v="Profit"/>
    <s v="Normal"/>
  </r>
  <r>
    <x v="1"/>
    <x v="0"/>
    <s v="United States"/>
    <s v="Waco"/>
    <x v="5"/>
    <n v="76706"/>
    <x v="2"/>
    <x v="1"/>
    <x v="4"/>
    <x v="934"/>
    <n v="2"/>
    <n v="0.2"/>
    <n v="2.3967999999999998"/>
    <s v="Profit"/>
    <s v="Normal"/>
  </r>
  <r>
    <x v="1"/>
    <x v="0"/>
    <s v="United States"/>
    <s v="Los Angeles"/>
    <x v="1"/>
    <n v="90036"/>
    <x v="1"/>
    <x v="0"/>
    <x v="1"/>
    <x v="3980"/>
    <n v="7"/>
    <n v="0.2"/>
    <n v="-31.914400000000001"/>
    <s v="Loss"/>
    <s v="Normal"/>
  </r>
  <r>
    <x v="1"/>
    <x v="0"/>
    <s v="United States"/>
    <s v="Los Angeles"/>
    <x v="1"/>
    <n v="90036"/>
    <x v="1"/>
    <x v="1"/>
    <x v="8"/>
    <x v="3981"/>
    <n v="1"/>
    <n v="0.2"/>
    <n v="4.6227999999999998"/>
    <s v="Profit"/>
    <s v="Normal"/>
  </r>
  <r>
    <x v="1"/>
    <x v="0"/>
    <s v="United States"/>
    <s v="Auburn"/>
    <x v="15"/>
    <n v="13021"/>
    <x v="3"/>
    <x v="1"/>
    <x v="8"/>
    <x v="1626"/>
    <n v="3"/>
    <n v="0.2"/>
    <n v="5.8230000000000004"/>
    <s v="Profit"/>
    <s v="Normal"/>
  </r>
  <r>
    <x v="1"/>
    <x v="0"/>
    <s v="United States"/>
    <s v="San Francisco"/>
    <x v="1"/>
    <n v="94109"/>
    <x v="1"/>
    <x v="1"/>
    <x v="10"/>
    <x v="1230"/>
    <n v="1"/>
    <n v="0"/>
    <n v="50.328000000000003"/>
    <s v="Profit"/>
    <s v="Normal"/>
  </r>
  <r>
    <x v="1"/>
    <x v="0"/>
    <s v="United States"/>
    <s v="Los Angeles"/>
    <x v="1"/>
    <n v="90008"/>
    <x v="1"/>
    <x v="1"/>
    <x v="6"/>
    <x v="426"/>
    <n v="3"/>
    <n v="0"/>
    <n v="7.9248000000000003"/>
    <s v="Profit"/>
    <s v="Normal"/>
  </r>
  <r>
    <x v="1"/>
    <x v="0"/>
    <s v="United States"/>
    <s v="Los Angeles"/>
    <x v="1"/>
    <n v="90008"/>
    <x v="1"/>
    <x v="0"/>
    <x v="1"/>
    <x v="3982"/>
    <n v="1"/>
    <n v="0.2"/>
    <n v="11.264799999999999"/>
    <s v="Profit"/>
    <s v="Normal"/>
  </r>
  <r>
    <x v="1"/>
    <x v="0"/>
    <s v="United States"/>
    <s v="Los Angeles"/>
    <x v="1"/>
    <n v="90049"/>
    <x v="1"/>
    <x v="2"/>
    <x v="15"/>
    <x v="973"/>
    <n v="3"/>
    <n v="0.2"/>
    <n v="24.291899999999998"/>
    <s v="Profit"/>
    <s v="Normal"/>
  </r>
  <r>
    <x v="0"/>
    <x v="0"/>
    <s v="United States"/>
    <s v="Chico"/>
    <x v="1"/>
    <n v="95928"/>
    <x v="1"/>
    <x v="1"/>
    <x v="6"/>
    <x v="3983"/>
    <n v="1"/>
    <n v="0"/>
    <n v="0.59670000000000001"/>
    <s v="Profit"/>
    <s v="Normal"/>
  </r>
  <r>
    <x v="0"/>
    <x v="0"/>
    <s v="United States"/>
    <s v="Chico"/>
    <x v="1"/>
    <n v="95928"/>
    <x v="1"/>
    <x v="1"/>
    <x v="12"/>
    <x v="2814"/>
    <n v="4"/>
    <n v="0"/>
    <n v="7.4496000000000002"/>
    <s v="Profit"/>
    <s v="Normal"/>
  </r>
  <r>
    <x v="0"/>
    <x v="0"/>
    <s v="United States"/>
    <s v="Chico"/>
    <x v="1"/>
    <n v="95928"/>
    <x v="1"/>
    <x v="1"/>
    <x v="10"/>
    <x v="2900"/>
    <n v="4"/>
    <n v="0"/>
    <n v="16.398"/>
    <s v="Profit"/>
    <s v="Normal"/>
  </r>
  <r>
    <x v="1"/>
    <x v="0"/>
    <s v="United States"/>
    <s v="Springfield"/>
    <x v="21"/>
    <n v="97477"/>
    <x v="1"/>
    <x v="0"/>
    <x v="0"/>
    <x v="3984"/>
    <n v="6"/>
    <n v="0.7"/>
    <n v="-384.71640000000002"/>
    <s v="Loss"/>
    <s v="High Discount"/>
  </r>
  <r>
    <x v="1"/>
    <x v="0"/>
    <s v="United States"/>
    <s v="Springfield"/>
    <x v="21"/>
    <n v="97477"/>
    <x v="1"/>
    <x v="1"/>
    <x v="14"/>
    <x v="381"/>
    <n v="6"/>
    <n v="0.2"/>
    <n v="4.3956"/>
    <s v="Profit"/>
    <s v="Normal"/>
  </r>
  <r>
    <x v="1"/>
    <x v="0"/>
    <s v="United States"/>
    <s v="Springfield"/>
    <x v="21"/>
    <n v="97477"/>
    <x v="1"/>
    <x v="1"/>
    <x v="8"/>
    <x v="3985"/>
    <n v="7"/>
    <n v="0.7"/>
    <n v="-16.601199999999999"/>
    <s v="Loss"/>
    <s v="High Discount"/>
  </r>
  <r>
    <x v="1"/>
    <x v="0"/>
    <s v="United States"/>
    <s v="Springfield"/>
    <x v="21"/>
    <n v="97477"/>
    <x v="1"/>
    <x v="1"/>
    <x v="6"/>
    <x v="3986"/>
    <n v="7"/>
    <n v="0.2"/>
    <n v="10.7037"/>
    <s v="Profit"/>
    <s v="Normal"/>
  </r>
  <r>
    <x v="0"/>
    <x v="1"/>
    <s v="United States"/>
    <s v="Jacksonville"/>
    <x v="2"/>
    <n v="32216"/>
    <x v="0"/>
    <x v="0"/>
    <x v="5"/>
    <x v="3987"/>
    <n v="5"/>
    <n v="0.2"/>
    <n v="1.8480000000000001"/>
    <s v="Profit"/>
    <s v="Normal"/>
  </r>
  <r>
    <x v="0"/>
    <x v="1"/>
    <s v="United States"/>
    <s v="Jacksonville"/>
    <x v="2"/>
    <n v="32216"/>
    <x v="0"/>
    <x v="1"/>
    <x v="8"/>
    <x v="2896"/>
    <n v="3"/>
    <n v="0.7"/>
    <n v="-3.0933000000000002"/>
    <s v="Loss"/>
    <s v="High Discount"/>
  </r>
  <r>
    <x v="2"/>
    <x v="0"/>
    <s v="United States"/>
    <s v="Bakersfield"/>
    <x v="1"/>
    <n v="93309"/>
    <x v="1"/>
    <x v="1"/>
    <x v="13"/>
    <x v="762"/>
    <n v="7"/>
    <n v="0"/>
    <n v="16.8"/>
    <s v="Profit"/>
    <s v="Normal"/>
  </r>
  <r>
    <x v="2"/>
    <x v="0"/>
    <s v="United States"/>
    <s v="Bakersfield"/>
    <x v="1"/>
    <n v="93309"/>
    <x v="1"/>
    <x v="0"/>
    <x v="1"/>
    <x v="74"/>
    <n v="1"/>
    <n v="0.2"/>
    <n v="0"/>
    <s v="Loss"/>
    <s v="Normal"/>
  </r>
  <r>
    <x v="2"/>
    <x v="0"/>
    <s v="United States"/>
    <s v="Bakersfield"/>
    <x v="1"/>
    <n v="93309"/>
    <x v="1"/>
    <x v="1"/>
    <x v="9"/>
    <x v="2029"/>
    <n v="2"/>
    <n v="0"/>
    <n v="25.438400000000001"/>
    <s v="Profit"/>
    <s v="Normal"/>
  </r>
  <r>
    <x v="2"/>
    <x v="0"/>
    <s v="United States"/>
    <s v="Bakersfield"/>
    <x v="1"/>
    <n v="93309"/>
    <x v="1"/>
    <x v="0"/>
    <x v="5"/>
    <x v="2616"/>
    <n v="1"/>
    <n v="0"/>
    <n v="15.525"/>
    <s v="Profit"/>
    <s v="Normal"/>
  </r>
  <r>
    <x v="2"/>
    <x v="0"/>
    <s v="United States"/>
    <s v="Bakersfield"/>
    <x v="1"/>
    <n v="93309"/>
    <x v="1"/>
    <x v="1"/>
    <x v="8"/>
    <x v="996"/>
    <n v="2"/>
    <n v="0.2"/>
    <n v="16.3352"/>
    <s v="Profit"/>
    <s v="Normal"/>
  </r>
  <r>
    <x v="0"/>
    <x v="0"/>
    <s v="United States"/>
    <s v="New York City"/>
    <x v="15"/>
    <n v="10011"/>
    <x v="3"/>
    <x v="1"/>
    <x v="4"/>
    <x v="3988"/>
    <n v="9"/>
    <n v="0"/>
    <n v="362.84039999999999"/>
    <s v="Profit"/>
    <s v="Normal"/>
  </r>
  <r>
    <x v="0"/>
    <x v="0"/>
    <s v="United States"/>
    <s v="New York City"/>
    <x v="15"/>
    <n v="10011"/>
    <x v="3"/>
    <x v="0"/>
    <x v="5"/>
    <x v="3989"/>
    <n v="4"/>
    <n v="0"/>
    <n v="36.381599999999999"/>
    <s v="Profit"/>
    <s v="Normal"/>
  </r>
  <r>
    <x v="0"/>
    <x v="0"/>
    <s v="United States"/>
    <s v="New York City"/>
    <x v="15"/>
    <n v="10011"/>
    <x v="3"/>
    <x v="1"/>
    <x v="2"/>
    <x v="1365"/>
    <n v="3"/>
    <n v="0"/>
    <n v="8.6940000000000008"/>
    <s v="Profit"/>
    <s v="Normal"/>
  </r>
  <r>
    <x v="0"/>
    <x v="0"/>
    <s v="United States"/>
    <s v="New York City"/>
    <x v="15"/>
    <n v="10011"/>
    <x v="3"/>
    <x v="1"/>
    <x v="10"/>
    <x v="2661"/>
    <n v="2"/>
    <n v="0"/>
    <n v="37.9848"/>
    <s v="Profit"/>
    <s v="Normal"/>
  </r>
  <r>
    <x v="0"/>
    <x v="0"/>
    <s v="United States"/>
    <s v="Chicago"/>
    <x v="10"/>
    <n v="60610"/>
    <x v="2"/>
    <x v="0"/>
    <x v="1"/>
    <x v="3990"/>
    <n v="2"/>
    <n v="0.3"/>
    <n v="-6.0195999999999996"/>
    <s v="Loss"/>
    <s v="Normal"/>
  </r>
  <r>
    <x v="2"/>
    <x v="0"/>
    <s v="United States"/>
    <s v="El Paso"/>
    <x v="5"/>
    <n v="79907"/>
    <x v="2"/>
    <x v="2"/>
    <x v="7"/>
    <x v="3991"/>
    <n v="4"/>
    <n v="0.2"/>
    <n v="43.197600000000001"/>
    <s v="Profit"/>
    <s v="Normal"/>
  </r>
  <r>
    <x v="2"/>
    <x v="0"/>
    <s v="United States"/>
    <s v="El Paso"/>
    <x v="5"/>
    <n v="79907"/>
    <x v="2"/>
    <x v="1"/>
    <x v="10"/>
    <x v="559"/>
    <n v="2"/>
    <n v="0.2"/>
    <n v="3.6288"/>
    <s v="Profit"/>
    <s v="Normal"/>
  </r>
  <r>
    <x v="2"/>
    <x v="0"/>
    <s v="United States"/>
    <s v="Thousand Oaks"/>
    <x v="1"/>
    <n v="91360"/>
    <x v="1"/>
    <x v="2"/>
    <x v="7"/>
    <x v="2913"/>
    <n v="2"/>
    <n v="0.2"/>
    <n v="1.1988000000000001"/>
    <s v="Profit"/>
    <s v="Normal"/>
  </r>
  <r>
    <x v="1"/>
    <x v="2"/>
    <s v="United States"/>
    <s v="Springfield"/>
    <x v="24"/>
    <n v="45503"/>
    <x v="3"/>
    <x v="1"/>
    <x v="6"/>
    <x v="1495"/>
    <n v="3"/>
    <n v="0.2"/>
    <n v="1.1556"/>
    <s v="Profit"/>
    <s v="Normal"/>
  </r>
  <r>
    <x v="1"/>
    <x v="1"/>
    <s v="United States"/>
    <s v="Dallas"/>
    <x v="5"/>
    <n v="75220"/>
    <x v="2"/>
    <x v="1"/>
    <x v="4"/>
    <x v="1815"/>
    <n v="4"/>
    <n v="0.2"/>
    <n v="6.1791999999999998"/>
    <s v="Profit"/>
    <s v="Normal"/>
  </r>
  <r>
    <x v="1"/>
    <x v="1"/>
    <s v="United States"/>
    <s v="Dallas"/>
    <x v="5"/>
    <n v="75220"/>
    <x v="2"/>
    <x v="0"/>
    <x v="0"/>
    <x v="3992"/>
    <n v="3"/>
    <n v="0.32"/>
    <n v="-27.264600000000002"/>
    <s v="Loss"/>
    <s v="Normal"/>
  </r>
  <r>
    <x v="0"/>
    <x v="0"/>
    <s v="United States"/>
    <s v="Knoxville"/>
    <x v="18"/>
    <n v="37918"/>
    <x v="0"/>
    <x v="1"/>
    <x v="10"/>
    <x v="848"/>
    <n v="3"/>
    <n v="0.2"/>
    <n v="4.1147999999999998"/>
    <s v="Profit"/>
    <s v="Normal"/>
  </r>
  <r>
    <x v="0"/>
    <x v="0"/>
    <s v="United States"/>
    <s v="Knoxville"/>
    <x v="18"/>
    <n v="37918"/>
    <x v="0"/>
    <x v="1"/>
    <x v="9"/>
    <x v="2734"/>
    <n v="2"/>
    <n v="0.2"/>
    <n v="8.7167999999999992"/>
    <s v="Profit"/>
    <s v="Normal"/>
  </r>
  <r>
    <x v="0"/>
    <x v="0"/>
    <s v="United States"/>
    <s v="Knoxville"/>
    <x v="18"/>
    <n v="37918"/>
    <x v="0"/>
    <x v="1"/>
    <x v="6"/>
    <x v="3993"/>
    <n v="2"/>
    <n v="0.2"/>
    <n v="8.3328000000000007"/>
    <s v="Profit"/>
    <s v="Normal"/>
  </r>
  <r>
    <x v="1"/>
    <x v="1"/>
    <s v="United States"/>
    <s v="Chattanooga"/>
    <x v="18"/>
    <n v="37421"/>
    <x v="0"/>
    <x v="0"/>
    <x v="5"/>
    <x v="3994"/>
    <n v="4"/>
    <n v="0.2"/>
    <n v="-18.180800000000001"/>
    <s v="Loss"/>
    <s v="Normal"/>
  </r>
  <r>
    <x v="1"/>
    <x v="1"/>
    <s v="United States"/>
    <s v="San Diego"/>
    <x v="1"/>
    <n v="92037"/>
    <x v="1"/>
    <x v="1"/>
    <x v="10"/>
    <x v="151"/>
    <n v="4"/>
    <n v="0"/>
    <n v="48.539200000000001"/>
    <s v="Profit"/>
    <s v="Normal"/>
  </r>
  <r>
    <x v="1"/>
    <x v="1"/>
    <s v="United States"/>
    <s v="San Diego"/>
    <x v="1"/>
    <n v="92037"/>
    <x v="1"/>
    <x v="0"/>
    <x v="5"/>
    <x v="1361"/>
    <n v="2"/>
    <n v="0"/>
    <n v="15.6332"/>
    <s v="Profit"/>
    <s v="Normal"/>
  </r>
  <r>
    <x v="1"/>
    <x v="1"/>
    <s v="United States"/>
    <s v="San Diego"/>
    <x v="1"/>
    <n v="92037"/>
    <x v="1"/>
    <x v="2"/>
    <x v="7"/>
    <x v="3995"/>
    <n v="3"/>
    <n v="0.2"/>
    <n v="185.99700000000001"/>
    <s v="Profit"/>
    <s v="Normal"/>
  </r>
  <r>
    <x v="2"/>
    <x v="2"/>
    <s v="United States"/>
    <s v="New York City"/>
    <x v="15"/>
    <n v="10024"/>
    <x v="3"/>
    <x v="1"/>
    <x v="10"/>
    <x v="537"/>
    <n v="3"/>
    <n v="0"/>
    <n v="9.3312000000000008"/>
    <s v="Profit"/>
    <s v="Normal"/>
  </r>
  <r>
    <x v="2"/>
    <x v="0"/>
    <s v="United States"/>
    <s v="Tampa"/>
    <x v="2"/>
    <n v="33614"/>
    <x v="0"/>
    <x v="2"/>
    <x v="11"/>
    <x v="3996"/>
    <n v="1"/>
    <n v="0.2"/>
    <n v="-0.72950000000000004"/>
    <s v="Loss"/>
    <s v="Normal"/>
  </r>
  <r>
    <x v="3"/>
    <x v="0"/>
    <s v="United States"/>
    <s v="Utica"/>
    <x v="15"/>
    <n v="13501"/>
    <x v="3"/>
    <x v="2"/>
    <x v="7"/>
    <x v="460"/>
    <n v="4"/>
    <n v="0"/>
    <n v="78.388800000000003"/>
    <s v="Profit"/>
    <s v="Normal"/>
  </r>
  <r>
    <x v="3"/>
    <x v="0"/>
    <s v="United States"/>
    <s v="Utica"/>
    <x v="15"/>
    <n v="13501"/>
    <x v="3"/>
    <x v="1"/>
    <x v="8"/>
    <x v="3997"/>
    <n v="3"/>
    <n v="0.2"/>
    <n v="4.6806000000000001"/>
    <s v="Profit"/>
    <s v="Normal"/>
  </r>
  <r>
    <x v="3"/>
    <x v="0"/>
    <s v="United States"/>
    <s v="Utica"/>
    <x v="15"/>
    <n v="13501"/>
    <x v="3"/>
    <x v="1"/>
    <x v="8"/>
    <x v="1217"/>
    <n v="4"/>
    <n v="0.2"/>
    <n v="5.7671999999999999"/>
    <s v="Profit"/>
    <s v="Normal"/>
  </r>
  <r>
    <x v="3"/>
    <x v="0"/>
    <s v="United States"/>
    <s v="Utica"/>
    <x v="15"/>
    <n v="13501"/>
    <x v="3"/>
    <x v="1"/>
    <x v="2"/>
    <x v="3998"/>
    <n v="9"/>
    <n v="0"/>
    <n v="44.712000000000003"/>
    <s v="Profit"/>
    <s v="Normal"/>
  </r>
  <r>
    <x v="3"/>
    <x v="0"/>
    <s v="United States"/>
    <s v="Utica"/>
    <x v="15"/>
    <n v="13501"/>
    <x v="3"/>
    <x v="1"/>
    <x v="2"/>
    <x v="132"/>
    <n v="4"/>
    <n v="0"/>
    <n v="5.6448"/>
    <s v="Profit"/>
    <s v="Normal"/>
  </r>
  <r>
    <x v="1"/>
    <x v="1"/>
    <s v="United States"/>
    <s v="San Francisco"/>
    <x v="1"/>
    <n v="94122"/>
    <x v="1"/>
    <x v="1"/>
    <x v="14"/>
    <x v="3999"/>
    <n v="2"/>
    <n v="0"/>
    <n v="4.7724000000000002"/>
    <s v="Profit"/>
    <s v="Normal"/>
  </r>
  <r>
    <x v="1"/>
    <x v="1"/>
    <s v="United States"/>
    <s v="San Francisco"/>
    <x v="1"/>
    <n v="94122"/>
    <x v="1"/>
    <x v="1"/>
    <x v="9"/>
    <x v="4000"/>
    <n v="1"/>
    <n v="0"/>
    <n v="2.0979000000000001"/>
    <s v="Profit"/>
    <s v="Normal"/>
  </r>
  <r>
    <x v="1"/>
    <x v="1"/>
    <s v="United States"/>
    <s v="San Francisco"/>
    <x v="1"/>
    <n v="94122"/>
    <x v="1"/>
    <x v="0"/>
    <x v="3"/>
    <x v="4001"/>
    <n v="5"/>
    <n v="0.2"/>
    <n v="-10.705500000000001"/>
    <s v="Loss"/>
    <s v="Normal"/>
  </r>
  <r>
    <x v="1"/>
    <x v="1"/>
    <s v="United States"/>
    <s v="San Francisco"/>
    <x v="1"/>
    <n v="94122"/>
    <x v="1"/>
    <x v="1"/>
    <x v="8"/>
    <x v="4002"/>
    <n v="4"/>
    <n v="0.2"/>
    <n v="6.4691999999999998"/>
    <s v="Profit"/>
    <s v="Normal"/>
  </r>
  <r>
    <x v="3"/>
    <x v="0"/>
    <s v="United States"/>
    <s v="Columbus"/>
    <x v="24"/>
    <n v="43229"/>
    <x v="3"/>
    <x v="1"/>
    <x v="9"/>
    <x v="4003"/>
    <n v="3"/>
    <n v="0.2"/>
    <n v="1.9601999999999999"/>
    <s v="Profit"/>
    <s v="Normal"/>
  </r>
  <r>
    <x v="0"/>
    <x v="2"/>
    <s v="United States"/>
    <s v="New York City"/>
    <x v="15"/>
    <n v="10035"/>
    <x v="3"/>
    <x v="1"/>
    <x v="10"/>
    <x v="1242"/>
    <n v="4"/>
    <n v="0"/>
    <n v="201.31200000000001"/>
    <s v="Profit"/>
    <s v="Normal"/>
  </r>
  <r>
    <x v="0"/>
    <x v="2"/>
    <s v="United States"/>
    <s v="New York City"/>
    <x v="15"/>
    <n v="10035"/>
    <x v="3"/>
    <x v="0"/>
    <x v="1"/>
    <x v="4004"/>
    <n v="1"/>
    <n v="0.1"/>
    <n v="14.124599999999999"/>
    <s v="Profit"/>
    <s v="Normal"/>
  </r>
  <r>
    <x v="0"/>
    <x v="2"/>
    <s v="United States"/>
    <s v="New York City"/>
    <x v="15"/>
    <n v="10035"/>
    <x v="3"/>
    <x v="0"/>
    <x v="1"/>
    <x v="4005"/>
    <n v="2"/>
    <n v="0.1"/>
    <n v="-8.0784000000000002"/>
    <s v="Loss"/>
    <s v="Normal"/>
  </r>
  <r>
    <x v="0"/>
    <x v="2"/>
    <s v="United States"/>
    <s v="New York City"/>
    <x v="15"/>
    <n v="10035"/>
    <x v="3"/>
    <x v="1"/>
    <x v="6"/>
    <x v="345"/>
    <n v="2"/>
    <n v="0"/>
    <n v="2.2240000000000002"/>
    <s v="Profit"/>
    <s v="Normal"/>
  </r>
  <r>
    <x v="1"/>
    <x v="0"/>
    <s v="United States"/>
    <s v="Richmond"/>
    <x v="14"/>
    <n v="47374"/>
    <x v="2"/>
    <x v="0"/>
    <x v="3"/>
    <x v="4006"/>
    <n v="2"/>
    <n v="0"/>
    <n v="104.75279999999999"/>
    <s v="Profit"/>
    <s v="Normal"/>
  </r>
  <r>
    <x v="1"/>
    <x v="0"/>
    <s v="United States"/>
    <s v="Richmond"/>
    <x v="14"/>
    <n v="47374"/>
    <x v="2"/>
    <x v="0"/>
    <x v="1"/>
    <x v="4007"/>
    <n v="1"/>
    <n v="0"/>
    <n v="8.0945999999999998"/>
    <s v="Profit"/>
    <s v="Normal"/>
  </r>
  <r>
    <x v="1"/>
    <x v="0"/>
    <s v="United States"/>
    <s v="San Diego"/>
    <x v="1"/>
    <n v="92105"/>
    <x v="1"/>
    <x v="2"/>
    <x v="11"/>
    <x v="4008"/>
    <n v="4"/>
    <n v="0"/>
    <n v="176.78639999999999"/>
    <s v="Profit"/>
    <s v="Normal"/>
  </r>
  <r>
    <x v="1"/>
    <x v="0"/>
    <s v="United States"/>
    <s v="Concord"/>
    <x v="3"/>
    <n v="28027"/>
    <x v="0"/>
    <x v="1"/>
    <x v="2"/>
    <x v="301"/>
    <n v="3"/>
    <n v="0.2"/>
    <n v="2.0358000000000001"/>
    <s v="Profit"/>
    <s v="Normal"/>
  </r>
  <r>
    <x v="1"/>
    <x v="0"/>
    <s v="United States"/>
    <s v="Concord"/>
    <x v="3"/>
    <n v="28027"/>
    <x v="0"/>
    <x v="0"/>
    <x v="1"/>
    <x v="4009"/>
    <n v="5"/>
    <n v="0.2"/>
    <n v="0"/>
    <s v="Loss"/>
    <s v="Normal"/>
  </r>
  <r>
    <x v="1"/>
    <x v="0"/>
    <s v="United States"/>
    <s v="Miami"/>
    <x v="2"/>
    <n v="33178"/>
    <x v="0"/>
    <x v="1"/>
    <x v="8"/>
    <x v="4010"/>
    <n v="5"/>
    <n v="0.7"/>
    <n v="-42.8"/>
    <s v="Loss"/>
    <s v="High Discount"/>
  </r>
  <r>
    <x v="1"/>
    <x v="0"/>
    <s v="United States"/>
    <s v="Miami"/>
    <x v="2"/>
    <n v="33178"/>
    <x v="0"/>
    <x v="1"/>
    <x v="8"/>
    <x v="1782"/>
    <n v="3"/>
    <n v="0.7"/>
    <n v="-26.963999999999999"/>
    <s v="Loss"/>
    <s v="High Discount"/>
  </r>
  <r>
    <x v="1"/>
    <x v="0"/>
    <s v="United States"/>
    <s v="Miami"/>
    <x v="2"/>
    <n v="33178"/>
    <x v="0"/>
    <x v="2"/>
    <x v="11"/>
    <x v="4011"/>
    <n v="5"/>
    <n v="0.2"/>
    <n v="-8.1675000000000004"/>
    <s v="Loss"/>
    <s v="Normal"/>
  </r>
  <r>
    <x v="1"/>
    <x v="0"/>
    <s v="United States"/>
    <s v="Los Angeles"/>
    <x v="1"/>
    <n v="90036"/>
    <x v="1"/>
    <x v="2"/>
    <x v="7"/>
    <x v="4012"/>
    <n v="4"/>
    <n v="0.2"/>
    <n v="5.7568000000000001"/>
    <s v="Profit"/>
    <s v="Normal"/>
  </r>
  <r>
    <x v="1"/>
    <x v="0"/>
    <s v="United States"/>
    <s v="Seattle"/>
    <x v="4"/>
    <n v="98115"/>
    <x v="1"/>
    <x v="1"/>
    <x v="4"/>
    <x v="4013"/>
    <n v="5"/>
    <n v="0"/>
    <n v="3.3479999999999999"/>
    <s v="Profit"/>
    <s v="Normal"/>
  </r>
  <r>
    <x v="0"/>
    <x v="2"/>
    <s v="United States"/>
    <s v="Arlington"/>
    <x v="17"/>
    <n v="22204"/>
    <x v="0"/>
    <x v="1"/>
    <x v="10"/>
    <x v="56"/>
    <n v="5"/>
    <n v="0"/>
    <n v="15.552"/>
    <s v="Profit"/>
    <s v="Normal"/>
  </r>
  <r>
    <x v="0"/>
    <x v="2"/>
    <s v="United States"/>
    <s v="Arlington"/>
    <x v="17"/>
    <n v="22204"/>
    <x v="0"/>
    <x v="0"/>
    <x v="5"/>
    <x v="3175"/>
    <n v="2"/>
    <n v="0"/>
    <n v="11.035399999999999"/>
    <s v="Profit"/>
    <s v="Normal"/>
  </r>
  <r>
    <x v="1"/>
    <x v="0"/>
    <s v="United States"/>
    <s v="San Diego"/>
    <x v="1"/>
    <n v="92105"/>
    <x v="1"/>
    <x v="2"/>
    <x v="7"/>
    <x v="4014"/>
    <n v="4"/>
    <n v="0.2"/>
    <n v="51.996000000000002"/>
    <s v="Profit"/>
    <s v="Normal"/>
  </r>
  <r>
    <x v="1"/>
    <x v="0"/>
    <s v="United States"/>
    <s v="San Diego"/>
    <x v="1"/>
    <n v="92105"/>
    <x v="1"/>
    <x v="1"/>
    <x v="4"/>
    <x v="4015"/>
    <n v="5"/>
    <n v="0"/>
    <n v="6.0979999999999999"/>
    <s v="Profit"/>
    <s v="Normal"/>
  </r>
  <r>
    <x v="1"/>
    <x v="0"/>
    <s v="United States"/>
    <s v="San Diego"/>
    <x v="1"/>
    <n v="92105"/>
    <x v="1"/>
    <x v="0"/>
    <x v="5"/>
    <x v="4016"/>
    <n v="4"/>
    <n v="0"/>
    <n v="29.145600000000002"/>
    <s v="Profit"/>
    <s v="Normal"/>
  </r>
  <r>
    <x v="1"/>
    <x v="0"/>
    <s v="United States"/>
    <s v="San Diego"/>
    <x v="1"/>
    <n v="92105"/>
    <x v="1"/>
    <x v="1"/>
    <x v="4"/>
    <x v="4017"/>
    <n v="7"/>
    <n v="0"/>
    <n v="54.404699999999998"/>
    <s v="Profit"/>
    <s v="Normal"/>
  </r>
  <r>
    <x v="1"/>
    <x v="0"/>
    <s v="United States"/>
    <s v="San Diego"/>
    <x v="1"/>
    <n v="92105"/>
    <x v="1"/>
    <x v="1"/>
    <x v="10"/>
    <x v="56"/>
    <n v="5"/>
    <n v="0"/>
    <n v="15.552"/>
    <s v="Profit"/>
    <s v="Normal"/>
  </r>
  <r>
    <x v="1"/>
    <x v="0"/>
    <s v="United States"/>
    <s v="San Diego"/>
    <x v="1"/>
    <n v="92105"/>
    <x v="1"/>
    <x v="0"/>
    <x v="1"/>
    <x v="4018"/>
    <n v="2"/>
    <n v="0.2"/>
    <n v="2.8195999999999999"/>
    <s v="Profit"/>
    <s v="Normal"/>
  </r>
  <r>
    <x v="1"/>
    <x v="0"/>
    <s v="United States"/>
    <s v="San Diego"/>
    <x v="1"/>
    <n v="92105"/>
    <x v="1"/>
    <x v="0"/>
    <x v="5"/>
    <x v="3031"/>
    <n v="3"/>
    <n v="0"/>
    <n v="15.372"/>
    <s v="Profit"/>
    <s v="Normal"/>
  </r>
  <r>
    <x v="1"/>
    <x v="2"/>
    <s v="United States"/>
    <s v="Roseville"/>
    <x v="11"/>
    <n v="55113"/>
    <x v="2"/>
    <x v="1"/>
    <x v="9"/>
    <x v="4019"/>
    <n v="2"/>
    <n v="0"/>
    <n v="178.91"/>
    <s v="Profit"/>
    <s v="Normal"/>
  </r>
  <r>
    <x v="1"/>
    <x v="2"/>
    <s v="United States"/>
    <s v="Roseville"/>
    <x v="11"/>
    <n v="55113"/>
    <x v="2"/>
    <x v="1"/>
    <x v="4"/>
    <x v="4020"/>
    <n v="3"/>
    <n v="0"/>
    <n v="143.1918"/>
    <s v="Profit"/>
    <s v="Normal"/>
  </r>
  <r>
    <x v="1"/>
    <x v="2"/>
    <s v="United States"/>
    <s v="Roseville"/>
    <x v="11"/>
    <n v="55113"/>
    <x v="2"/>
    <x v="2"/>
    <x v="16"/>
    <x v="3629"/>
    <n v="1"/>
    <n v="0"/>
    <n v="274.995"/>
    <s v="Profit"/>
    <s v="Normal"/>
  </r>
  <r>
    <x v="1"/>
    <x v="2"/>
    <s v="United States"/>
    <s v="Roseville"/>
    <x v="11"/>
    <n v="55113"/>
    <x v="2"/>
    <x v="1"/>
    <x v="8"/>
    <x v="4021"/>
    <n v="3"/>
    <n v="0"/>
    <n v="34.389600000000002"/>
    <s v="Profit"/>
    <s v="Normal"/>
  </r>
  <r>
    <x v="1"/>
    <x v="2"/>
    <s v="United States"/>
    <s v="Roseville"/>
    <x v="11"/>
    <n v="55113"/>
    <x v="2"/>
    <x v="0"/>
    <x v="5"/>
    <x v="4022"/>
    <n v="3"/>
    <n v="0"/>
    <n v="12.8568"/>
    <s v="Profit"/>
    <s v="Normal"/>
  </r>
  <r>
    <x v="1"/>
    <x v="2"/>
    <s v="United States"/>
    <s v="Virginia Beach"/>
    <x v="17"/>
    <n v="23464"/>
    <x v="0"/>
    <x v="1"/>
    <x v="8"/>
    <x v="1313"/>
    <n v="2"/>
    <n v="0"/>
    <n v="4.7236000000000002"/>
    <s v="Profit"/>
    <s v="Normal"/>
  </r>
  <r>
    <x v="1"/>
    <x v="1"/>
    <s v="United States"/>
    <s v="Dallas"/>
    <x v="5"/>
    <n v="75220"/>
    <x v="2"/>
    <x v="1"/>
    <x v="4"/>
    <x v="1383"/>
    <n v="7"/>
    <n v="0.2"/>
    <n v="-1.2558"/>
    <s v="Loss"/>
    <s v="Normal"/>
  </r>
  <r>
    <x v="1"/>
    <x v="1"/>
    <s v="United States"/>
    <s v="Dallas"/>
    <x v="5"/>
    <n v="75220"/>
    <x v="2"/>
    <x v="1"/>
    <x v="14"/>
    <x v="4023"/>
    <n v="3"/>
    <n v="0.2"/>
    <n v="-4.8959999999999999"/>
    <s v="Loss"/>
    <s v="Normal"/>
  </r>
  <r>
    <x v="1"/>
    <x v="1"/>
    <s v="United States"/>
    <s v="Dallas"/>
    <x v="5"/>
    <n v="75220"/>
    <x v="2"/>
    <x v="1"/>
    <x v="8"/>
    <x v="4024"/>
    <n v="1"/>
    <n v="0.8"/>
    <n v="-2.1791999999999998"/>
    <s v="Loss"/>
    <s v="High Discount"/>
  </r>
  <r>
    <x v="1"/>
    <x v="1"/>
    <s v="United States"/>
    <s v="Dallas"/>
    <x v="5"/>
    <n v="75220"/>
    <x v="2"/>
    <x v="0"/>
    <x v="5"/>
    <x v="1787"/>
    <n v="5"/>
    <n v="0.6"/>
    <n v="-11.439"/>
    <s v="Loss"/>
    <s v="High Discount"/>
  </r>
  <r>
    <x v="0"/>
    <x v="0"/>
    <s v="United States"/>
    <s v="Concord"/>
    <x v="1"/>
    <n v="94521"/>
    <x v="1"/>
    <x v="0"/>
    <x v="0"/>
    <x v="4025"/>
    <n v="2"/>
    <n v="0.15"/>
    <n v="14.098000000000001"/>
    <s v="Profit"/>
    <s v="Normal"/>
  </r>
  <r>
    <x v="1"/>
    <x v="0"/>
    <s v="United States"/>
    <s v="Conway"/>
    <x v="36"/>
    <n v="72032"/>
    <x v="0"/>
    <x v="0"/>
    <x v="3"/>
    <x v="85"/>
    <n v="2"/>
    <n v="0"/>
    <n v="45.293999999999997"/>
    <s v="Profit"/>
    <s v="Normal"/>
  </r>
  <r>
    <x v="0"/>
    <x v="2"/>
    <s v="United States"/>
    <s v="Philadelphia"/>
    <x v="9"/>
    <n v="19120"/>
    <x v="3"/>
    <x v="1"/>
    <x v="10"/>
    <x v="885"/>
    <n v="2"/>
    <n v="0.2"/>
    <n v="2.8883999999999999"/>
    <s v="Profit"/>
    <s v="Normal"/>
  </r>
  <r>
    <x v="0"/>
    <x v="0"/>
    <s v="United States"/>
    <s v="Little Rock"/>
    <x v="36"/>
    <n v="72209"/>
    <x v="0"/>
    <x v="1"/>
    <x v="10"/>
    <x v="1427"/>
    <n v="2"/>
    <n v="0"/>
    <n v="53.860799999999998"/>
    <s v="Profit"/>
    <s v="Normal"/>
  </r>
  <r>
    <x v="0"/>
    <x v="0"/>
    <s v="United States"/>
    <s v="Little Rock"/>
    <x v="36"/>
    <n v="72209"/>
    <x v="0"/>
    <x v="1"/>
    <x v="10"/>
    <x v="537"/>
    <n v="3"/>
    <n v="0"/>
    <n v="9.3312000000000008"/>
    <s v="Profit"/>
    <s v="Normal"/>
  </r>
  <r>
    <x v="0"/>
    <x v="0"/>
    <s v="United States"/>
    <s v="Little Rock"/>
    <x v="36"/>
    <n v="72209"/>
    <x v="0"/>
    <x v="1"/>
    <x v="6"/>
    <x v="946"/>
    <n v="2"/>
    <n v="0"/>
    <n v="4.3524000000000003"/>
    <s v="Profit"/>
    <s v="Normal"/>
  </r>
  <r>
    <x v="0"/>
    <x v="1"/>
    <s v="United States"/>
    <s v="Meriden"/>
    <x v="29"/>
    <n v="6450"/>
    <x v="3"/>
    <x v="1"/>
    <x v="9"/>
    <x v="1941"/>
    <n v="3"/>
    <n v="0"/>
    <n v="22.2516"/>
    <s v="Profit"/>
    <s v="Normal"/>
  </r>
  <r>
    <x v="0"/>
    <x v="1"/>
    <s v="United States"/>
    <s v="Meriden"/>
    <x v="29"/>
    <n v="6450"/>
    <x v="3"/>
    <x v="1"/>
    <x v="6"/>
    <x v="4026"/>
    <n v="2"/>
    <n v="0"/>
    <n v="2.0064000000000002"/>
    <s v="Profit"/>
    <s v="Normal"/>
  </r>
  <r>
    <x v="0"/>
    <x v="1"/>
    <s v="United States"/>
    <s v="Meriden"/>
    <x v="29"/>
    <n v="6450"/>
    <x v="3"/>
    <x v="0"/>
    <x v="1"/>
    <x v="4027"/>
    <n v="5"/>
    <n v="0"/>
    <n v="294.67099999999999"/>
    <s v="Profit"/>
    <s v="Normal"/>
  </r>
  <r>
    <x v="1"/>
    <x v="1"/>
    <s v="United States"/>
    <s v="Philadelphia"/>
    <x v="9"/>
    <n v="19143"/>
    <x v="3"/>
    <x v="1"/>
    <x v="6"/>
    <x v="1081"/>
    <n v="1"/>
    <n v="0.2"/>
    <n v="0.58399999999999996"/>
    <s v="Profit"/>
    <s v="Normal"/>
  </r>
  <r>
    <x v="1"/>
    <x v="1"/>
    <s v="United States"/>
    <s v="Philadelphia"/>
    <x v="9"/>
    <n v="19143"/>
    <x v="3"/>
    <x v="1"/>
    <x v="8"/>
    <x v="4028"/>
    <n v="6"/>
    <n v="0.7"/>
    <n v="-80.177999999999997"/>
    <s v="Loss"/>
    <s v="High Discount"/>
  </r>
  <r>
    <x v="1"/>
    <x v="2"/>
    <s v="United States"/>
    <s v="Cheyenne"/>
    <x v="47"/>
    <n v="82001"/>
    <x v="1"/>
    <x v="0"/>
    <x v="1"/>
    <x v="2311"/>
    <n v="4"/>
    <n v="0.2"/>
    <n v="100.196"/>
    <s v="Profit"/>
    <s v="Normal"/>
  </r>
  <r>
    <x v="3"/>
    <x v="1"/>
    <s v="United States"/>
    <s v="Anaheim"/>
    <x v="1"/>
    <n v="92804"/>
    <x v="1"/>
    <x v="0"/>
    <x v="3"/>
    <x v="4029"/>
    <n v="7"/>
    <n v="0.2"/>
    <n v="80.843000000000004"/>
    <s v="Profit"/>
    <s v="Normal"/>
  </r>
  <r>
    <x v="1"/>
    <x v="0"/>
    <s v="United States"/>
    <s v="Bloomington"/>
    <x v="14"/>
    <n v="47401"/>
    <x v="2"/>
    <x v="0"/>
    <x v="5"/>
    <x v="4030"/>
    <n v="3"/>
    <n v="0"/>
    <n v="21.7515"/>
    <s v="Profit"/>
    <s v="Normal"/>
  </r>
  <r>
    <x v="1"/>
    <x v="2"/>
    <s v="United States"/>
    <s v="Columbus"/>
    <x v="32"/>
    <n v="31907"/>
    <x v="0"/>
    <x v="1"/>
    <x v="4"/>
    <x v="4031"/>
    <n v="1"/>
    <n v="0"/>
    <n v="16.732800000000001"/>
    <s v="Profit"/>
    <s v="Normal"/>
  </r>
  <r>
    <x v="3"/>
    <x v="2"/>
    <s v="United States"/>
    <s v="Jonesboro"/>
    <x v="36"/>
    <n v="72401"/>
    <x v="0"/>
    <x v="1"/>
    <x v="8"/>
    <x v="4032"/>
    <n v="7"/>
    <n v="0"/>
    <n v="54.04"/>
    <s v="Profit"/>
    <s v="Normal"/>
  </r>
  <r>
    <x v="3"/>
    <x v="2"/>
    <s v="United States"/>
    <s v="Jonesboro"/>
    <x v="36"/>
    <n v="72401"/>
    <x v="0"/>
    <x v="1"/>
    <x v="8"/>
    <x v="4033"/>
    <n v="3"/>
    <n v="0"/>
    <n v="4.3883999999999999"/>
    <s v="Profit"/>
    <s v="Normal"/>
  </r>
  <r>
    <x v="2"/>
    <x v="2"/>
    <s v="United States"/>
    <s v="Philadelphia"/>
    <x v="9"/>
    <n v="19140"/>
    <x v="3"/>
    <x v="1"/>
    <x v="6"/>
    <x v="4034"/>
    <n v="3"/>
    <n v="0.2"/>
    <n v="1.0268999999999999"/>
    <s v="Profit"/>
    <s v="Normal"/>
  </r>
  <r>
    <x v="1"/>
    <x v="2"/>
    <s v="United States"/>
    <s v="Lawrence"/>
    <x v="31"/>
    <n v="1841"/>
    <x v="3"/>
    <x v="1"/>
    <x v="8"/>
    <x v="2456"/>
    <n v="7"/>
    <n v="0"/>
    <n v="219.45140000000001"/>
    <s v="Profit"/>
    <s v="Normal"/>
  </r>
  <r>
    <x v="1"/>
    <x v="2"/>
    <s v="United States"/>
    <s v="Lawrence"/>
    <x v="31"/>
    <n v="1841"/>
    <x v="3"/>
    <x v="1"/>
    <x v="10"/>
    <x v="1444"/>
    <n v="3"/>
    <n v="0"/>
    <n v="8.7905999999999995"/>
    <s v="Profit"/>
    <s v="Normal"/>
  </r>
  <r>
    <x v="1"/>
    <x v="2"/>
    <s v="United States"/>
    <s v="Lawrence"/>
    <x v="31"/>
    <n v="1841"/>
    <x v="3"/>
    <x v="1"/>
    <x v="9"/>
    <x v="3496"/>
    <n v="6"/>
    <n v="0"/>
    <n v="68.846400000000003"/>
    <s v="Profit"/>
    <s v="Normal"/>
  </r>
  <r>
    <x v="1"/>
    <x v="0"/>
    <s v="United States"/>
    <s v="New York City"/>
    <x v="15"/>
    <n v="10011"/>
    <x v="3"/>
    <x v="1"/>
    <x v="10"/>
    <x v="801"/>
    <n v="4"/>
    <n v="0"/>
    <n v="92.236800000000002"/>
    <s v="Profit"/>
    <s v="Normal"/>
  </r>
  <r>
    <x v="1"/>
    <x v="1"/>
    <s v="United States"/>
    <s v="San Diego"/>
    <x v="1"/>
    <n v="92105"/>
    <x v="1"/>
    <x v="0"/>
    <x v="1"/>
    <x v="476"/>
    <n v="2"/>
    <n v="0.2"/>
    <n v="50.097999999999999"/>
    <s v="Profit"/>
    <s v="Normal"/>
  </r>
  <r>
    <x v="1"/>
    <x v="1"/>
    <s v="United States"/>
    <s v="San Diego"/>
    <x v="1"/>
    <n v="92105"/>
    <x v="1"/>
    <x v="1"/>
    <x v="10"/>
    <x v="1519"/>
    <n v="9"/>
    <n v="0"/>
    <n v="180.76589999999999"/>
    <s v="Profit"/>
    <s v="Normal"/>
  </r>
  <r>
    <x v="1"/>
    <x v="1"/>
    <s v="United States"/>
    <s v="San Diego"/>
    <x v="1"/>
    <n v="92105"/>
    <x v="1"/>
    <x v="0"/>
    <x v="1"/>
    <x v="4035"/>
    <n v="9"/>
    <n v="0.2"/>
    <n v="-99.621899999999997"/>
    <s v="Loss"/>
    <s v="Normal"/>
  </r>
  <r>
    <x v="0"/>
    <x v="1"/>
    <s v="United States"/>
    <s v="San Francisco"/>
    <x v="1"/>
    <n v="94109"/>
    <x v="1"/>
    <x v="0"/>
    <x v="5"/>
    <x v="4036"/>
    <n v="2"/>
    <n v="0"/>
    <n v="7.3528000000000002"/>
    <s v="Profit"/>
    <s v="Normal"/>
  </r>
  <r>
    <x v="0"/>
    <x v="1"/>
    <s v="United States"/>
    <s v="San Francisco"/>
    <x v="1"/>
    <n v="94109"/>
    <x v="1"/>
    <x v="1"/>
    <x v="14"/>
    <x v="4037"/>
    <n v="3"/>
    <n v="0"/>
    <n v="196.50360000000001"/>
    <s v="Profit"/>
    <s v="Normal"/>
  </r>
  <r>
    <x v="3"/>
    <x v="0"/>
    <s v="United States"/>
    <s v="San Francisco"/>
    <x v="1"/>
    <n v="94110"/>
    <x v="1"/>
    <x v="1"/>
    <x v="8"/>
    <x v="642"/>
    <n v="3"/>
    <n v="0.2"/>
    <n v="5.0232000000000001"/>
    <s v="Profit"/>
    <s v="Normal"/>
  </r>
  <r>
    <x v="3"/>
    <x v="0"/>
    <s v="United States"/>
    <s v="San Francisco"/>
    <x v="1"/>
    <n v="94110"/>
    <x v="1"/>
    <x v="2"/>
    <x v="11"/>
    <x v="686"/>
    <n v="3"/>
    <n v="0"/>
    <n v="86.385599999999997"/>
    <s v="Profit"/>
    <s v="Normal"/>
  </r>
  <r>
    <x v="2"/>
    <x v="1"/>
    <s v="United States"/>
    <s v="Cranston"/>
    <x v="34"/>
    <n v="2920"/>
    <x v="3"/>
    <x v="1"/>
    <x v="4"/>
    <x v="3802"/>
    <n v="1"/>
    <n v="0"/>
    <n v="11.117599999999999"/>
    <s v="Profit"/>
    <s v="Normal"/>
  </r>
  <r>
    <x v="1"/>
    <x v="0"/>
    <s v="United States"/>
    <s v="Owensboro"/>
    <x v="0"/>
    <n v="42301"/>
    <x v="0"/>
    <x v="1"/>
    <x v="10"/>
    <x v="1816"/>
    <n v="2"/>
    <n v="0"/>
    <n v="21.012799999999999"/>
    <s v="Profit"/>
    <s v="Normal"/>
  </r>
  <r>
    <x v="2"/>
    <x v="0"/>
    <s v="United States"/>
    <s v="Baltimore"/>
    <x v="39"/>
    <n v="21215"/>
    <x v="3"/>
    <x v="1"/>
    <x v="8"/>
    <x v="2910"/>
    <n v="2"/>
    <n v="0"/>
    <n v="11.7782"/>
    <s v="Profit"/>
    <s v="Normal"/>
  </r>
  <r>
    <x v="1"/>
    <x v="0"/>
    <s v="United States"/>
    <s v="Chicago"/>
    <x v="10"/>
    <n v="60610"/>
    <x v="2"/>
    <x v="1"/>
    <x v="10"/>
    <x v="4038"/>
    <n v="1"/>
    <n v="0.2"/>
    <n v="13.4512"/>
    <s v="Profit"/>
    <s v="Normal"/>
  </r>
  <r>
    <x v="1"/>
    <x v="0"/>
    <s v="United States"/>
    <s v="Chicago"/>
    <x v="10"/>
    <n v="60610"/>
    <x v="2"/>
    <x v="1"/>
    <x v="4"/>
    <x v="4039"/>
    <n v="2"/>
    <n v="0.2"/>
    <n v="1.6175999999999999"/>
    <s v="Profit"/>
    <s v="Normal"/>
  </r>
  <r>
    <x v="1"/>
    <x v="0"/>
    <s v="United States"/>
    <s v="Chicago"/>
    <x v="10"/>
    <n v="60610"/>
    <x v="2"/>
    <x v="2"/>
    <x v="11"/>
    <x v="4040"/>
    <n v="3"/>
    <n v="0.2"/>
    <n v="2.0394000000000001"/>
    <s v="Profit"/>
    <s v="Normal"/>
  </r>
  <r>
    <x v="1"/>
    <x v="0"/>
    <s v="United States"/>
    <s v="Atlanta"/>
    <x v="32"/>
    <n v="30318"/>
    <x v="0"/>
    <x v="1"/>
    <x v="8"/>
    <x v="1094"/>
    <n v="1"/>
    <n v="0"/>
    <n v="1.3622000000000001"/>
    <s v="Profit"/>
    <s v="Normal"/>
  </r>
  <r>
    <x v="1"/>
    <x v="1"/>
    <s v="United States"/>
    <s v="Los Angeles"/>
    <x v="1"/>
    <n v="90036"/>
    <x v="1"/>
    <x v="1"/>
    <x v="4"/>
    <x v="4041"/>
    <n v="3"/>
    <n v="0"/>
    <n v="23.968800000000002"/>
    <s v="Profit"/>
    <s v="Normal"/>
  </r>
  <r>
    <x v="1"/>
    <x v="2"/>
    <s v="United States"/>
    <s v="Los Angeles"/>
    <x v="1"/>
    <n v="90049"/>
    <x v="1"/>
    <x v="1"/>
    <x v="2"/>
    <x v="1821"/>
    <n v="3"/>
    <n v="0"/>
    <n v="22.2"/>
    <s v="Profit"/>
    <s v="Normal"/>
  </r>
  <r>
    <x v="1"/>
    <x v="2"/>
    <s v="United States"/>
    <s v="Los Angeles"/>
    <x v="1"/>
    <n v="90049"/>
    <x v="1"/>
    <x v="1"/>
    <x v="10"/>
    <x v="1567"/>
    <n v="5"/>
    <n v="0"/>
    <n v="9.6300000000000008"/>
    <s v="Profit"/>
    <s v="Normal"/>
  </r>
  <r>
    <x v="1"/>
    <x v="0"/>
    <s v="United States"/>
    <s v="Richmond"/>
    <x v="14"/>
    <n v="47374"/>
    <x v="2"/>
    <x v="0"/>
    <x v="5"/>
    <x v="4042"/>
    <n v="4"/>
    <n v="0"/>
    <n v="22.0472"/>
    <s v="Profit"/>
    <s v="Normal"/>
  </r>
  <r>
    <x v="1"/>
    <x v="0"/>
    <s v="United States"/>
    <s v="Richmond"/>
    <x v="14"/>
    <n v="47374"/>
    <x v="2"/>
    <x v="2"/>
    <x v="7"/>
    <x v="4043"/>
    <n v="4"/>
    <n v="0"/>
    <n v="124.7808"/>
    <s v="Profit"/>
    <s v="Normal"/>
  </r>
  <r>
    <x v="1"/>
    <x v="1"/>
    <s v="United States"/>
    <s v="San Francisco"/>
    <x v="1"/>
    <n v="94110"/>
    <x v="1"/>
    <x v="1"/>
    <x v="12"/>
    <x v="3855"/>
    <n v="1"/>
    <n v="0"/>
    <n v="4.8899999999999997"/>
    <s v="Profit"/>
    <s v="Normal"/>
  </r>
  <r>
    <x v="1"/>
    <x v="2"/>
    <s v="United States"/>
    <s v="San Francisco"/>
    <x v="1"/>
    <n v="94122"/>
    <x v="1"/>
    <x v="1"/>
    <x v="8"/>
    <x v="4044"/>
    <n v="9"/>
    <n v="0.2"/>
    <n v="7.56"/>
    <s v="Profit"/>
    <s v="Normal"/>
  </r>
  <r>
    <x v="1"/>
    <x v="1"/>
    <s v="United States"/>
    <s v="Westfield"/>
    <x v="30"/>
    <n v="7090"/>
    <x v="3"/>
    <x v="0"/>
    <x v="5"/>
    <x v="610"/>
    <n v="3"/>
    <n v="0"/>
    <n v="10.4148"/>
    <s v="Profit"/>
    <s v="Normal"/>
  </r>
  <r>
    <x v="3"/>
    <x v="2"/>
    <s v="United States"/>
    <s v="San Francisco"/>
    <x v="1"/>
    <n v="94122"/>
    <x v="1"/>
    <x v="1"/>
    <x v="10"/>
    <x v="725"/>
    <n v="3"/>
    <n v="0"/>
    <n v="28.171800000000001"/>
    <s v="Profit"/>
    <s v="Normal"/>
  </r>
  <r>
    <x v="3"/>
    <x v="2"/>
    <s v="United States"/>
    <s v="San Francisco"/>
    <x v="1"/>
    <n v="94122"/>
    <x v="1"/>
    <x v="1"/>
    <x v="10"/>
    <x v="1544"/>
    <n v="4"/>
    <n v="0"/>
    <n v="22.226400000000002"/>
    <s v="Profit"/>
    <s v="Normal"/>
  </r>
  <r>
    <x v="3"/>
    <x v="2"/>
    <s v="United States"/>
    <s v="San Francisco"/>
    <x v="1"/>
    <n v="94122"/>
    <x v="1"/>
    <x v="1"/>
    <x v="10"/>
    <x v="1579"/>
    <n v="5"/>
    <n v="0"/>
    <n v="12.672000000000001"/>
    <s v="Profit"/>
    <s v="Normal"/>
  </r>
  <r>
    <x v="3"/>
    <x v="2"/>
    <s v="United States"/>
    <s v="San Francisco"/>
    <x v="1"/>
    <n v="94122"/>
    <x v="1"/>
    <x v="1"/>
    <x v="2"/>
    <x v="1399"/>
    <n v="4"/>
    <n v="0"/>
    <n v="19.872"/>
    <s v="Profit"/>
    <s v="Normal"/>
  </r>
  <r>
    <x v="3"/>
    <x v="2"/>
    <s v="United States"/>
    <s v="San Francisco"/>
    <x v="1"/>
    <n v="94122"/>
    <x v="1"/>
    <x v="2"/>
    <x v="11"/>
    <x v="4045"/>
    <n v="1"/>
    <n v="0"/>
    <n v="1.0169999999999999"/>
    <s v="Profit"/>
    <s v="Normal"/>
  </r>
  <r>
    <x v="1"/>
    <x v="1"/>
    <s v="United States"/>
    <s v="San Jose"/>
    <x v="1"/>
    <n v="95123"/>
    <x v="1"/>
    <x v="1"/>
    <x v="8"/>
    <x v="4046"/>
    <n v="2"/>
    <n v="0.2"/>
    <n v="9.2639999999999993"/>
    <s v="Profit"/>
    <s v="Normal"/>
  </r>
  <r>
    <x v="1"/>
    <x v="1"/>
    <s v="United States"/>
    <s v="San Jose"/>
    <x v="1"/>
    <n v="95123"/>
    <x v="1"/>
    <x v="1"/>
    <x v="9"/>
    <x v="3263"/>
    <n v="3"/>
    <n v="0"/>
    <n v="26.864999999999998"/>
    <s v="Profit"/>
    <s v="Normal"/>
  </r>
  <r>
    <x v="1"/>
    <x v="1"/>
    <s v="United States"/>
    <s v="San Jose"/>
    <x v="1"/>
    <n v="95123"/>
    <x v="1"/>
    <x v="0"/>
    <x v="5"/>
    <x v="1582"/>
    <n v="3"/>
    <n v="0"/>
    <n v="5.6627999999999998"/>
    <s v="Profit"/>
    <s v="Normal"/>
  </r>
  <r>
    <x v="1"/>
    <x v="1"/>
    <s v="United States"/>
    <s v="San Jose"/>
    <x v="1"/>
    <n v="95123"/>
    <x v="1"/>
    <x v="1"/>
    <x v="8"/>
    <x v="4047"/>
    <n v="3"/>
    <n v="0.2"/>
    <n v="33.8598"/>
    <s v="Profit"/>
    <s v="Normal"/>
  </r>
  <r>
    <x v="1"/>
    <x v="2"/>
    <s v="United States"/>
    <s v="Seattle"/>
    <x v="4"/>
    <n v="98115"/>
    <x v="1"/>
    <x v="1"/>
    <x v="4"/>
    <x v="2028"/>
    <n v="3"/>
    <n v="0"/>
    <n v="13.0284"/>
    <s v="Profit"/>
    <s v="Normal"/>
  </r>
  <r>
    <x v="0"/>
    <x v="1"/>
    <s v="United States"/>
    <s v="Owensboro"/>
    <x v="0"/>
    <n v="42301"/>
    <x v="0"/>
    <x v="1"/>
    <x v="14"/>
    <x v="4048"/>
    <n v="3"/>
    <n v="0"/>
    <n v="6.63"/>
    <s v="Profit"/>
    <s v="Normal"/>
  </r>
  <r>
    <x v="1"/>
    <x v="0"/>
    <s v="United States"/>
    <s v="New York City"/>
    <x v="15"/>
    <n v="10035"/>
    <x v="3"/>
    <x v="1"/>
    <x v="4"/>
    <x v="81"/>
    <n v="5"/>
    <n v="0"/>
    <n v="1.0429999999999999"/>
    <s v="Profit"/>
    <s v="Normal"/>
  </r>
  <r>
    <x v="1"/>
    <x v="0"/>
    <s v="United States"/>
    <s v="New York City"/>
    <x v="15"/>
    <n v="10035"/>
    <x v="3"/>
    <x v="1"/>
    <x v="2"/>
    <x v="2041"/>
    <n v="7"/>
    <n v="0"/>
    <n v="41.223700000000001"/>
    <s v="Profit"/>
    <s v="Normal"/>
  </r>
  <r>
    <x v="1"/>
    <x v="0"/>
    <s v="United States"/>
    <s v="New York City"/>
    <x v="15"/>
    <n v="10035"/>
    <x v="3"/>
    <x v="0"/>
    <x v="1"/>
    <x v="4049"/>
    <n v="2"/>
    <n v="0.1"/>
    <n v="8.8783999999999992"/>
    <s v="Profit"/>
    <s v="Normal"/>
  </r>
  <r>
    <x v="1"/>
    <x v="0"/>
    <s v="United States"/>
    <s v="New York City"/>
    <x v="15"/>
    <n v="10035"/>
    <x v="3"/>
    <x v="1"/>
    <x v="4"/>
    <x v="4050"/>
    <n v="4"/>
    <n v="0"/>
    <n v="27.434000000000001"/>
    <s v="Profit"/>
    <s v="Normal"/>
  </r>
  <r>
    <x v="1"/>
    <x v="0"/>
    <s v="United States"/>
    <s v="New York City"/>
    <x v="15"/>
    <n v="10035"/>
    <x v="3"/>
    <x v="0"/>
    <x v="0"/>
    <x v="4051"/>
    <n v="6"/>
    <n v="0.2"/>
    <n v="158.57640000000001"/>
    <s v="Profit"/>
    <s v="Normal"/>
  </r>
  <r>
    <x v="1"/>
    <x v="0"/>
    <s v="United States"/>
    <s v="New York City"/>
    <x v="15"/>
    <n v="10035"/>
    <x v="3"/>
    <x v="0"/>
    <x v="0"/>
    <x v="4052"/>
    <n v="5"/>
    <n v="0.2"/>
    <n v="-25.048999999999999"/>
    <s v="Loss"/>
    <s v="Normal"/>
  </r>
  <r>
    <x v="1"/>
    <x v="0"/>
    <s v="United States"/>
    <s v="New York City"/>
    <x v="15"/>
    <n v="10035"/>
    <x v="3"/>
    <x v="2"/>
    <x v="7"/>
    <x v="2713"/>
    <n v="3"/>
    <n v="0"/>
    <n v="58.791600000000003"/>
    <s v="Profit"/>
    <s v="Normal"/>
  </r>
  <r>
    <x v="1"/>
    <x v="0"/>
    <s v="United States"/>
    <s v="New York City"/>
    <x v="15"/>
    <n v="10035"/>
    <x v="3"/>
    <x v="2"/>
    <x v="11"/>
    <x v="2963"/>
    <n v="2"/>
    <n v="0"/>
    <n v="217.767"/>
    <s v="Profit"/>
    <s v="Normal"/>
  </r>
  <r>
    <x v="1"/>
    <x v="0"/>
    <s v="United States"/>
    <s v="New York City"/>
    <x v="15"/>
    <n v="10035"/>
    <x v="3"/>
    <x v="1"/>
    <x v="10"/>
    <x v="168"/>
    <n v="2"/>
    <n v="0"/>
    <n v="53.260800000000003"/>
    <s v="Profit"/>
    <s v="Normal"/>
  </r>
  <r>
    <x v="1"/>
    <x v="0"/>
    <s v="United States"/>
    <s v="New York City"/>
    <x v="15"/>
    <n v="10035"/>
    <x v="3"/>
    <x v="2"/>
    <x v="7"/>
    <x v="760"/>
    <n v="4"/>
    <n v="0"/>
    <n v="1.3560000000000001"/>
    <s v="Profit"/>
    <s v="Normal"/>
  </r>
  <r>
    <x v="0"/>
    <x v="1"/>
    <s v="United States"/>
    <s v="New York City"/>
    <x v="15"/>
    <n v="10011"/>
    <x v="3"/>
    <x v="0"/>
    <x v="3"/>
    <x v="4053"/>
    <n v="2"/>
    <n v="0.4"/>
    <n v="-120.0508"/>
    <s v="Loss"/>
    <s v="Normal"/>
  </r>
  <r>
    <x v="0"/>
    <x v="0"/>
    <s v="United States"/>
    <s v="Springfield"/>
    <x v="17"/>
    <n v="22153"/>
    <x v="0"/>
    <x v="1"/>
    <x v="6"/>
    <x v="1003"/>
    <n v="7"/>
    <n v="0"/>
    <n v="6.6584000000000003"/>
    <s v="Profit"/>
    <s v="Normal"/>
  </r>
  <r>
    <x v="1"/>
    <x v="1"/>
    <s v="United States"/>
    <s v="Bellingham"/>
    <x v="4"/>
    <n v="98226"/>
    <x v="1"/>
    <x v="2"/>
    <x v="11"/>
    <x v="4054"/>
    <n v="10"/>
    <n v="0"/>
    <n v="362.83499999999998"/>
    <s v="Profit"/>
    <s v="Normal"/>
  </r>
  <r>
    <x v="1"/>
    <x v="1"/>
    <s v="United States"/>
    <s v="Decatur"/>
    <x v="19"/>
    <n v="35601"/>
    <x v="0"/>
    <x v="0"/>
    <x v="3"/>
    <x v="4055"/>
    <n v="8"/>
    <n v="0"/>
    <n v="316.13920000000002"/>
    <s v="Profit"/>
    <s v="Normal"/>
  </r>
  <r>
    <x v="1"/>
    <x v="1"/>
    <s v="United States"/>
    <s v="Fayetteville"/>
    <x v="36"/>
    <n v="72701"/>
    <x v="0"/>
    <x v="1"/>
    <x v="2"/>
    <x v="2026"/>
    <n v="1"/>
    <n v="0"/>
    <n v="3.4357000000000002"/>
    <s v="Profit"/>
    <s v="Normal"/>
  </r>
  <r>
    <x v="1"/>
    <x v="1"/>
    <s v="United States"/>
    <s v="Fayetteville"/>
    <x v="36"/>
    <n v="72701"/>
    <x v="0"/>
    <x v="0"/>
    <x v="5"/>
    <x v="4056"/>
    <n v="4"/>
    <n v="0"/>
    <n v="3.9247999999999998"/>
    <s v="Profit"/>
    <s v="Normal"/>
  </r>
  <r>
    <x v="2"/>
    <x v="0"/>
    <s v="United States"/>
    <s v="Philadelphia"/>
    <x v="9"/>
    <n v="19120"/>
    <x v="3"/>
    <x v="0"/>
    <x v="0"/>
    <x v="4057"/>
    <n v="3"/>
    <n v="0.5"/>
    <n v="-45.349200000000003"/>
    <s v="Loss"/>
    <s v="Normal"/>
  </r>
  <r>
    <x v="2"/>
    <x v="0"/>
    <s v="United States"/>
    <s v="Philadelphia"/>
    <x v="9"/>
    <n v="19120"/>
    <x v="3"/>
    <x v="1"/>
    <x v="10"/>
    <x v="12"/>
    <n v="3"/>
    <n v="0.2"/>
    <n v="5.4432"/>
    <s v="Profit"/>
    <s v="Normal"/>
  </r>
  <r>
    <x v="2"/>
    <x v="0"/>
    <s v="United States"/>
    <s v="Philadelphia"/>
    <x v="9"/>
    <n v="19120"/>
    <x v="3"/>
    <x v="2"/>
    <x v="7"/>
    <x v="4058"/>
    <n v="2"/>
    <n v="0.4"/>
    <n v="-113.998"/>
    <s v="Loss"/>
    <s v="Normal"/>
  </r>
  <r>
    <x v="2"/>
    <x v="0"/>
    <s v="United States"/>
    <s v="Philadelphia"/>
    <x v="9"/>
    <n v="19120"/>
    <x v="3"/>
    <x v="1"/>
    <x v="4"/>
    <x v="2513"/>
    <n v="3"/>
    <n v="0.2"/>
    <n v="1.0044"/>
    <s v="Profit"/>
    <s v="Normal"/>
  </r>
  <r>
    <x v="2"/>
    <x v="0"/>
    <s v="United States"/>
    <s v="Philadelphia"/>
    <x v="9"/>
    <n v="19120"/>
    <x v="3"/>
    <x v="2"/>
    <x v="11"/>
    <x v="3549"/>
    <n v="3"/>
    <n v="0.2"/>
    <n v="4.8231000000000002"/>
    <s v="Profit"/>
    <s v="Normal"/>
  </r>
  <r>
    <x v="2"/>
    <x v="0"/>
    <s v="United States"/>
    <s v="Philadelphia"/>
    <x v="9"/>
    <n v="19120"/>
    <x v="3"/>
    <x v="2"/>
    <x v="11"/>
    <x v="4059"/>
    <n v="2"/>
    <n v="0.2"/>
    <n v="85.787000000000006"/>
    <s v="Profit"/>
    <s v="Normal"/>
  </r>
  <r>
    <x v="3"/>
    <x v="2"/>
    <s v="United States"/>
    <s v="Seattle"/>
    <x v="4"/>
    <n v="98103"/>
    <x v="1"/>
    <x v="0"/>
    <x v="5"/>
    <x v="3286"/>
    <n v="5"/>
    <n v="0"/>
    <n v="8.6359999999999992"/>
    <s v="Profit"/>
    <s v="Normal"/>
  </r>
  <r>
    <x v="3"/>
    <x v="2"/>
    <s v="United States"/>
    <s v="Seattle"/>
    <x v="4"/>
    <n v="98103"/>
    <x v="1"/>
    <x v="2"/>
    <x v="7"/>
    <x v="1637"/>
    <n v="3"/>
    <n v="0.2"/>
    <n v="19.9665"/>
    <s v="Profit"/>
    <s v="Normal"/>
  </r>
  <r>
    <x v="3"/>
    <x v="2"/>
    <s v="United States"/>
    <s v="Seattle"/>
    <x v="4"/>
    <n v="98103"/>
    <x v="1"/>
    <x v="2"/>
    <x v="7"/>
    <x v="973"/>
    <n v="3"/>
    <n v="0.2"/>
    <n v="8.9969999999999999"/>
    <s v="Profit"/>
    <s v="Normal"/>
  </r>
  <r>
    <x v="1"/>
    <x v="0"/>
    <s v="United States"/>
    <s v="Plano"/>
    <x v="5"/>
    <n v="75023"/>
    <x v="2"/>
    <x v="2"/>
    <x v="7"/>
    <x v="4060"/>
    <n v="1"/>
    <n v="0.2"/>
    <n v="9.5991999999999997"/>
    <s v="Profit"/>
    <s v="Normal"/>
  </r>
  <r>
    <x v="1"/>
    <x v="0"/>
    <s v="United States"/>
    <s v="Plano"/>
    <x v="5"/>
    <n v="75023"/>
    <x v="2"/>
    <x v="1"/>
    <x v="2"/>
    <x v="1145"/>
    <n v="4"/>
    <n v="0.2"/>
    <n v="4.2952000000000004"/>
    <s v="Profit"/>
    <s v="Normal"/>
  </r>
  <r>
    <x v="0"/>
    <x v="0"/>
    <s v="United States"/>
    <s v="Los Angeles"/>
    <x v="1"/>
    <n v="90049"/>
    <x v="1"/>
    <x v="2"/>
    <x v="11"/>
    <x v="4061"/>
    <n v="12"/>
    <n v="0"/>
    <n v="130.75200000000001"/>
    <s v="Profit"/>
    <s v="Normal"/>
  </r>
  <r>
    <x v="0"/>
    <x v="0"/>
    <s v="United States"/>
    <s v="Los Angeles"/>
    <x v="1"/>
    <n v="90049"/>
    <x v="1"/>
    <x v="1"/>
    <x v="6"/>
    <x v="486"/>
    <n v="2"/>
    <n v="0"/>
    <n v="1.5875999999999999"/>
    <s v="Profit"/>
    <s v="Normal"/>
  </r>
  <r>
    <x v="1"/>
    <x v="0"/>
    <s v="United States"/>
    <s v="Los Angeles"/>
    <x v="1"/>
    <n v="90032"/>
    <x v="1"/>
    <x v="2"/>
    <x v="7"/>
    <x v="1972"/>
    <n v="4"/>
    <n v="0.2"/>
    <n v="18.4772"/>
    <s v="Profit"/>
    <s v="Normal"/>
  </r>
  <r>
    <x v="1"/>
    <x v="1"/>
    <s v="United States"/>
    <s v="Los Angeles"/>
    <x v="1"/>
    <n v="90036"/>
    <x v="1"/>
    <x v="0"/>
    <x v="5"/>
    <x v="2933"/>
    <n v="1"/>
    <n v="0"/>
    <n v="2.6375999999999999"/>
    <s v="Profit"/>
    <s v="Normal"/>
  </r>
  <r>
    <x v="1"/>
    <x v="1"/>
    <s v="United States"/>
    <s v="Los Angeles"/>
    <x v="1"/>
    <n v="90036"/>
    <x v="1"/>
    <x v="2"/>
    <x v="11"/>
    <x v="2016"/>
    <n v="5"/>
    <n v="0"/>
    <n v="30.431999999999999"/>
    <s v="Profit"/>
    <s v="Normal"/>
  </r>
  <r>
    <x v="1"/>
    <x v="1"/>
    <s v="United States"/>
    <s v="Los Angeles"/>
    <x v="1"/>
    <n v="90036"/>
    <x v="1"/>
    <x v="1"/>
    <x v="10"/>
    <x v="233"/>
    <n v="4"/>
    <n v="0"/>
    <n v="12.441599999999999"/>
    <s v="Profit"/>
    <s v="Normal"/>
  </r>
  <r>
    <x v="1"/>
    <x v="1"/>
    <s v="United States"/>
    <s v="Los Angeles"/>
    <x v="1"/>
    <n v="90036"/>
    <x v="1"/>
    <x v="1"/>
    <x v="4"/>
    <x v="4062"/>
    <n v="4"/>
    <n v="0"/>
    <n v="13.1868"/>
    <s v="Profit"/>
    <s v="Normal"/>
  </r>
  <r>
    <x v="0"/>
    <x v="2"/>
    <s v="United States"/>
    <s v="Des Moines"/>
    <x v="23"/>
    <n v="50315"/>
    <x v="2"/>
    <x v="1"/>
    <x v="8"/>
    <x v="4063"/>
    <n v="5"/>
    <n v="0"/>
    <n v="12.691000000000001"/>
    <s v="Profit"/>
    <s v="Normal"/>
  </r>
  <r>
    <x v="3"/>
    <x v="1"/>
    <s v="United States"/>
    <s v="Southaven"/>
    <x v="35"/>
    <n v="38671"/>
    <x v="0"/>
    <x v="1"/>
    <x v="12"/>
    <x v="4064"/>
    <n v="4"/>
    <n v="0"/>
    <n v="19.6328"/>
    <s v="Profit"/>
    <s v="Normal"/>
  </r>
  <r>
    <x v="3"/>
    <x v="1"/>
    <s v="United States"/>
    <s v="Southaven"/>
    <x v="35"/>
    <n v="38671"/>
    <x v="0"/>
    <x v="2"/>
    <x v="11"/>
    <x v="670"/>
    <n v="3"/>
    <n v="0"/>
    <n v="125.98739999999999"/>
    <s v="Profit"/>
    <s v="Normal"/>
  </r>
  <r>
    <x v="3"/>
    <x v="1"/>
    <s v="United States"/>
    <s v="Southaven"/>
    <x v="35"/>
    <n v="38671"/>
    <x v="0"/>
    <x v="1"/>
    <x v="9"/>
    <x v="2664"/>
    <n v="2"/>
    <n v="0"/>
    <n v="78.671999999999997"/>
    <s v="Profit"/>
    <s v="Normal"/>
  </r>
  <r>
    <x v="3"/>
    <x v="1"/>
    <s v="United States"/>
    <s v="Southaven"/>
    <x v="35"/>
    <n v="38671"/>
    <x v="0"/>
    <x v="1"/>
    <x v="8"/>
    <x v="4065"/>
    <n v="6"/>
    <n v="0"/>
    <n v="112.4928"/>
    <s v="Profit"/>
    <s v="Normal"/>
  </r>
  <r>
    <x v="1"/>
    <x v="2"/>
    <s v="United States"/>
    <s v="Houston"/>
    <x v="5"/>
    <n v="77041"/>
    <x v="2"/>
    <x v="1"/>
    <x v="10"/>
    <x v="557"/>
    <n v="4"/>
    <n v="0.2"/>
    <n v="7.2576000000000001"/>
    <s v="Profit"/>
    <s v="Normal"/>
  </r>
  <r>
    <x v="2"/>
    <x v="1"/>
    <s v="United States"/>
    <s v="New York City"/>
    <x v="15"/>
    <n v="10009"/>
    <x v="3"/>
    <x v="1"/>
    <x v="6"/>
    <x v="4066"/>
    <n v="5"/>
    <n v="0"/>
    <n v="2.94"/>
    <s v="Profit"/>
    <s v="Normal"/>
  </r>
  <r>
    <x v="0"/>
    <x v="1"/>
    <s v="United States"/>
    <s v="Reading"/>
    <x v="9"/>
    <n v="19601"/>
    <x v="3"/>
    <x v="0"/>
    <x v="5"/>
    <x v="934"/>
    <n v="2"/>
    <n v="0.2"/>
    <n v="7.7896000000000001"/>
    <s v="Profit"/>
    <s v="Normal"/>
  </r>
  <r>
    <x v="0"/>
    <x v="1"/>
    <s v="United States"/>
    <s v="Reading"/>
    <x v="9"/>
    <n v="19601"/>
    <x v="3"/>
    <x v="0"/>
    <x v="0"/>
    <x v="3431"/>
    <n v="4"/>
    <n v="0.5"/>
    <n v="-250.54079999999999"/>
    <s v="Loss"/>
    <s v="Normal"/>
  </r>
  <r>
    <x v="0"/>
    <x v="1"/>
    <s v="United States"/>
    <s v="San Francisco"/>
    <x v="1"/>
    <n v="94109"/>
    <x v="1"/>
    <x v="1"/>
    <x v="4"/>
    <x v="4067"/>
    <n v="5"/>
    <n v="0"/>
    <n v="6.7655000000000003"/>
    <s v="Profit"/>
    <s v="Normal"/>
  </r>
  <r>
    <x v="0"/>
    <x v="1"/>
    <s v="United States"/>
    <s v="San Francisco"/>
    <x v="1"/>
    <n v="94109"/>
    <x v="1"/>
    <x v="1"/>
    <x v="9"/>
    <x v="894"/>
    <n v="5"/>
    <n v="0"/>
    <n v="40.274000000000001"/>
    <s v="Profit"/>
    <s v="Normal"/>
  </r>
  <r>
    <x v="0"/>
    <x v="1"/>
    <s v="United States"/>
    <s v="San Francisco"/>
    <x v="1"/>
    <n v="94109"/>
    <x v="1"/>
    <x v="1"/>
    <x v="12"/>
    <x v="2433"/>
    <n v="4"/>
    <n v="0"/>
    <n v="14.974399999999999"/>
    <s v="Profit"/>
    <s v="Normal"/>
  </r>
  <r>
    <x v="0"/>
    <x v="1"/>
    <s v="United States"/>
    <s v="San Francisco"/>
    <x v="1"/>
    <n v="94109"/>
    <x v="1"/>
    <x v="0"/>
    <x v="1"/>
    <x v="4068"/>
    <n v="3"/>
    <n v="0.2"/>
    <n v="77.035200000000003"/>
    <s v="Profit"/>
    <s v="Normal"/>
  </r>
  <r>
    <x v="0"/>
    <x v="1"/>
    <s v="United States"/>
    <s v="Los Angeles"/>
    <x v="1"/>
    <n v="90045"/>
    <x v="1"/>
    <x v="0"/>
    <x v="5"/>
    <x v="3051"/>
    <n v="4"/>
    <n v="0"/>
    <n v="6.5472000000000001"/>
    <s v="Profit"/>
    <s v="Normal"/>
  </r>
  <r>
    <x v="0"/>
    <x v="2"/>
    <s v="United States"/>
    <s v="Los Angeles"/>
    <x v="1"/>
    <n v="90004"/>
    <x v="1"/>
    <x v="2"/>
    <x v="7"/>
    <x v="4069"/>
    <n v="9"/>
    <n v="0.2"/>
    <n v="57.592799999999997"/>
    <s v="Profit"/>
    <s v="Normal"/>
  </r>
  <r>
    <x v="0"/>
    <x v="2"/>
    <s v="United States"/>
    <s v="Los Angeles"/>
    <x v="1"/>
    <n v="90004"/>
    <x v="1"/>
    <x v="1"/>
    <x v="9"/>
    <x v="3890"/>
    <n v="2"/>
    <n v="0"/>
    <n v="2.0228000000000002"/>
    <s v="Profit"/>
    <s v="Normal"/>
  </r>
  <r>
    <x v="0"/>
    <x v="2"/>
    <s v="United States"/>
    <s v="Los Angeles"/>
    <x v="1"/>
    <n v="90004"/>
    <x v="1"/>
    <x v="1"/>
    <x v="10"/>
    <x v="1832"/>
    <n v="4"/>
    <n v="0"/>
    <n v="55.764000000000003"/>
    <s v="Profit"/>
    <s v="Normal"/>
  </r>
  <r>
    <x v="1"/>
    <x v="1"/>
    <s v="United States"/>
    <s v="San Francisco"/>
    <x v="1"/>
    <n v="94109"/>
    <x v="1"/>
    <x v="1"/>
    <x v="14"/>
    <x v="1683"/>
    <n v="3"/>
    <n v="0"/>
    <n v="5.1660000000000004"/>
    <s v="Profit"/>
    <s v="Normal"/>
  </r>
  <r>
    <x v="1"/>
    <x v="1"/>
    <s v="United States"/>
    <s v="San Francisco"/>
    <x v="1"/>
    <n v="94109"/>
    <x v="1"/>
    <x v="1"/>
    <x v="4"/>
    <x v="118"/>
    <n v="6"/>
    <n v="0"/>
    <n v="63.436799999999998"/>
    <s v="Profit"/>
    <s v="Normal"/>
  </r>
  <r>
    <x v="1"/>
    <x v="1"/>
    <s v="United States"/>
    <s v="San Francisco"/>
    <x v="1"/>
    <n v="94109"/>
    <x v="1"/>
    <x v="2"/>
    <x v="7"/>
    <x v="4070"/>
    <n v="3"/>
    <n v="0.2"/>
    <n v="10.788"/>
    <s v="Profit"/>
    <s v="Normal"/>
  </r>
  <r>
    <x v="2"/>
    <x v="2"/>
    <s v="United States"/>
    <s v="New York City"/>
    <x v="15"/>
    <n v="10009"/>
    <x v="3"/>
    <x v="1"/>
    <x v="10"/>
    <x v="2597"/>
    <n v="2"/>
    <n v="0"/>
    <n v="40.170200000000001"/>
    <s v="Profit"/>
    <s v="Normal"/>
  </r>
  <r>
    <x v="2"/>
    <x v="0"/>
    <s v="United States"/>
    <s v="San Diego"/>
    <x v="1"/>
    <n v="92105"/>
    <x v="1"/>
    <x v="1"/>
    <x v="10"/>
    <x v="1230"/>
    <n v="1"/>
    <n v="0"/>
    <n v="50.328000000000003"/>
    <s v="Profit"/>
    <s v="Normal"/>
  </r>
  <r>
    <x v="2"/>
    <x v="0"/>
    <s v="United States"/>
    <s v="San Diego"/>
    <x v="1"/>
    <n v="92105"/>
    <x v="1"/>
    <x v="1"/>
    <x v="8"/>
    <x v="4071"/>
    <n v="2"/>
    <n v="0.2"/>
    <n v="3.1551999999999998"/>
    <s v="Profit"/>
    <s v="Normal"/>
  </r>
  <r>
    <x v="2"/>
    <x v="0"/>
    <s v="United States"/>
    <s v="San Diego"/>
    <x v="1"/>
    <n v="92105"/>
    <x v="1"/>
    <x v="1"/>
    <x v="10"/>
    <x v="544"/>
    <n v="4"/>
    <n v="0"/>
    <n v="9.7607999999999997"/>
    <s v="Profit"/>
    <s v="Normal"/>
  </r>
  <r>
    <x v="2"/>
    <x v="0"/>
    <s v="United States"/>
    <s v="San Diego"/>
    <x v="1"/>
    <n v="92105"/>
    <x v="1"/>
    <x v="0"/>
    <x v="5"/>
    <x v="4072"/>
    <n v="3"/>
    <n v="0"/>
    <n v="15.4872"/>
    <s v="Profit"/>
    <s v="Normal"/>
  </r>
  <r>
    <x v="1"/>
    <x v="0"/>
    <s v="United States"/>
    <s v="New York City"/>
    <x v="15"/>
    <n v="10024"/>
    <x v="3"/>
    <x v="0"/>
    <x v="0"/>
    <x v="2949"/>
    <n v="1"/>
    <n v="0.2"/>
    <n v="30.097999999999999"/>
    <s v="Profit"/>
    <s v="Normal"/>
  </r>
  <r>
    <x v="1"/>
    <x v="2"/>
    <s v="United States"/>
    <s v="New York City"/>
    <x v="15"/>
    <n v="10011"/>
    <x v="3"/>
    <x v="1"/>
    <x v="9"/>
    <x v="4073"/>
    <n v="2"/>
    <n v="0"/>
    <n v="124.488"/>
    <s v="Profit"/>
    <s v="Normal"/>
  </r>
  <r>
    <x v="1"/>
    <x v="0"/>
    <s v="United States"/>
    <s v="Charlotte"/>
    <x v="3"/>
    <n v="28205"/>
    <x v="0"/>
    <x v="1"/>
    <x v="4"/>
    <x v="4074"/>
    <n v="5"/>
    <n v="0.2"/>
    <n v="-67.850999999999999"/>
    <s v="Loss"/>
    <s v="Normal"/>
  </r>
  <r>
    <x v="1"/>
    <x v="1"/>
    <s v="United States"/>
    <s v="Overland Park"/>
    <x v="41"/>
    <n v="66212"/>
    <x v="2"/>
    <x v="1"/>
    <x v="4"/>
    <x v="2861"/>
    <n v="2"/>
    <n v="0"/>
    <n v="93.698800000000006"/>
    <s v="Profit"/>
    <s v="Normal"/>
  </r>
  <r>
    <x v="1"/>
    <x v="1"/>
    <s v="United States"/>
    <s v="Overland Park"/>
    <x v="41"/>
    <n v="66212"/>
    <x v="2"/>
    <x v="1"/>
    <x v="10"/>
    <x v="4075"/>
    <n v="2"/>
    <n v="0"/>
    <n v="6.2375999999999996"/>
    <s v="Profit"/>
    <s v="Normal"/>
  </r>
  <r>
    <x v="2"/>
    <x v="0"/>
    <s v="United States"/>
    <s v="Mesa"/>
    <x v="16"/>
    <n v="85204"/>
    <x v="1"/>
    <x v="2"/>
    <x v="7"/>
    <x v="4076"/>
    <n v="10"/>
    <n v="0.2"/>
    <n v="34.5"/>
    <s v="Profit"/>
    <s v="Normal"/>
  </r>
  <r>
    <x v="1"/>
    <x v="2"/>
    <s v="United States"/>
    <s v="Tulsa"/>
    <x v="26"/>
    <n v="74133"/>
    <x v="2"/>
    <x v="0"/>
    <x v="3"/>
    <x v="4077"/>
    <n v="5"/>
    <n v="0"/>
    <n v="111.774"/>
    <s v="Profit"/>
    <s v="Normal"/>
  </r>
  <r>
    <x v="1"/>
    <x v="2"/>
    <s v="United States"/>
    <s v="Tulsa"/>
    <x v="26"/>
    <n v="74133"/>
    <x v="2"/>
    <x v="1"/>
    <x v="8"/>
    <x v="4078"/>
    <n v="2"/>
    <n v="0"/>
    <n v="15.3888"/>
    <s v="Profit"/>
    <s v="Normal"/>
  </r>
  <r>
    <x v="1"/>
    <x v="2"/>
    <s v="United States"/>
    <s v="Tulsa"/>
    <x v="26"/>
    <n v="74133"/>
    <x v="2"/>
    <x v="0"/>
    <x v="1"/>
    <x v="4079"/>
    <n v="2"/>
    <n v="0"/>
    <n v="45.348799999999997"/>
    <s v="Profit"/>
    <s v="Normal"/>
  </r>
  <r>
    <x v="1"/>
    <x v="2"/>
    <s v="United States"/>
    <s v="Tulsa"/>
    <x v="26"/>
    <n v="74133"/>
    <x v="2"/>
    <x v="1"/>
    <x v="4"/>
    <x v="4080"/>
    <n v="2"/>
    <n v="0"/>
    <n v="5.7594000000000003"/>
    <s v="Profit"/>
    <s v="Normal"/>
  </r>
  <r>
    <x v="1"/>
    <x v="0"/>
    <s v="United States"/>
    <s v="New York City"/>
    <x v="15"/>
    <n v="10035"/>
    <x v="3"/>
    <x v="1"/>
    <x v="10"/>
    <x v="91"/>
    <n v="2"/>
    <n v="0"/>
    <n v="6.3503999999999996"/>
    <s v="Profit"/>
    <s v="Normal"/>
  </r>
  <r>
    <x v="0"/>
    <x v="0"/>
    <s v="United States"/>
    <s v="Philadelphia"/>
    <x v="9"/>
    <n v="19143"/>
    <x v="3"/>
    <x v="1"/>
    <x v="10"/>
    <x v="3236"/>
    <n v="6"/>
    <n v="0.2"/>
    <n v="6.42"/>
    <s v="Profit"/>
    <s v="Normal"/>
  </r>
  <r>
    <x v="1"/>
    <x v="0"/>
    <s v="United States"/>
    <s v="Hattiesburg"/>
    <x v="35"/>
    <n v="39401"/>
    <x v="0"/>
    <x v="0"/>
    <x v="5"/>
    <x v="2280"/>
    <n v="6"/>
    <n v="0"/>
    <n v="76.087800000000001"/>
    <s v="Profit"/>
    <s v="Normal"/>
  </r>
  <r>
    <x v="1"/>
    <x v="0"/>
    <s v="United States"/>
    <s v="Hattiesburg"/>
    <x v="35"/>
    <n v="39401"/>
    <x v="0"/>
    <x v="1"/>
    <x v="8"/>
    <x v="4081"/>
    <n v="2"/>
    <n v="0"/>
    <n v="35.677599999999998"/>
    <s v="Profit"/>
    <s v="Normal"/>
  </r>
  <r>
    <x v="1"/>
    <x v="0"/>
    <s v="United States"/>
    <s v="Hattiesburg"/>
    <x v="35"/>
    <n v="39401"/>
    <x v="0"/>
    <x v="1"/>
    <x v="4"/>
    <x v="1177"/>
    <n v="4"/>
    <n v="0"/>
    <n v="0.87919999999999998"/>
    <s v="Profit"/>
    <s v="Normal"/>
  </r>
  <r>
    <x v="1"/>
    <x v="0"/>
    <s v="United States"/>
    <s v="Hattiesburg"/>
    <x v="35"/>
    <n v="39401"/>
    <x v="0"/>
    <x v="1"/>
    <x v="10"/>
    <x v="4082"/>
    <n v="6"/>
    <n v="0"/>
    <n v="120.5106"/>
    <s v="Profit"/>
    <s v="Normal"/>
  </r>
  <r>
    <x v="1"/>
    <x v="0"/>
    <s v="United States"/>
    <s v="Hattiesburg"/>
    <x v="35"/>
    <n v="39401"/>
    <x v="0"/>
    <x v="1"/>
    <x v="8"/>
    <x v="4083"/>
    <n v="1"/>
    <n v="0"/>
    <n v="4.0419999999999998"/>
    <s v="Profit"/>
    <s v="Normal"/>
  </r>
  <r>
    <x v="1"/>
    <x v="0"/>
    <s v="United States"/>
    <s v="Hattiesburg"/>
    <x v="35"/>
    <n v="39401"/>
    <x v="0"/>
    <x v="0"/>
    <x v="0"/>
    <x v="2414"/>
    <n v="5"/>
    <n v="0"/>
    <n v="126.22499999999999"/>
    <s v="Profit"/>
    <s v="Normal"/>
  </r>
  <r>
    <x v="1"/>
    <x v="0"/>
    <s v="United States"/>
    <s v="Los Angeles"/>
    <x v="1"/>
    <n v="90049"/>
    <x v="1"/>
    <x v="1"/>
    <x v="8"/>
    <x v="4084"/>
    <n v="7"/>
    <n v="0.2"/>
    <n v="884.05799999999999"/>
    <s v="Profit"/>
    <s v="Normal"/>
  </r>
  <r>
    <x v="1"/>
    <x v="0"/>
    <s v="United States"/>
    <s v="Los Angeles"/>
    <x v="1"/>
    <n v="90049"/>
    <x v="1"/>
    <x v="2"/>
    <x v="7"/>
    <x v="4085"/>
    <n v="7"/>
    <n v="0.2"/>
    <n v="32.335099999999997"/>
    <s v="Profit"/>
    <s v="Normal"/>
  </r>
  <r>
    <x v="1"/>
    <x v="0"/>
    <s v="United States"/>
    <s v="Los Angeles"/>
    <x v="1"/>
    <n v="90049"/>
    <x v="1"/>
    <x v="0"/>
    <x v="1"/>
    <x v="4086"/>
    <n v="3"/>
    <n v="0.2"/>
    <n v="-20.784600000000001"/>
    <s v="Loss"/>
    <s v="Normal"/>
  </r>
  <r>
    <x v="3"/>
    <x v="1"/>
    <s v="United States"/>
    <s v="Columbus"/>
    <x v="24"/>
    <n v="43229"/>
    <x v="3"/>
    <x v="1"/>
    <x v="4"/>
    <x v="643"/>
    <n v="5"/>
    <n v="0.2"/>
    <n v="-4.0599999999999996"/>
    <s v="Loss"/>
    <s v="Normal"/>
  </r>
  <r>
    <x v="3"/>
    <x v="1"/>
    <s v="United States"/>
    <s v="Columbus"/>
    <x v="24"/>
    <n v="43229"/>
    <x v="3"/>
    <x v="1"/>
    <x v="14"/>
    <x v="1902"/>
    <n v="2"/>
    <n v="0.2"/>
    <n v="1.69"/>
    <s v="Profit"/>
    <s v="Normal"/>
  </r>
  <r>
    <x v="3"/>
    <x v="1"/>
    <s v="United States"/>
    <s v="Columbus"/>
    <x v="24"/>
    <n v="43229"/>
    <x v="3"/>
    <x v="0"/>
    <x v="1"/>
    <x v="4087"/>
    <n v="5"/>
    <n v="0.3"/>
    <n v="-137.529"/>
    <s v="Loss"/>
    <s v="Normal"/>
  </r>
  <r>
    <x v="3"/>
    <x v="1"/>
    <s v="United States"/>
    <s v="Columbus"/>
    <x v="24"/>
    <n v="43229"/>
    <x v="3"/>
    <x v="1"/>
    <x v="9"/>
    <x v="2342"/>
    <n v="4"/>
    <n v="0.2"/>
    <n v="24.196000000000002"/>
    <s v="Profit"/>
    <s v="Normal"/>
  </r>
  <r>
    <x v="3"/>
    <x v="1"/>
    <s v="United States"/>
    <s v="Columbus"/>
    <x v="24"/>
    <n v="43229"/>
    <x v="3"/>
    <x v="0"/>
    <x v="3"/>
    <x v="4088"/>
    <n v="3"/>
    <n v="0.4"/>
    <n v="-147.8655"/>
    <s v="Loss"/>
    <s v="Normal"/>
  </r>
  <r>
    <x v="1"/>
    <x v="1"/>
    <s v="United States"/>
    <s v="Caldwell"/>
    <x v="45"/>
    <n v="83605"/>
    <x v="1"/>
    <x v="0"/>
    <x v="1"/>
    <x v="4089"/>
    <n v="3"/>
    <n v="0.2"/>
    <n v="4.2294"/>
    <s v="Profit"/>
    <s v="Normal"/>
  </r>
  <r>
    <x v="1"/>
    <x v="1"/>
    <s v="United States"/>
    <s v="Caldwell"/>
    <x v="45"/>
    <n v="83605"/>
    <x v="1"/>
    <x v="1"/>
    <x v="10"/>
    <x v="233"/>
    <n v="4"/>
    <n v="0"/>
    <n v="12.441599999999999"/>
    <s v="Profit"/>
    <s v="Normal"/>
  </r>
  <r>
    <x v="1"/>
    <x v="1"/>
    <s v="United States"/>
    <s v="Caldwell"/>
    <x v="45"/>
    <n v="83605"/>
    <x v="1"/>
    <x v="1"/>
    <x v="10"/>
    <x v="419"/>
    <n v="4"/>
    <n v="0"/>
    <n v="42.025599999999997"/>
    <s v="Profit"/>
    <s v="Normal"/>
  </r>
  <r>
    <x v="1"/>
    <x v="1"/>
    <s v="United States"/>
    <s v="Phoenix"/>
    <x v="16"/>
    <n v="85023"/>
    <x v="1"/>
    <x v="0"/>
    <x v="5"/>
    <x v="2839"/>
    <n v="3"/>
    <n v="0.2"/>
    <n v="7.6965000000000003"/>
    <s v="Profit"/>
    <s v="Normal"/>
  </r>
  <r>
    <x v="1"/>
    <x v="1"/>
    <s v="United States"/>
    <s v="Phoenix"/>
    <x v="16"/>
    <n v="85023"/>
    <x v="1"/>
    <x v="1"/>
    <x v="8"/>
    <x v="3862"/>
    <n v="2"/>
    <n v="0.7"/>
    <n v="-4.1711999999999998"/>
    <s v="Loss"/>
    <s v="High Discount"/>
  </r>
  <r>
    <x v="1"/>
    <x v="0"/>
    <s v="United States"/>
    <s v="Miami"/>
    <x v="2"/>
    <n v="33142"/>
    <x v="0"/>
    <x v="1"/>
    <x v="8"/>
    <x v="4090"/>
    <n v="1"/>
    <n v="0.7"/>
    <n v="-8.6058000000000003"/>
    <s v="Loss"/>
    <s v="High Discount"/>
  </r>
  <r>
    <x v="1"/>
    <x v="0"/>
    <s v="United States"/>
    <s v="Los Angeles"/>
    <x v="1"/>
    <n v="90004"/>
    <x v="1"/>
    <x v="0"/>
    <x v="5"/>
    <x v="2354"/>
    <n v="4"/>
    <n v="0"/>
    <n v="8.2992000000000008"/>
    <s v="Profit"/>
    <s v="Normal"/>
  </r>
  <r>
    <x v="1"/>
    <x v="0"/>
    <s v="United States"/>
    <s v="Troy"/>
    <x v="15"/>
    <n v="12180"/>
    <x v="3"/>
    <x v="0"/>
    <x v="1"/>
    <x v="4091"/>
    <n v="2"/>
    <n v="0.1"/>
    <n v="8.5372000000000003"/>
    <s v="Profit"/>
    <s v="Normal"/>
  </r>
  <r>
    <x v="1"/>
    <x v="1"/>
    <s v="United States"/>
    <s v="New Bedford"/>
    <x v="31"/>
    <n v="2740"/>
    <x v="3"/>
    <x v="2"/>
    <x v="7"/>
    <x v="3565"/>
    <n v="3"/>
    <n v="0"/>
    <n v="3.8654999999999999"/>
    <s v="Profit"/>
    <s v="Normal"/>
  </r>
  <r>
    <x v="2"/>
    <x v="1"/>
    <s v="United States"/>
    <s v="Florence"/>
    <x v="20"/>
    <n v="29501"/>
    <x v="0"/>
    <x v="0"/>
    <x v="5"/>
    <x v="4030"/>
    <n v="3"/>
    <n v="0"/>
    <n v="21.7515"/>
    <s v="Profit"/>
    <s v="Normal"/>
  </r>
  <r>
    <x v="1"/>
    <x v="0"/>
    <s v="United States"/>
    <s v="Los Angeles"/>
    <x v="1"/>
    <n v="90049"/>
    <x v="1"/>
    <x v="1"/>
    <x v="10"/>
    <x v="4092"/>
    <n v="3"/>
    <n v="0"/>
    <n v="31.519200000000001"/>
    <s v="Profit"/>
    <s v="Normal"/>
  </r>
  <r>
    <x v="1"/>
    <x v="0"/>
    <s v="United States"/>
    <s v="Los Angeles"/>
    <x v="1"/>
    <n v="90049"/>
    <x v="1"/>
    <x v="1"/>
    <x v="4"/>
    <x v="4093"/>
    <n v="3"/>
    <n v="0"/>
    <n v="14.2386"/>
    <s v="Profit"/>
    <s v="Normal"/>
  </r>
  <r>
    <x v="1"/>
    <x v="0"/>
    <s v="United States"/>
    <s v="Los Angeles"/>
    <x v="1"/>
    <n v="90049"/>
    <x v="1"/>
    <x v="2"/>
    <x v="15"/>
    <x v="4094"/>
    <n v="6"/>
    <n v="0.2"/>
    <n v="286.71300000000002"/>
    <s v="Profit"/>
    <s v="Normal"/>
  </r>
  <r>
    <x v="1"/>
    <x v="0"/>
    <s v="United States"/>
    <s v="Los Angeles"/>
    <x v="1"/>
    <n v="90049"/>
    <x v="1"/>
    <x v="1"/>
    <x v="12"/>
    <x v="3341"/>
    <n v="3"/>
    <n v="0"/>
    <n v="122.148"/>
    <s v="Profit"/>
    <s v="Normal"/>
  </r>
  <r>
    <x v="1"/>
    <x v="0"/>
    <s v="United States"/>
    <s v="Los Angeles"/>
    <x v="1"/>
    <n v="90049"/>
    <x v="1"/>
    <x v="2"/>
    <x v="7"/>
    <x v="4095"/>
    <n v="3"/>
    <n v="0.2"/>
    <n v="35.984999999999999"/>
    <s v="Profit"/>
    <s v="Normal"/>
  </r>
  <r>
    <x v="2"/>
    <x v="2"/>
    <s v="United States"/>
    <s v="Los Angeles"/>
    <x v="1"/>
    <n v="90008"/>
    <x v="1"/>
    <x v="1"/>
    <x v="10"/>
    <x v="81"/>
    <n v="5"/>
    <n v="0"/>
    <n v="7.1520000000000001"/>
    <s v="Profit"/>
    <s v="Normal"/>
  </r>
  <r>
    <x v="2"/>
    <x v="2"/>
    <s v="United States"/>
    <s v="Los Angeles"/>
    <x v="1"/>
    <n v="90008"/>
    <x v="1"/>
    <x v="2"/>
    <x v="7"/>
    <x v="4096"/>
    <n v="8"/>
    <n v="0.2"/>
    <n v="363.90480000000002"/>
    <s v="Profit"/>
    <s v="Normal"/>
  </r>
  <r>
    <x v="1"/>
    <x v="1"/>
    <s v="United States"/>
    <s v="Los Angeles"/>
    <x v="1"/>
    <n v="90049"/>
    <x v="1"/>
    <x v="0"/>
    <x v="5"/>
    <x v="1361"/>
    <n v="2"/>
    <n v="0"/>
    <n v="15.6332"/>
    <s v="Profit"/>
    <s v="Normal"/>
  </r>
  <r>
    <x v="1"/>
    <x v="1"/>
    <s v="United States"/>
    <s v="Los Angeles"/>
    <x v="1"/>
    <n v="90049"/>
    <x v="1"/>
    <x v="0"/>
    <x v="5"/>
    <x v="900"/>
    <n v="7"/>
    <n v="0"/>
    <n v="12.9129"/>
    <s v="Profit"/>
    <s v="Normal"/>
  </r>
  <r>
    <x v="1"/>
    <x v="1"/>
    <s v="United States"/>
    <s v="Los Angeles"/>
    <x v="1"/>
    <n v="90049"/>
    <x v="1"/>
    <x v="1"/>
    <x v="10"/>
    <x v="537"/>
    <n v="3"/>
    <n v="0"/>
    <n v="9.3312000000000008"/>
    <s v="Profit"/>
    <s v="Normal"/>
  </r>
  <r>
    <x v="1"/>
    <x v="1"/>
    <s v="United States"/>
    <s v="Los Angeles"/>
    <x v="1"/>
    <n v="90049"/>
    <x v="1"/>
    <x v="1"/>
    <x v="10"/>
    <x v="444"/>
    <n v="1"/>
    <n v="0"/>
    <n v="26.630400000000002"/>
    <s v="Profit"/>
    <s v="Normal"/>
  </r>
  <r>
    <x v="0"/>
    <x v="0"/>
    <s v="United States"/>
    <s v="Columbus"/>
    <x v="24"/>
    <n v="43229"/>
    <x v="3"/>
    <x v="1"/>
    <x v="9"/>
    <x v="2784"/>
    <n v="5"/>
    <n v="0.2"/>
    <n v="11.49"/>
    <s v="Profit"/>
    <s v="Normal"/>
  </r>
  <r>
    <x v="3"/>
    <x v="0"/>
    <s v="United States"/>
    <s v="Kenner"/>
    <x v="28"/>
    <n v="70065"/>
    <x v="0"/>
    <x v="1"/>
    <x v="9"/>
    <x v="1686"/>
    <n v="2"/>
    <n v="0"/>
    <n v="4.6818"/>
    <s v="Profit"/>
    <s v="Normal"/>
  </r>
  <r>
    <x v="3"/>
    <x v="0"/>
    <s v="United States"/>
    <s v="Kenner"/>
    <x v="28"/>
    <n v="70065"/>
    <x v="0"/>
    <x v="2"/>
    <x v="11"/>
    <x v="2215"/>
    <n v="2"/>
    <n v="0"/>
    <n v="15.1158"/>
    <s v="Profit"/>
    <s v="Normal"/>
  </r>
  <r>
    <x v="1"/>
    <x v="0"/>
    <s v="United States"/>
    <s v="Cedar Hill"/>
    <x v="5"/>
    <n v="75104"/>
    <x v="2"/>
    <x v="1"/>
    <x v="12"/>
    <x v="906"/>
    <n v="3"/>
    <n v="0.2"/>
    <n v="2.4780000000000002"/>
    <s v="Profit"/>
    <s v="Normal"/>
  </r>
  <r>
    <x v="2"/>
    <x v="1"/>
    <s v="United States"/>
    <s v="Providence"/>
    <x v="34"/>
    <n v="2908"/>
    <x v="3"/>
    <x v="2"/>
    <x v="11"/>
    <x v="3401"/>
    <n v="2"/>
    <n v="0"/>
    <n v="4.8986000000000001"/>
    <s v="Profit"/>
    <s v="Normal"/>
  </r>
  <r>
    <x v="0"/>
    <x v="0"/>
    <s v="United States"/>
    <s v="Lancaster"/>
    <x v="24"/>
    <n v="43130"/>
    <x v="3"/>
    <x v="1"/>
    <x v="9"/>
    <x v="4097"/>
    <n v="8"/>
    <n v="0.2"/>
    <n v="64.627200000000002"/>
    <s v="Profit"/>
    <s v="Normal"/>
  </r>
  <r>
    <x v="0"/>
    <x v="0"/>
    <s v="United States"/>
    <s v="Lancaster"/>
    <x v="24"/>
    <n v="43130"/>
    <x v="3"/>
    <x v="1"/>
    <x v="10"/>
    <x v="559"/>
    <n v="2"/>
    <n v="0.2"/>
    <n v="3.7584"/>
    <s v="Profit"/>
    <s v="Normal"/>
  </r>
  <r>
    <x v="1"/>
    <x v="1"/>
    <s v="United States"/>
    <s v="Seattle"/>
    <x v="4"/>
    <n v="98115"/>
    <x v="1"/>
    <x v="1"/>
    <x v="13"/>
    <x v="3566"/>
    <n v="5"/>
    <n v="0"/>
    <n v="0.33600000000000002"/>
    <s v="Profit"/>
    <s v="Normal"/>
  </r>
  <r>
    <x v="1"/>
    <x v="1"/>
    <s v="United States"/>
    <s v="Seattle"/>
    <x v="4"/>
    <n v="98115"/>
    <x v="1"/>
    <x v="2"/>
    <x v="7"/>
    <x v="994"/>
    <n v="5"/>
    <n v="0.2"/>
    <n v="25.186"/>
    <s v="Profit"/>
    <s v="Normal"/>
  </r>
  <r>
    <x v="2"/>
    <x v="0"/>
    <s v="United States"/>
    <s v="Jacksonville"/>
    <x v="3"/>
    <n v="28540"/>
    <x v="0"/>
    <x v="1"/>
    <x v="6"/>
    <x v="4098"/>
    <n v="2"/>
    <n v="0.2"/>
    <n v="6.0060000000000002"/>
    <s v="Profit"/>
    <s v="Normal"/>
  </r>
  <r>
    <x v="2"/>
    <x v="0"/>
    <s v="United States"/>
    <s v="Los Angeles"/>
    <x v="1"/>
    <n v="90049"/>
    <x v="1"/>
    <x v="1"/>
    <x v="6"/>
    <x v="294"/>
    <n v="3"/>
    <n v="0"/>
    <n v="2.8536000000000001"/>
    <s v="Profit"/>
    <s v="Normal"/>
  </r>
  <r>
    <x v="3"/>
    <x v="0"/>
    <s v="United States"/>
    <s v="Miami"/>
    <x v="2"/>
    <n v="33142"/>
    <x v="0"/>
    <x v="0"/>
    <x v="1"/>
    <x v="4099"/>
    <n v="1"/>
    <n v="0.2"/>
    <n v="23.923999999999999"/>
    <s v="Profit"/>
    <s v="Normal"/>
  </r>
  <r>
    <x v="1"/>
    <x v="1"/>
    <s v="United States"/>
    <s v="Nashua"/>
    <x v="38"/>
    <n v="3060"/>
    <x v="3"/>
    <x v="0"/>
    <x v="5"/>
    <x v="3051"/>
    <n v="4"/>
    <n v="0"/>
    <n v="6.5472000000000001"/>
    <s v="Profit"/>
    <s v="Normal"/>
  </r>
  <r>
    <x v="2"/>
    <x v="0"/>
    <s v="United States"/>
    <s v="New York City"/>
    <x v="15"/>
    <n v="10011"/>
    <x v="3"/>
    <x v="1"/>
    <x v="14"/>
    <x v="2735"/>
    <n v="5"/>
    <n v="0"/>
    <n v="15.372"/>
    <s v="Profit"/>
    <s v="Normal"/>
  </r>
  <r>
    <x v="1"/>
    <x v="2"/>
    <s v="United States"/>
    <s v="Los Angeles"/>
    <x v="1"/>
    <n v="90036"/>
    <x v="1"/>
    <x v="0"/>
    <x v="5"/>
    <x v="593"/>
    <n v="3"/>
    <n v="0"/>
    <n v="5.1816000000000004"/>
    <s v="Profit"/>
    <s v="Normal"/>
  </r>
  <r>
    <x v="1"/>
    <x v="0"/>
    <s v="United States"/>
    <s v="Carrollton"/>
    <x v="5"/>
    <n v="75007"/>
    <x v="2"/>
    <x v="1"/>
    <x v="9"/>
    <x v="4100"/>
    <n v="2"/>
    <n v="0.8"/>
    <n v="-52.833599999999997"/>
    <s v="Loss"/>
    <s v="High Discount"/>
  </r>
  <r>
    <x v="1"/>
    <x v="0"/>
    <s v="United States"/>
    <s v="Carrollton"/>
    <x v="5"/>
    <n v="75007"/>
    <x v="2"/>
    <x v="1"/>
    <x v="8"/>
    <x v="4101"/>
    <n v="4"/>
    <n v="0.8"/>
    <n v="-512.14679999999998"/>
    <s v="Loss"/>
    <s v="High Discount"/>
  </r>
  <r>
    <x v="1"/>
    <x v="0"/>
    <s v="United States"/>
    <s v="Georgetown"/>
    <x v="0"/>
    <n v="40324"/>
    <x v="0"/>
    <x v="0"/>
    <x v="5"/>
    <x v="528"/>
    <n v="3"/>
    <n v="0"/>
    <n v="16.614000000000001"/>
    <s v="Profit"/>
    <s v="Normal"/>
  </r>
  <r>
    <x v="1"/>
    <x v="0"/>
    <s v="United States"/>
    <s v="Georgetown"/>
    <x v="0"/>
    <n v="40324"/>
    <x v="0"/>
    <x v="1"/>
    <x v="8"/>
    <x v="3273"/>
    <n v="6"/>
    <n v="0"/>
    <n v="54.691200000000002"/>
    <s v="Profit"/>
    <s v="Normal"/>
  </r>
  <r>
    <x v="1"/>
    <x v="0"/>
    <s v="United States"/>
    <s v="Georgetown"/>
    <x v="0"/>
    <n v="40324"/>
    <x v="0"/>
    <x v="1"/>
    <x v="4"/>
    <x v="677"/>
    <n v="4"/>
    <n v="0"/>
    <n v="5.1967999999999996"/>
    <s v="Profit"/>
    <s v="Normal"/>
  </r>
  <r>
    <x v="1"/>
    <x v="0"/>
    <s v="United States"/>
    <s v="Georgetown"/>
    <x v="0"/>
    <n v="40324"/>
    <x v="0"/>
    <x v="1"/>
    <x v="6"/>
    <x v="266"/>
    <n v="3"/>
    <n v="0"/>
    <n v="2.5344000000000002"/>
    <s v="Profit"/>
    <s v="Normal"/>
  </r>
  <r>
    <x v="1"/>
    <x v="1"/>
    <s v="United States"/>
    <s v="Los Angeles"/>
    <x v="1"/>
    <n v="90008"/>
    <x v="1"/>
    <x v="2"/>
    <x v="7"/>
    <x v="3848"/>
    <n v="3"/>
    <n v="0.2"/>
    <n v="75.180000000000007"/>
    <s v="Profit"/>
    <s v="Normal"/>
  </r>
  <r>
    <x v="1"/>
    <x v="1"/>
    <s v="United States"/>
    <s v="Los Angeles"/>
    <x v="1"/>
    <n v="90008"/>
    <x v="1"/>
    <x v="2"/>
    <x v="15"/>
    <x v="4102"/>
    <n v="3"/>
    <n v="0.2"/>
    <n v="177.19800000000001"/>
    <s v="Profit"/>
    <s v="Normal"/>
  </r>
  <r>
    <x v="1"/>
    <x v="0"/>
    <s v="United States"/>
    <s v="Sierra Vista"/>
    <x v="16"/>
    <n v="85635"/>
    <x v="1"/>
    <x v="0"/>
    <x v="5"/>
    <x v="322"/>
    <n v="2"/>
    <n v="0.2"/>
    <n v="3.9512"/>
    <s v="Profit"/>
    <s v="Normal"/>
  </r>
  <r>
    <x v="0"/>
    <x v="1"/>
    <s v="United States"/>
    <s v="Knoxville"/>
    <x v="18"/>
    <n v="37918"/>
    <x v="0"/>
    <x v="0"/>
    <x v="1"/>
    <x v="2317"/>
    <n v="3"/>
    <n v="0.2"/>
    <n v="-35.364600000000003"/>
    <s v="Loss"/>
    <s v="Normal"/>
  </r>
  <r>
    <x v="0"/>
    <x v="1"/>
    <s v="United States"/>
    <s v="Knoxville"/>
    <x v="18"/>
    <n v="37918"/>
    <x v="0"/>
    <x v="1"/>
    <x v="10"/>
    <x v="2825"/>
    <n v="7"/>
    <n v="0.2"/>
    <n v="10.109400000000001"/>
    <s v="Profit"/>
    <s v="Normal"/>
  </r>
  <r>
    <x v="1"/>
    <x v="1"/>
    <s v="United States"/>
    <s v="Tucson"/>
    <x v="16"/>
    <n v="85705"/>
    <x v="1"/>
    <x v="0"/>
    <x v="5"/>
    <x v="4103"/>
    <n v="3"/>
    <n v="0.2"/>
    <n v="89.307000000000002"/>
    <s v="Profit"/>
    <s v="Normal"/>
  </r>
  <r>
    <x v="1"/>
    <x v="2"/>
    <s v="United States"/>
    <s v="Minneapolis"/>
    <x v="11"/>
    <n v="55407"/>
    <x v="2"/>
    <x v="0"/>
    <x v="3"/>
    <x v="4104"/>
    <n v="3"/>
    <n v="0"/>
    <n v="173.23500000000001"/>
    <s v="Profit"/>
    <s v="Normal"/>
  </r>
  <r>
    <x v="1"/>
    <x v="1"/>
    <s v="United States"/>
    <s v="Miami"/>
    <x v="2"/>
    <n v="33142"/>
    <x v="0"/>
    <x v="1"/>
    <x v="8"/>
    <x v="4105"/>
    <n v="9"/>
    <n v="0.7"/>
    <n v="-12.9168"/>
    <s v="Loss"/>
    <s v="High Discount"/>
  </r>
  <r>
    <x v="1"/>
    <x v="1"/>
    <s v="United States"/>
    <s v="Miami"/>
    <x v="2"/>
    <n v="33142"/>
    <x v="0"/>
    <x v="1"/>
    <x v="8"/>
    <x v="4106"/>
    <n v="5"/>
    <n v="0.7"/>
    <n v="-1031.5385000000001"/>
    <s v="Loss"/>
    <s v="High Discount"/>
  </r>
  <r>
    <x v="2"/>
    <x v="0"/>
    <s v="United States"/>
    <s v="Houston"/>
    <x v="5"/>
    <n v="77036"/>
    <x v="2"/>
    <x v="1"/>
    <x v="10"/>
    <x v="4107"/>
    <n v="7"/>
    <n v="0.2"/>
    <n v="54.215000000000003"/>
    <s v="Profit"/>
    <s v="Normal"/>
  </r>
  <r>
    <x v="1"/>
    <x v="0"/>
    <s v="United States"/>
    <s v="Milwaukee"/>
    <x v="6"/>
    <n v="53209"/>
    <x v="2"/>
    <x v="1"/>
    <x v="6"/>
    <x v="2444"/>
    <n v="5"/>
    <n v="0"/>
    <n v="16.170000000000002"/>
    <s v="Profit"/>
    <s v="Normal"/>
  </r>
  <r>
    <x v="1"/>
    <x v="0"/>
    <s v="United States"/>
    <s v="Milwaukee"/>
    <x v="6"/>
    <n v="53209"/>
    <x v="2"/>
    <x v="1"/>
    <x v="9"/>
    <x v="4108"/>
    <n v="5"/>
    <n v="0"/>
    <n v="76.272000000000006"/>
    <s v="Profit"/>
    <s v="Normal"/>
  </r>
  <r>
    <x v="0"/>
    <x v="2"/>
    <s v="United States"/>
    <s v="Lancaster"/>
    <x v="24"/>
    <n v="43130"/>
    <x v="3"/>
    <x v="1"/>
    <x v="10"/>
    <x v="1627"/>
    <n v="3"/>
    <n v="0.2"/>
    <n v="4.0338000000000003"/>
    <s v="Profit"/>
    <s v="Normal"/>
  </r>
  <r>
    <x v="0"/>
    <x v="2"/>
    <s v="United States"/>
    <s v="Lancaster"/>
    <x v="24"/>
    <n v="43130"/>
    <x v="3"/>
    <x v="0"/>
    <x v="5"/>
    <x v="4109"/>
    <n v="4"/>
    <n v="0.2"/>
    <n v="7.7"/>
    <s v="Profit"/>
    <s v="Normal"/>
  </r>
  <r>
    <x v="0"/>
    <x v="2"/>
    <s v="United States"/>
    <s v="Lancaster"/>
    <x v="24"/>
    <n v="43130"/>
    <x v="3"/>
    <x v="1"/>
    <x v="8"/>
    <x v="4110"/>
    <n v="7"/>
    <n v="0.7"/>
    <n v="-9.7607999999999997"/>
    <s v="Loss"/>
    <s v="High Discount"/>
  </r>
  <r>
    <x v="2"/>
    <x v="0"/>
    <s v="United States"/>
    <s v="Edinburg"/>
    <x v="5"/>
    <n v="78539"/>
    <x v="2"/>
    <x v="1"/>
    <x v="8"/>
    <x v="4111"/>
    <n v="1"/>
    <n v="0.8"/>
    <n v="-3.4121999999999999"/>
    <s v="Loss"/>
    <s v="High Discount"/>
  </r>
  <r>
    <x v="2"/>
    <x v="0"/>
    <s v="United States"/>
    <s v="Edinburg"/>
    <x v="5"/>
    <n v="78539"/>
    <x v="2"/>
    <x v="1"/>
    <x v="10"/>
    <x v="1332"/>
    <n v="8"/>
    <n v="0.2"/>
    <n v="30.391999999999999"/>
    <s v="Profit"/>
    <s v="Normal"/>
  </r>
  <r>
    <x v="1"/>
    <x v="2"/>
    <s v="United States"/>
    <s v="New York City"/>
    <x v="15"/>
    <n v="10009"/>
    <x v="3"/>
    <x v="1"/>
    <x v="12"/>
    <x v="710"/>
    <n v="2"/>
    <n v="0"/>
    <n v="5.3391999999999999"/>
    <s v="Profit"/>
    <s v="Normal"/>
  </r>
  <r>
    <x v="1"/>
    <x v="2"/>
    <s v="United States"/>
    <s v="New York City"/>
    <x v="15"/>
    <n v="10009"/>
    <x v="3"/>
    <x v="1"/>
    <x v="10"/>
    <x v="3343"/>
    <n v="5"/>
    <n v="0"/>
    <n v="17.472000000000001"/>
    <s v="Profit"/>
    <s v="Normal"/>
  </r>
  <r>
    <x v="1"/>
    <x v="0"/>
    <s v="United States"/>
    <s v="Philadelphia"/>
    <x v="9"/>
    <n v="19120"/>
    <x v="3"/>
    <x v="2"/>
    <x v="11"/>
    <x v="886"/>
    <n v="2"/>
    <n v="0.2"/>
    <n v="6.992"/>
    <s v="Profit"/>
    <s v="Normal"/>
  </r>
  <r>
    <x v="1"/>
    <x v="2"/>
    <s v="United States"/>
    <s v="Rochester"/>
    <x v="15"/>
    <n v="14609"/>
    <x v="3"/>
    <x v="1"/>
    <x v="4"/>
    <x v="4112"/>
    <n v="4"/>
    <n v="0"/>
    <n v="38.3508"/>
    <s v="Profit"/>
    <s v="Normal"/>
  </r>
  <r>
    <x v="1"/>
    <x v="2"/>
    <s v="United States"/>
    <s v="Rochester"/>
    <x v="15"/>
    <n v="14609"/>
    <x v="3"/>
    <x v="1"/>
    <x v="6"/>
    <x v="1835"/>
    <n v="3"/>
    <n v="0"/>
    <n v="6.0147000000000004"/>
    <s v="Profit"/>
    <s v="Normal"/>
  </r>
  <r>
    <x v="0"/>
    <x v="0"/>
    <s v="United States"/>
    <s v="San Diego"/>
    <x v="1"/>
    <n v="92037"/>
    <x v="1"/>
    <x v="2"/>
    <x v="16"/>
    <x v="4113"/>
    <n v="5"/>
    <n v="0.2"/>
    <n v="224.99250000000001"/>
    <s v="Profit"/>
    <s v="Normal"/>
  </r>
  <r>
    <x v="0"/>
    <x v="0"/>
    <s v="United States"/>
    <s v="San Diego"/>
    <x v="1"/>
    <n v="92037"/>
    <x v="1"/>
    <x v="1"/>
    <x v="10"/>
    <x v="2336"/>
    <n v="3"/>
    <n v="0"/>
    <n v="6.1740000000000004"/>
    <s v="Profit"/>
    <s v="Normal"/>
  </r>
  <r>
    <x v="0"/>
    <x v="0"/>
    <s v="United States"/>
    <s v="San Diego"/>
    <x v="1"/>
    <n v="92037"/>
    <x v="1"/>
    <x v="1"/>
    <x v="10"/>
    <x v="1444"/>
    <n v="3"/>
    <n v="0"/>
    <n v="8.0730000000000004"/>
    <s v="Profit"/>
    <s v="Normal"/>
  </r>
  <r>
    <x v="2"/>
    <x v="0"/>
    <s v="United States"/>
    <s v="Philadelphia"/>
    <x v="9"/>
    <n v="19120"/>
    <x v="3"/>
    <x v="1"/>
    <x v="2"/>
    <x v="4114"/>
    <n v="6"/>
    <n v="0.2"/>
    <n v="7.7687999999999997"/>
    <s v="Profit"/>
    <s v="Normal"/>
  </r>
  <r>
    <x v="1"/>
    <x v="0"/>
    <s v="United States"/>
    <s v="Bartlett"/>
    <x v="18"/>
    <n v="38134"/>
    <x v="0"/>
    <x v="1"/>
    <x v="14"/>
    <x v="4115"/>
    <n v="8"/>
    <n v="0.2"/>
    <n v="10.007999999999999"/>
    <s v="Profit"/>
    <s v="Normal"/>
  </r>
  <r>
    <x v="1"/>
    <x v="2"/>
    <s v="United States"/>
    <s v="Lakewood"/>
    <x v="1"/>
    <n v="90712"/>
    <x v="1"/>
    <x v="0"/>
    <x v="1"/>
    <x v="4116"/>
    <n v="8"/>
    <n v="0.2"/>
    <n v="-97.176000000000002"/>
    <s v="Loss"/>
    <s v="Normal"/>
  </r>
  <r>
    <x v="1"/>
    <x v="2"/>
    <s v="United States"/>
    <s v="Lakewood"/>
    <x v="1"/>
    <n v="90712"/>
    <x v="1"/>
    <x v="0"/>
    <x v="5"/>
    <x v="4117"/>
    <n v="1"/>
    <n v="0"/>
    <n v="3.3504"/>
    <s v="Profit"/>
    <s v="Normal"/>
  </r>
  <r>
    <x v="1"/>
    <x v="2"/>
    <s v="United States"/>
    <s v="Lakewood"/>
    <x v="1"/>
    <n v="90712"/>
    <x v="1"/>
    <x v="2"/>
    <x v="15"/>
    <x v="4118"/>
    <n v="1"/>
    <n v="0.2"/>
    <n v="38.61"/>
    <s v="Profit"/>
    <s v="Normal"/>
  </r>
  <r>
    <x v="1"/>
    <x v="1"/>
    <s v="United States"/>
    <s v="Philadelphia"/>
    <x v="9"/>
    <n v="19120"/>
    <x v="3"/>
    <x v="1"/>
    <x v="2"/>
    <x v="1569"/>
    <n v="3"/>
    <n v="0.2"/>
    <n v="5.9211"/>
    <s v="Profit"/>
    <s v="Normal"/>
  </r>
  <r>
    <x v="1"/>
    <x v="0"/>
    <s v="United States"/>
    <s v="Austin"/>
    <x v="5"/>
    <n v="78745"/>
    <x v="2"/>
    <x v="1"/>
    <x v="4"/>
    <x v="4119"/>
    <n v="2"/>
    <n v="0.2"/>
    <n v="-26.720400000000001"/>
    <s v="Loss"/>
    <s v="Normal"/>
  </r>
  <r>
    <x v="1"/>
    <x v="0"/>
    <s v="United States"/>
    <s v="Austin"/>
    <x v="5"/>
    <n v="78745"/>
    <x v="2"/>
    <x v="1"/>
    <x v="13"/>
    <x v="4120"/>
    <n v="2"/>
    <n v="0.2"/>
    <n v="0.56679999999999997"/>
    <s v="Profit"/>
    <s v="Normal"/>
  </r>
  <r>
    <x v="1"/>
    <x v="0"/>
    <s v="United States"/>
    <s v="Austin"/>
    <x v="5"/>
    <n v="78745"/>
    <x v="2"/>
    <x v="1"/>
    <x v="14"/>
    <x v="4121"/>
    <n v="2"/>
    <n v="0.2"/>
    <n v="-1.3248"/>
    <s v="Loss"/>
    <s v="Normal"/>
  </r>
  <r>
    <x v="1"/>
    <x v="1"/>
    <s v="United States"/>
    <s v="Los Angeles"/>
    <x v="1"/>
    <n v="90008"/>
    <x v="1"/>
    <x v="1"/>
    <x v="8"/>
    <x v="1830"/>
    <n v="3"/>
    <n v="0.2"/>
    <n v="51.823799999999999"/>
    <s v="Profit"/>
    <s v="Normal"/>
  </r>
  <r>
    <x v="1"/>
    <x v="1"/>
    <s v="United States"/>
    <s v="Los Angeles"/>
    <x v="1"/>
    <n v="90008"/>
    <x v="1"/>
    <x v="1"/>
    <x v="4"/>
    <x v="4122"/>
    <n v="2"/>
    <n v="0"/>
    <n v="2.7061999999999999"/>
    <s v="Profit"/>
    <s v="Normal"/>
  </r>
  <r>
    <x v="1"/>
    <x v="0"/>
    <s v="United States"/>
    <s v="New York City"/>
    <x v="15"/>
    <n v="10011"/>
    <x v="3"/>
    <x v="2"/>
    <x v="11"/>
    <x v="511"/>
    <n v="6"/>
    <n v="0"/>
    <n v="206.316"/>
    <s v="Profit"/>
    <s v="Normal"/>
  </r>
  <r>
    <x v="1"/>
    <x v="0"/>
    <s v="United States"/>
    <s v="New York City"/>
    <x v="15"/>
    <n v="10011"/>
    <x v="3"/>
    <x v="2"/>
    <x v="11"/>
    <x v="4123"/>
    <n v="2"/>
    <n v="0"/>
    <n v="30.441600000000001"/>
    <s v="Profit"/>
    <s v="Normal"/>
  </r>
  <r>
    <x v="1"/>
    <x v="0"/>
    <s v="United States"/>
    <s v="New York City"/>
    <x v="15"/>
    <n v="10011"/>
    <x v="3"/>
    <x v="1"/>
    <x v="14"/>
    <x v="1023"/>
    <n v="3"/>
    <n v="0"/>
    <n v="3.2850000000000001"/>
    <s v="Profit"/>
    <s v="Normal"/>
  </r>
  <r>
    <x v="1"/>
    <x v="0"/>
    <s v="United States"/>
    <s v="New York City"/>
    <x v="15"/>
    <n v="10011"/>
    <x v="3"/>
    <x v="0"/>
    <x v="5"/>
    <x v="1838"/>
    <n v="3"/>
    <n v="0"/>
    <n v="61.382399999999997"/>
    <s v="Profit"/>
    <s v="Normal"/>
  </r>
  <r>
    <x v="2"/>
    <x v="2"/>
    <s v="United States"/>
    <s v="Houston"/>
    <x v="5"/>
    <n v="77070"/>
    <x v="2"/>
    <x v="1"/>
    <x v="4"/>
    <x v="4124"/>
    <n v="9"/>
    <n v="0.2"/>
    <n v="7.5528000000000004"/>
    <s v="Profit"/>
    <s v="Normal"/>
  </r>
  <r>
    <x v="3"/>
    <x v="0"/>
    <s v="United States"/>
    <s v="Lubbock"/>
    <x v="5"/>
    <n v="79424"/>
    <x v="2"/>
    <x v="0"/>
    <x v="5"/>
    <x v="2783"/>
    <n v="5"/>
    <n v="0.6"/>
    <n v="-11.321999999999999"/>
    <s v="Loss"/>
    <s v="High Discount"/>
  </r>
  <r>
    <x v="1"/>
    <x v="0"/>
    <s v="United States"/>
    <s v="Houston"/>
    <x v="5"/>
    <n v="77095"/>
    <x v="2"/>
    <x v="1"/>
    <x v="8"/>
    <x v="3812"/>
    <n v="6"/>
    <n v="0.8"/>
    <n v="-9.6348000000000003"/>
    <s v="Loss"/>
    <s v="High Discount"/>
  </r>
  <r>
    <x v="1"/>
    <x v="0"/>
    <s v="United States"/>
    <s v="Houston"/>
    <x v="5"/>
    <n v="77095"/>
    <x v="2"/>
    <x v="1"/>
    <x v="6"/>
    <x v="3353"/>
    <n v="9"/>
    <n v="0.2"/>
    <n v="2.6568000000000001"/>
    <s v="Profit"/>
    <s v="Normal"/>
  </r>
  <r>
    <x v="1"/>
    <x v="0"/>
    <s v="United States"/>
    <s v="Houston"/>
    <x v="5"/>
    <n v="77095"/>
    <x v="2"/>
    <x v="2"/>
    <x v="11"/>
    <x v="4125"/>
    <n v="2"/>
    <n v="0.2"/>
    <n v="-0.6008"/>
    <s v="Loss"/>
    <s v="Normal"/>
  </r>
  <r>
    <x v="1"/>
    <x v="0"/>
    <s v="United States"/>
    <s v="Houston"/>
    <x v="5"/>
    <n v="77095"/>
    <x v="2"/>
    <x v="1"/>
    <x v="2"/>
    <x v="4126"/>
    <n v="1"/>
    <n v="0.2"/>
    <n v="0.67859999999999998"/>
    <s v="Profit"/>
    <s v="Normal"/>
  </r>
  <r>
    <x v="1"/>
    <x v="0"/>
    <s v="United States"/>
    <s v="Houston"/>
    <x v="5"/>
    <n v="77095"/>
    <x v="2"/>
    <x v="1"/>
    <x v="8"/>
    <x v="4127"/>
    <n v="6"/>
    <n v="0.8"/>
    <n v="-6.7320000000000002"/>
    <s v="Loss"/>
    <s v="High Discount"/>
  </r>
  <r>
    <x v="1"/>
    <x v="0"/>
    <s v="United States"/>
    <s v="Costa Mesa"/>
    <x v="1"/>
    <n v="92627"/>
    <x v="1"/>
    <x v="0"/>
    <x v="5"/>
    <x v="4022"/>
    <n v="3"/>
    <n v="0"/>
    <n v="12.8568"/>
    <s v="Profit"/>
    <s v="Normal"/>
  </r>
  <r>
    <x v="1"/>
    <x v="1"/>
    <s v="United States"/>
    <s v="Roswell"/>
    <x v="32"/>
    <n v="30076"/>
    <x v="0"/>
    <x v="1"/>
    <x v="10"/>
    <x v="90"/>
    <n v="1"/>
    <n v="0"/>
    <n v="3.1103999999999998"/>
    <s v="Profit"/>
    <s v="Normal"/>
  </r>
  <r>
    <x v="0"/>
    <x v="1"/>
    <s v="United States"/>
    <s v="Loveland"/>
    <x v="22"/>
    <n v="80538"/>
    <x v="1"/>
    <x v="1"/>
    <x v="8"/>
    <x v="1452"/>
    <n v="2"/>
    <n v="0.7"/>
    <n v="-0.99"/>
    <s v="Loss"/>
    <s v="High Discount"/>
  </r>
  <r>
    <x v="1"/>
    <x v="0"/>
    <s v="United States"/>
    <s v="New York City"/>
    <x v="15"/>
    <n v="10035"/>
    <x v="3"/>
    <x v="0"/>
    <x v="1"/>
    <x v="4128"/>
    <n v="3"/>
    <n v="0.1"/>
    <n v="18.176400000000001"/>
    <s v="Profit"/>
    <s v="Normal"/>
  </r>
  <r>
    <x v="1"/>
    <x v="0"/>
    <s v="United States"/>
    <s v="New York City"/>
    <x v="15"/>
    <n v="10035"/>
    <x v="3"/>
    <x v="2"/>
    <x v="11"/>
    <x v="4129"/>
    <n v="2"/>
    <n v="0"/>
    <n v="95.76"/>
    <s v="Profit"/>
    <s v="Normal"/>
  </r>
  <r>
    <x v="1"/>
    <x v="0"/>
    <s v="United States"/>
    <s v="New York City"/>
    <x v="15"/>
    <n v="10035"/>
    <x v="3"/>
    <x v="1"/>
    <x v="10"/>
    <x v="1782"/>
    <n v="9"/>
    <n v="0"/>
    <n v="18.104399999999998"/>
    <s v="Profit"/>
    <s v="Normal"/>
  </r>
  <r>
    <x v="1"/>
    <x v="0"/>
    <s v="United States"/>
    <s v="New York City"/>
    <x v="15"/>
    <n v="10035"/>
    <x v="3"/>
    <x v="2"/>
    <x v="11"/>
    <x v="3605"/>
    <n v="2"/>
    <n v="0"/>
    <n v="21.792000000000002"/>
    <s v="Profit"/>
    <s v="Normal"/>
  </r>
  <r>
    <x v="1"/>
    <x v="0"/>
    <s v="United States"/>
    <s v="New York City"/>
    <x v="15"/>
    <n v="10035"/>
    <x v="3"/>
    <x v="1"/>
    <x v="4"/>
    <x v="4130"/>
    <n v="4"/>
    <n v="0"/>
    <n v="12.712"/>
    <s v="Profit"/>
    <s v="Normal"/>
  </r>
  <r>
    <x v="1"/>
    <x v="0"/>
    <s v="United States"/>
    <s v="New York City"/>
    <x v="15"/>
    <n v="10035"/>
    <x v="3"/>
    <x v="1"/>
    <x v="10"/>
    <x v="1273"/>
    <n v="2"/>
    <n v="0"/>
    <n v="6.3296000000000001"/>
    <s v="Profit"/>
    <s v="Normal"/>
  </r>
  <r>
    <x v="1"/>
    <x v="0"/>
    <s v="United States"/>
    <s v="New York City"/>
    <x v="15"/>
    <n v="10035"/>
    <x v="3"/>
    <x v="0"/>
    <x v="1"/>
    <x v="4131"/>
    <n v="1"/>
    <n v="0.1"/>
    <n v="8.0991"/>
    <s v="Profit"/>
    <s v="Normal"/>
  </r>
  <r>
    <x v="1"/>
    <x v="0"/>
    <s v="United States"/>
    <s v="New York City"/>
    <x v="15"/>
    <n v="10035"/>
    <x v="3"/>
    <x v="1"/>
    <x v="8"/>
    <x v="692"/>
    <n v="3"/>
    <n v="0.2"/>
    <n v="3.9771000000000001"/>
    <s v="Profit"/>
    <s v="Normal"/>
  </r>
  <r>
    <x v="1"/>
    <x v="0"/>
    <s v="United States"/>
    <s v="New York City"/>
    <x v="15"/>
    <n v="10035"/>
    <x v="3"/>
    <x v="1"/>
    <x v="13"/>
    <x v="1001"/>
    <n v="2"/>
    <n v="0"/>
    <n v="1.7876000000000001"/>
    <s v="Profit"/>
    <s v="Normal"/>
  </r>
  <r>
    <x v="1"/>
    <x v="0"/>
    <s v="United States"/>
    <s v="New York City"/>
    <x v="15"/>
    <n v="10035"/>
    <x v="3"/>
    <x v="0"/>
    <x v="1"/>
    <x v="4132"/>
    <n v="11"/>
    <n v="0.1"/>
    <n v="609.71569999999997"/>
    <s v="Profit"/>
    <s v="Normal"/>
  </r>
  <r>
    <x v="1"/>
    <x v="0"/>
    <s v="United States"/>
    <s v="New York City"/>
    <x v="15"/>
    <n v="10035"/>
    <x v="3"/>
    <x v="2"/>
    <x v="7"/>
    <x v="4133"/>
    <n v="2"/>
    <n v="0"/>
    <n v="350.90820000000002"/>
    <s v="Profit"/>
    <s v="Normal"/>
  </r>
  <r>
    <x v="1"/>
    <x v="0"/>
    <s v="United States"/>
    <s v="New York City"/>
    <x v="15"/>
    <n v="10035"/>
    <x v="3"/>
    <x v="0"/>
    <x v="1"/>
    <x v="4134"/>
    <n v="5"/>
    <n v="0.1"/>
    <n v="375.73500000000001"/>
    <s v="Profit"/>
    <s v="Normal"/>
  </r>
  <r>
    <x v="1"/>
    <x v="0"/>
    <s v="United States"/>
    <s v="New York City"/>
    <x v="15"/>
    <n v="10035"/>
    <x v="3"/>
    <x v="2"/>
    <x v="7"/>
    <x v="1230"/>
    <n v="3"/>
    <n v="0"/>
    <n v="28.3095"/>
    <s v="Profit"/>
    <s v="Normal"/>
  </r>
  <r>
    <x v="1"/>
    <x v="0"/>
    <s v="United States"/>
    <s v="New York City"/>
    <x v="15"/>
    <n v="10035"/>
    <x v="3"/>
    <x v="2"/>
    <x v="11"/>
    <x v="127"/>
    <n v="3"/>
    <n v="0"/>
    <n v="20.389800000000001"/>
    <s v="Profit"/>
    <s v="Normal"/>
  </r>
  <r>
    <x v="2"/>
    <x v="2"/>
    <s v="United States"/>
    <s v="Philadelphia"/>
    <x v="9"/>
    <n v="19143"/>
    <x v="3"/>
    <x v="0"/>
    <x v="3"/>
    <x v="4135"/>
    <n v="2"/>
    <n v="0.4"/>
    <n v="-83.875200000000007"/>
    <s v="Loss"/>
    <s v="Normal"/>
  </r>
  <r>
    <x v="1"/>
    <x v="1"/>
    <s v="United States"/>
    <s v="Miami"/>
    <x v="2"/>
    <n v="33178"/>
    <x v="0"/>
    <x v="1"/>
    <x v="6"/>
    <x v="4136"/>
    <n v="4"/>
    <n v="0.2"/>
    <n v="3.5783999999999998"/>
    <s v="Profit"/>
    <s v="Normal"/>
  </r>
  <r>
    <x v="1"/>
    <x v="0"/>
    <s v="United States"/>
    <s v="Grand Prairie"/>
    <x v="5"/>
    <n v="75051"/>
    <x v="2"/>
    <x v="1"/>
    <x v="9"/>
    <x v="4137"/>
    <n v="2"/>
    <n v="0.8"/>
    <n v="-49.551600000000001"/>
    <s v="Loss"/>
    <s v="High Discount"/>
  </r>
  <r>
    <x v="1"/>
    <x v="0"/>
    <s v="United States"/>
    <s v="Grand Prairie"/>
    <x v="5"/>
    <n v="75051"/>
    <x v="2"/>
    <x v="2"/>
    <x v="11"/>
    <x v="4138"/>
    <n v="5"/>
    <n v="0.2"/>
    <n v="-8.18"/>
    <s v="Loss"/>
    <s v="Normal"/>
  </r>
  <r>
    <x v="1"/>
    <x v="0"/>
    <s v="United States"/>
    <s v="Chicago"/>
    <x v="10"/>
    <n v="60653"/>
    <x v="2"/>
    <x v="1"/>
    <x v="2"/>
    <x v="1603"/>
    <n v="2"/>
    <n v="0.2"/>
    <n v="2.1"/>
    <s v="Profit"/>
    <s v="Normal"/>
  </r>
  <r>
    <x v="1"/>
    <x v="0"/>
    <s v="United States"/>
    <s v="Chicago"/>
    <x v="10"/>
    <n v="60653"/>
    <x v="2"/>
    <x v="1"/>
    <x v="8"/>
    <x v="3453"/>
    <n v="3"/>
    <n v="0.8"/>
    <n v="-3.2435999999999998"/>
    <s v="Loss"/>
    <s v="High Discount"/>
  </r>
  <r>
    <x v="1"/>
    <x v="0"/>
    <s v="United States"/>
    <s v="Parma"/>
    <x v="24"/>
    <n v="44134"/>
    <x v="3"/>
    <x v="0"/>
    <x v="1"/>
    <x v="4139"/>
    <n v="7"/>
    <n v="0.3"/>
    <n v="-21.0686"/>
    <s v="Loss"/>
    <s v="Normal"/>
  </r>
  <r>
    <x v="1"/>
    <x v="0"/>
    <s v="United States"/>
    <s v="Parma"/>
    <x v="24"/>
    <n v="44134"/>
    <x v="3"/>
    <x v="1"/>
    <x v="9"/>
    <x v="4140"/>
    <n v="2"/>
    <n v="0.2"/>
    <n v="33.028799999999997"/>
    <s v="Profit"/>
    <s v="Normal"/>
  </r>
  <r>
    <x v="1"/>
    <x v="0"/>
    <s v="United States"/>
    <s v="Parma"/>
    <x v="24"/>
    <n v="44134"/>
    <x v="3"/>
    <x v="1"/>
    <x v="13"/>
    <x v="4141"/>
    <n v="6"/>
    <n v="0.2"/>
    <n v="5.4443999999999999"/>
    <s v="Profit"/>
    <s v="Normal"/>
  </r>
  <r>
    <x v="1"/>
    <x v="0"/>
    <s v="United States"/>
    <s v="Parma"/>
    <x v="24"/>
    <n v="44134"/>
    <x v="3"/>
    <x v="0"/>
    <x v="1"/>
    <x v="4142"/>
    <n v="9"/>
    <n v="0.3"/>
    <n v="0"/>
    <s v="Loss"/>
    <s v="Normal"/>
  </r>
  <r>
    <x v="1"/>
    <x v="0"/>
    <s v="United States"/>
    <s v="Parma"/>
    <x v="24"/>
    <n v="44134"/>
    <x v="3"/>
    <x v="0"/>
    <x v="1"/>
    <x v="4143"/>
    <n v="2"/>
    <n v="0.3"/>
    <n v="-12.8392"/>
    <s v="Loss"/>
    <s v="Normal"/>
  </r>
  <r>
    <x v="1"/>
    <x v="1"/>
    <s v="United States"/>
    <s v="Redwood City"/>
    <x v="1"/>
    <n v="94061"/>
    <x v="1"/>
    <x v="1"/>
    <x v="8"/>
    <x v="4144"/>
    <n v="6"/>
    <n v="0.2"/>
    <n v="14.1426"/>
    <s v="Profit"/>
    <s v="Normal"/>
  </r>
  <r>
    <x v="1"/>
    <x v="2"/>
    <s v="United States"/>
    <s v="New York City"/>
    <x v="15"/>
    <n v="10011"/>
    <x v="3"/>
    <x v="2"/>
    <x v="7"/>
    <x v="4145"/>
    <n v="4"/>
    <n v="0"/>
    <n v="592.78959999999995"/>
    <s v="Profit"/>
    <s v="Normal"/>
  </r>
  <r>
    <x v="1"/>
    <x v="2"/>
    <s v="United States"/>
    <s v="New York City"/>
    <x v="15"/>
    <n v="10011"/>
    <x v="3"/>
    <x v="1"/>
    <x v="2"/>
    <x v="1801"/>
    <n v="3"/>
    <n v="0"/>
    <n v="6.8723999999999998"/>
    <s v="Profit"/>
    <s v="Normal"/>
  </r>
  <r>
    <x v="1"/>
    <x v="1"/>
    <s v="United States"/>
    <s v="Springfield"/>
    <x v="21"/>
    <n v="97477"/>
    <x v="1"/>
    <x v="2"/>
    <x v="7"/>
    <x v="1807"/>
    <n v="3"/>
    <n v="0.2"/>
    <n v="19.197600000000001"/>
    <s v="Profit"/>
    <s v="Normal"/>
  </r>
  <r>
    <x v="1"/>
    <x v="1"/>
    <s v="United States"/>
    <s v="Springfield"/>
    <x v="21"/>
    <n v="97477"/>
    <x v="1"/>
    <x v="1"/>
    <x v="6"/>
    <x v="358"/>
    <n v="3"/>
    <n v="0.2"/>
    <n v="6.5537999999999998"/>
    <s v="Profit"/>
    <s v="Normal"/>
  </r>
  <r>
    <x v="1"/>
    <x v="1"/>
    <s v="United States"/>
    <s v="Springfield"/>
    <x v="21"/>
    <n v="97477"/>
    <x v="1"/>
    <x v="0"/>
    <x v="5"/>
    <x v="4146"/>
    <n v="8"/>
    <n v="0.2"/>
    <n v="61.382399999999997"/>
    <s v="Profit"/>
    <s v="Normal"/>
  </r>
  <r>
    <x v="1"/>
    <x v="1"/>
    <s v="United States"/>
    <s v="Springfield"/>
    <x v="21"/>
    <n v="97477"/>
    <x v="1"/>
    <x v="0"/>
    <x v="0"/>
    <x v="1255"/>
    <n v="2"/>
    <n v="0.7"/>
    <n v="-128.2388"/>
    <s v="Loss"/>
    <s v="High Discount"/>
  </r>
  <r>
    <x v="1"/>
    <x v="0"/>
    <s v="United States"/>
    <s v="Chicago"/>
    <x v="10"/>
    <n v="60610"/>
    <x v="2"/>
    <x v="1"/>
    <x v="4"/>
    <x v="3518"/>
    <n v="2"/>
    <n v="0.2"/>
    <n v="4.6176000000000004"/>
    <s v="Profit"/>
    <s v="Normal"/>
  </r>
  <r>
    <x v="1"/>
    <x v="2"/>
    <s v="United States"/>
    <s v="Bedford"/>
    <x v="5"/>
    <n v="76021"/>
    <x v="2"/>
    <x v="1"/>
    <x v="10"/>
    <x v="3208"/>
    <n v="4"/>
    <n v="0.2"/>
    <n v="6.8120000000000003"/>
    <s v="Profit"/>
    <s v="Normal"/>
  </r>
  <r>
    <x v="1"/>
    <x v="1"/>
    <s v="United States"/>
    <s v="Los Angeles"/>
    <x v="1"/>
    <n v="90036"/>
    <x v="1"/>
    <x v="2"/>
    <x v="11"/>
    <x v="908"/>
    <n v="5"/>
    <n v="0"/>
    <n v="8.5024999999999995"/>
    <s v="Profit"/>
    <s v="Normal"/>
  </r>
  <r>
    <x v="1"/>
    <x v="1"/>
    <s v="United States"/>
    <s v="Los Angeles"/>
    <x v="1"/>
    <n v="90036"/>
    <x v="1"/>
    <x v="1"/>
    <x v="10"/>
    <x v="489"/>
    <n v="2"/>
    <n v="0"/>
    <n v="5.3819999999999997"/>
    <s v="Profit"/>
    <s v="Normal"/>
  </r>
  <r>
    <x v="1"/>
    <x v="1"/>
    <s v="United States"/>
    <s v="Los Angeles"/>
    <x v="1"/>
    <n v="90036"/>
    <x v="1"/>
    <x v="1"/>
    <x v="8"/>
    <x v="2893"/>
    <n v="1"/>
    <n v="0.2"/>
    <n v="1.2714000000000001"/>
    <s v="Profit"/>
    <s v="Normal"/>
  </r>
  <r>
    <x v="1"/>
    <x v="0"/>
    <s v="United States"/>
    <s v="New York City"/>
    <x v="15"/>
    <n v="10009"/>
    <x v="3"/>
    <x v="0"/>
    <x v="1"/>
    <x v="4147"/>
    <n v="6"/>
    <n v="0.1"/>
    <n v="54.665999999999997"/>
    <s v="Profit"/>
    <s v="Normal"/>
  </r>
  <r>
    <x v="2"/>
    <x v="1"/>
    <s v="United States"/>
    <s v="San Francisco"/>
    <x v="1"/>
    <n v="94109"/>
    <x v="1"/>
    <x v="1"/>
    <x v="8"/>
    <x v="4148"/>
    <n v="4"/>
    <n v="0.2"/>
    <n v="18.527999999999999"/>
    <s v="Profit"/>
    <s v="Normal"/>
  </r>
  <r>
    <x v="1"/>
    <x v="2"/>
    <s v="United States"/>
    <s v="Virginia Beach"/>
    <x v="17"/>
    <n v="23464"/>
    <x v="0"/>
    <x v="2"/>
    <x v="11"/>
    <x v="3443"/>
    <n v="3"/>
    <n v="0"/>
    <n v="20.767499999999998"/>
    <s v="Profit"/>
    <s v="Normal"/>
  </r>
  <r>
    <x v="1"/>
    <x v="2"/>
    <s v="United States"/>
    <s v="Virginia Beach"/>
    <x v="17"/>
    <n v="23464"/>
    <x v="0"/>
    <x v="1"/>
    <x v="13"/>
    <x v="1053"/>
    <n v="2"/>
    <n v="0"/>
    <n v="1.3160000000000001"/>
    <s v="Profit"/>
    <s v="Normal"/>
  </r>
  <r>
    <x v="1"/>
    <x v="2"/>
    <s v="United States"/>
    <s v="New York City"/>
    <x v="15"/>
    <n v="10011"/>
    <x v="3"/>
    <x v="0"/>
    <x v="1"/>
    <x v="4149"/>
    <n v="14"/>
    <n v="0.1"/>
    <n v="161.9674"/>
    <s v="Profit"/>
    <s v="Normal"/>
  </r>
  <r>
    <x v="1"/>
    <x v="0"/>
    <s v="United States"/>
    <s v="Lebanon"/>
    <x v="18"/>
    <n v="37087"/>
    <x v="0"/>
    <x v="1"/>
    <x v="10"/>
    <x v="2844"/>
    <n v="5"/>
    <n v="0.2"/>
    <n v="59.435499999999998"/>
    <s v="Profit"/>
    <s v="Normal"/>
  </r>
  <r>
    <x v="2"/>
    <x v="1"/>
    <s v="United States"/>
    <s v="Los Angeles"/>
    <x v="1"/>
    <n v="90045"/>
    <x v="1"/>
    <x v="0"/>
    <x v="3"/>
    <x v="4150"/>
    <n v="2"/>
    <n v="0.2"/>
    <n v="12.096"/>
    <s v="Profit"/>
    <s v="Normal"/>
  </r>
  <r>
    <x v="3"/>
    <x v="0"/>
    <s v="United States"/>
    <s v="Chula Vista"/>
    <x v="1"/>
    <n v="91911"/>
    <x v="1"/>
    <x v="1"/>
    <x v="6"/>
    <x v="4151"/>
    <n v="4"/>
    <n v="0"/>
    <n v="55.911999999999999"/>
    <s v="Profit"/>
    <s v="Normal"/>
  </r>
  <r>
    <x v="1"/>
    <x v="2"/>
    <s v="United States"/>
    <s v="Mcallen"/>
    <x v="5"/>
    <n v="78501"/>
    <x v="2"/>
    <x v="2"/>
    <x v="11"/>
    <x v="3473"/>
    <n v="3"/>
    <n v="0.2"/>
    <n v="3.4620000000000002"/>
    <s v="Profit"/>
    <s v="Normal"/>
  </r>
  <r>
    <x v="1"/>
    <x v="2"/>
    <s v="United States"/>
    <s v="Mcallen"/>
    <x v="5"/>
    <n v="78501"/>
    <x v="2"/>
    <x v="1"/>
    <x v="9"/>
    <x v="4152"/>
    <n v="6"/>
    <n v="0.8"/>
    <n v="-186.56819999999999"/>
    <s v="Loss"/>
    <s v="High Discount"/>
  </r>
  <r>
    <x v="0"/>
    <x v="0"/>
    <s v="United States"/>
    <s v="Hollywood"/>
    <x v="2"/>
    <n v="33021"/>
    <x v="0"/>
    <x v="1"/>
    <x v="10"/>
    <x v="164"/>
    <n v="6"/>
    <n v="0.2"/>
    <n v="11.2224"/>
    <s v="Profit"/>
    <s v="Normal"/>
  </r>
  <r>
    <x v="1"/>
    <x v="0"/>
    <s v="United States"/>
    <s v="San Francisco"/>
    <x v="1"/>
    <n v="94110"/>
    <x v="1"/>
    <x v="0"/>
    <x v="0"/>
    <x v="4153"/>
    <n v="2"/>
    <n v="0.15"/>
    <n v="-12.098000000000001"/>
    <s v="Loss"/>
    <s v="Normal"/>
  </r>
  <r>
    <x v="2"/>
    <x v="0"/>
    <s v="United States"/>
    <s v="Santa Maria"/>
    <x v="1"/>
    <n v="93454"/>
    <x v="1"/>
    <x v="1"/>
    <x v="4"/>
    <x v="4154"/>
    <n v="3"/>
    <n v="0"/>
    <n v="30.014399999999998"/>
    <s v="Profit"/>
    <s v="Normal"/>
  </r>
  <r>
    <x v="1"/>
    <x v="0"/>
    <s v="United States"/>
    <s v="Manchester"/>
    <x v="29"/>
    <n v="6040"/>
    <x v="3"/>
    <x v="1"/>
    <x v="10"/>
    <x v="4155"/>
    <n v="5"/>
    <n v="0"/>
    <n v="134.65199999999999"/>
    <s v="Profit"/>
    <s v="Normal"/>
  </r>
  <r>
    <x v="1"/>
    <x v="0"/>
    <s v="United States"/>
    <s v="Manchester"/>
    <x v="29"/>
    <n v="6040"/>
    <x v="3"/>
    <x v="1"/>
    <x v="4"/>
    <x v="3483"/>
    <n v="4"/>
    <n v="0"/>
    <n v="3.9127999999999998"/>
    <s v="Profit"/>
    <s v="Normal"/>
  </r>
  <r>
    <x v="1"/>
    <x v="0"/>
    <s v="United States"/>
    <s v="Manchester"/>
    <x v="29"/>
    <n v="6040"/>
    <x v="3"/>
    <x v="2"/>
    <x v="7"/>
    <x v="2018"/>
    <n v="2"/>
    <n v="0"/>
    <n v="74.8142"/>
    <s v="Profit"/>
    <s v="Normal"/>
  </r>
  <r>
    <x v="1"/>
    <x v="0"/>
    <s v="United States"/>
    <s v="Manchester"/>
    <x v="29"/>
    <n v="6040"/>
    <x v="3"/>
    <x v="1"/>
    <x v="6"/>
    <x v="4156"/>
    <n v="6"/>
    <n v="0"/>
    <n v="48.806399999999996"/>
    <s v="Profit"/>
    <s v="Normal"/>
  </r>
  <r>
    <x v="1"/>
    <x v="0"/>
    <s v="United States"/>
    <s v="Omaha"/>
    <x v="8"/>
    <n v="68104"/>
    <x v="2"/>
    <x v="1"/>
    <x v="10"/>
    <x v="4157"/>
    <n v="3"/>
    <n v="0"/>
    <n v="9.2322000000000006"/>
    <s v="Profit"/>
    <s v="Normal"/>
  </r>
  <r>
    <x v="1"/>
    <x v="0"/>
    <s v="United States"/>
    <s v="San Jose"/>
    <x v="1"/>
    <n v="95123"/>
    <x v="1"/>
    <x v="1"/>
    <x v="6"/>
    <x v="2660"/>
    <n v="4"/>
    <n v="0"/>
    <n v="3.1751999999999998"/>
    <s v="Profit"/>
    <s v="Normal"/>
  </r>
  <r>
    <x v="1"/>
    <x v="1"/>
    <s v="United States"/>
    <s v="San Francisco"/>
    <x v="1"/>
    <n v="94122"/>
    <x v="1"/>
    <x v="1"/>
    <x v="6"/>
    <x v="2660"/>
    <n v="4"/>
    <n v="0"/>
    <n v="3.1751999999999998"/>
    <s v="Profit"/>
    <s v="Normal"/>
  </r>
  <r>
    <x v="1"/>
    <x v="1"/>
    <s v="United States"/>
    <s v="San Francisco"/>
    <x v="1"/>
    <n v="94122"/>
    <x v="1"/>
    <x v="1"/>
    <x v="8"/>
    <x v="4158"/>
    <n v="2"/>
    <n v="0.2"/>
    <n v="14.7668"/>
    <s v="Profit"/>
    <s v="Normal"/>
  </r>
  <r>
    <x v="0"/>
    <x v="0"/>
    <s v="United States"/>
    <s v="San Francisco"/>
    <x v="1"/>
    <n v="94109"/>
    <x v="1"/>
    <x v="2"/>
    <x v="7"/>
    <x v="1212"/>
    <n v="2"/>
    <n v="0.2"/>
    <n v="12.599"/>
    <s v="Profit"/>
    <s v="Normal"/>
  </r>
  <r>
    <x v="2"/>
    <x v="1"/>
    <s v="United States"/>
    <s v="Long Beach"/>
    <x v="1"/>
    <n v="90805"/>
    <x v="1"/>
    <x v="0"/>
    <x v="1"/>
    <x v="4159"/>
    <n v="6"/>
    <n v="0.2"/>
    <n v="-34.070399999999999"/>
    <s v="Loss"/>
    <s v="Normal"/>
  </r>
  <r>
    <x v="2"/>
    <x v="0"/>
    <s v="United States"/>
    <s v="Columbus"/>
    <x v="32"/>
    <n v="31907"/>
    <x v="0"/>
    <x v="0"/>
    <x v="0"/>
    <x v="1367"/>
    <n v="5"/>
    <n v="0"/>
    <n v="88.724999999999994"/>
    <s v="Profit"/>
    <s v="Normal"/>
  </r>
  <r>
    <x v="0"/>
    <x v="2"/>
    <s v="United States"/>
    <s v="San Francisco"/>
    <x v="1"/>
    <n v="94110"/>
    <x v="1"/>
    <x v="0"/>
    <x v="0"/>
    <x v="4160"/>
    <n v="10"/>
    <n v="0.15"/>
    <n v="70.489999999999995"/>
    <s v="Profit"/>
    <s v="Normal"/>
  </r>
  <r>
    <x v="1"/>
    <x v="0"/>
    <s v="United States"/>
    <s v="Los Angeles"/>
    <x v="1"/>
    <n v="90004"/>
    <x v="1"/>
    <x v="1"/>
    <x v="4"/>
    <x v="1177"/>
    <n v="4"/>
    <n v="0"/>
    <n v="0.87919999999999998"/>
    <s v="Profit"/>
    <s v="Normal"/>
  </r>
  <r>
    <x v="2"/>
    <x v="1"/>
    <s v="United States"/>
    <s v="Philadelphia"/>
    <x v="9"/>
    <n v="19120"/>
    <x v="3"/>
    <x v="0"/>
    <x v="5"/>
    <x v="3417"/>
    <n v="2"/>
    <n v="0.2"/>
    <n v="10.393599999999999"/>
    <s v="Profit"/>
    <s v="Normal"/>
  </r>
  <r>
    <x v="2"/>
    <x v="1"/>
    <s v="United States"/>
    <s v="Philadelphia"/>
    <x v="9"/>
    <n v="19120"/>
    <x v="3"/>
    <x v="1"/>
    <x v="4"/>
    <x v="4161"/>
    <n v="3"/>
    <n v="0.2"/>
    <n v="5.7752999999999997"/>
    <s v="Profit"/>
    <s v="Normal"/>
  </r>
  <r>
    <x v="2"/>
    <x v="1"/>
    <s v="United States"/>
    <s v="Philadelphia"/>
    <x v="9"/>
    <n v="19120"/>
    <x v="3"/>
    <x v="1"/>
    <x v="4"/>
    <x v="4162"/>
    <n v="1"/>
    <n v="0.2"/>
    <n v="33.270400000000002"/>
    <s v="Profit"/>
    <s v="Normal"/>
  </r>
  <r>
    <x v="2"/>
    <x v="1"/>
    <s v="United States"/>
    <s v="Philadelphia"/>
    <x v="9"/>
    <n v="19120"/>
    <x v="3"/>
    <x v="0"/>
    <x v="5"/>
    <x v="4163"/>
    <n v="3"/>
    <n v="0.2"/>
    <n v="9.5418000000000003"/>
    <s v="Profit"/>
    <s v="Normal"/>
  </r>
  <r>
    <x v="0"/>
    <x v="0"/>
    <s v="United States"/>
    <s v="Tulsa"/>
    <x v="26"/>
    <n v="74133"/>
    <x v="2"/>
    <x v="1"/>
    <x v="12"/>
    <x v="2618"/>
    <n v="3"/>
    <n v="0"/>
    <n v="38.323799999999999"/>
    <s v="Profit"/>
    <s v="Normal"/>
  </r>
  <r>
    <x v="0"/>
    <x v="0"/>
    <s v="United States"/>
    <s v="Tulsa"/>
    <x v="26"/>
    <n v="74133"/>
    <x v="2"/>
    <x v="2"/>
    <x v="11"/>
    <x v="4164"/>
    <n v="12"/>
    <n v="0"/>
    <n v="23.4192"/>
    <s v="Profit"/>
    <s v="Normal"/>
  </r>
  <r>
    <x v="1"/>
    <x v="0"/>
    <s v="United States"/>
    <s v="Los Angeles"/>
    <x v="1"/>
    <n v="90049"/>
    <x v="1"/>
    <x v="1"/>
    <x v="4"/>
    <x v="3404"/>
    <n v="4"/>
    <n v="0"/>
    <n v="108.1752"/>
    <s v="Profit"/>
    <s v="Normal"/>
  </r>
  <r>
    <x v="2"/>
    <x v="1"/>
    <s v="United States"/>
    <s v="Lakeland"/>
    <x v="2"/>
    <n v="33801"/>
    <x v="0"/>
    <x v="2"/>
    <x v="7"/>
    <x v="824"/>
    <n v="3"/>
    <n v="0.2"/>
    <n v="28.347899999999999"/>
    <s v="Profit"/>
    <s v="Normal"/>
  </r>
  <r>
    <x v="2"/>
    <x v="1"/>
    <s v="United States"/>
    <s v="Lakeland"/>
    <x v="2"/>
    <n v="33801"/>
    <x v="0"/>
    <x v="1"/>
    <x v="2"/>
    <x v="921"/>
    <n v="4"/>
    <n v="0.2"/>
    <n v="3.9851999999999999"/>
    <s v="Profit"/>
    <s v="Normal"/>
  </r>
  <r>
    <x v="2"/>
    <x v="1"/>
    <s v="United States"/>
    <s v="Lakeland"/>
    <x v="2"/>
    <n v="33801"/>
    <x v="0"/>
    <x v="1"/>
    <x v="4"/>
    <x v="4165"/>
    <n v="3"/>
    <n v="0.2"/>
    <n v="1.962"/>
    <s v="Profit"/>
    <s v="Normal"/>
  </r>
  <r>
    <x v="2"/>
    <x v="1"/>
    <s v="United States"/>
    <s v="Lakeland"/>
    <x v="2"/>
    <n v="33801"/>
    <x v="0"/>
    <x v="1"/>
    <x v="8"/>
    <x v="4166"/>
    <n v="5"/>
    <n v="0.7"/>
    <n v="-25.736999999999998"/>
    <s v="Loss"/>
    <s v="High Discount"/>
  </r>
  <r>
    <x v="2"/>
    <x v="1"/>
    <s v="United States"/>
    <s v="Lakeland"/>
    <x v="2"/>
    <n v="33801"/>
    <x v="0"/>
    <x v="0"/>
    <x v="5"/>
    <x v="3688"/>
    <n v="3"/>
    <n v="0.2"/>
    <n v="1.3728"/>
    <s v="Profit"/>
    <s v="Normal"/>
  </r>
  <r>
    <x v="2"/>
    <x v="1"/>
    <s v="United States"/>
    <s v="Lakeland"/>
    <x v="2"/>
    <n v="33801"/>
    <x v="0"/>
    <x v="0"/>
    <x v="5"/>
    <x v="184"/>
    <n v="3"/>
    <n v="0.2"/>
    <n v="5.5044000000000004"/>
    <s v="Profit"/>
    <s v="Normal"/>
  </r>
  <r>
    <x v="2"/>
    <x v="1"/>
    <s v="United States"/>
    <s v="Lakeland"/>
    <x v="2"/>
    <n v="33801"/>
    <x v="0"/>
    <x v="2"/>
    <x v="11"/>
    <x v="4167"/>
    <n v="2"/>
    <n v="0.2"/>
    <n v="53.2"/>
    <s v="Profit"/>
    <s v="Normal"/>
  </r>
  <r>
    <x v="1"/>
    <x v="0"/>
    <s v="United States"/>
    <s v="Houston"/>
    <x v="5"/>
    <n v="77036"/>
    <x v="2"/>
    <x v="1"/>
    <x v="10"/>
    <x v="4168"/>
    <n v="3"/>
    <n v="0.2"/>
    <n v="44.045999999999999"/>
    <s v="Profit"/>
    <s v="Normal"/>
  </r>
  <r>
    <x v="0"/>
    <x v="1"/>
    <s v="United States"/>
    <s v="Los Angeles"/>
    <x v="1"/>
    <n v="90008"/>
    <x v="1"/>
    <x v="1"/>
    <x v="10"/>
    <x v="1003"/>
    <n v="2"/>
    <n v="0"/>
    <n v="11.250400000000001"/>
    <s v="Profit"/>
    <s v="Normal"/>
  </r>
  <r>
    <x v="0"/>
    <x v="0"/>
    <s v="United States"/>
    <s v="Springfield"/>
    <x v="17"/>
    <n v="22153"/>
    <x v="0"/>
    <x v="1"/>
    <x v="10"/>
    <x v="518"/>
    <n v="2"/>
    <n v="0"/>
    <n v="6.4127999999999998"/>
    <s v="Profit"/>
    <s v="Normal"/>
  </r>
  <r>
    <x v="0"/>
    <x v="1"/>
    <s v="United States"/>
    <s v="New York City"/>
    <x v="15"/>
    <n v="10035"/>
    <x v="3"/>
    <x v="1"/>
    <x v="8"/>
    <x v="4169"/>
    <n v="3"/>
    <n v="0.2"/>
    <n v="11.5587"/>
    <s v="Profit"/>
    <s v="Normal"/>
  </r>
  <r>
    <x v="0"/>
    <x v="1"/>
    <s v="United States"/>
    <s v="New York City"/>
    <x v="15"/>
    <n v="10035"/>
    <x v="3"/>
    <x v="1"/>
    <x v="6"/>
    <x v="2799"/>
    <n v="2"/>
    <n v="0"/>
    <n v="1.0207999999999999"/>
    <s v="Profit"/>
    <s v="Normal"/>
  </r>
  <r>
    <x v="1"/>
    <x v="2"/>
    <s v="United States"/>
    <s v="Springfield"/>
    <x v="25"/>
    <n v="65807"/>
    <x v="2"/>
    <x v="1"/>
    <x v="8"/>
    <x v="4170"/>
    <n v="5"/>
    <n v="0"/>
    <n v="12.548999999999999"/>
    <s v="Profit"/>
    <s v="Normal"/>
  </r>
  <r>
    <x v="1"/>
    <x v="2"/>
    <s v="United States"/>
    <s v="Springfield"/>
    <x v="25"/>
    <n v="65807"/>
    <x v="2"/>
    <x v="2"/>
    <x v="11"/>
    <x v="4171"/>
    <n v="2"/>
    <n v="0"/>
    <n v="9.1159999999999997"/>
    <s v="Profit"/>
    <s v="Normal"/>
  </r>
  <r>
    <x v="1"/>
    <x v="2"/>
    <s v="United States"/>
    <s v="Springfield"/>
    <x v="25"/>
    <n v="65807"/>
    <x v="2"/>
    <x v="1"/>
    <x v="4"/>
    <x v="4172"/>
    <n v="2"/>
    <n v="0"/>
    <n v="226.36259999999999"/>
    <s v="Profit"/>
    <s v="Normal"/>
  </r>
  <r>
    <x v="1"/>
    <x v="0"/>
    <s v="United States"/>
    <s v="Columbia"/>
    <x v="20"/>
    <n v="29203"/>
    <x v="0"/>
    <x v="0"/>
    <x v="1"/>
    <x v="4173"/>
    <n v="4"/>
    <n v="0"/>
    <n v="422.51"/>
    <s v="Profit"/>
    <s v="Normal"/>
  </r>
  <r>
    <x v="1"/>
    <x v="0"/>
    <s v="United States"/>
    <s v="Columbia"/>
    <x v="20"/>
    <n v="29203"/>
    <x v="0"/>
    <x v="1"/>
    <x v="4"/>
    <x v="2937"/>
    <n v="7"/>
    <n v="0"/>
    <n v="24.0688"/>
    <s v="Profit"/>
    <s v="Normal"/>
  </r>
  <r>
    <x v="1"/>
    <x v="0"/>
    <s v="United States"/>
    <s v="Columbia"/>
    <x v="20"/>
    <n v="29203"/>
    <x v="0"/>
    <x v="1"/>
    <x v="12"/>
    <x v="4174"/>
    <n v="2"/>
    <n v="0"/>
    <n v="57.321199999999997"/>
    <s v="Profit"/>
    <s v="Normal"/>
  </r>
  <r>
    <x v="1"/>
    <x v="0"/>
    <s v="United States"/>
    <s v="Columbia"/>
    <x v="20"/>
    <n v="29203"/>
    <x v="0"/>
    <x v="1"/>
    <x v="10"/>
    <x v="100"/>
    <n v="4"/>
    <n v="0"/>
    <n v="11.720800000000001"/>
    <s v="Profit"/>
    <s v="Normal"/>
  </r>
  <r>
    <x v="1"/>
    <x v="0"/>
    <s v="United States"/>
    <s v="Columbia"/>
    <x v="20"/>
    <n v="29203"/>
    <x v="0"/>
    <x v="1"/>
    <x v="4"/>
    <x v="1458"/>
    <n v="2"/>
    <n v="0"/>
    <n v="6.3959999999999999"/>
    <s v="Profit"/>
    <s v="Normal"/>
  </r>
  <r>
    <x v="1"/>
    <x v="0"/>
    <s v="United States"/>
    <s v="Columbia"/>
    <x v="20"/>
    <n v="29203"/>
    <x v="0"/>
    <x v="2"/>
    <x v="7"/>
    <x v="3125"/>
    <n v="5"/>
    <n v="0"/>
    <n v="176.386"/>
    <s v="Profit"/>
    <s v="Normal"/>
  </r>
  <r>
    <x v="1"/>
    <x v="0"/>
    <s v="United States"/>
    <s v="Columbia"/>
    <x v="20"/>
    <n v="29203"/>
    <x v="0"/>
    <x v="2"/>
    <x v="7"/>
    <x v="4175"/>
    <n v="3"/>
    <n v="0"/>
    <n v="32.981699999999996"/>
    <s v="Profit"/>
    <s v="Normal"/>
  </r>
  <r>
    <x v="1"/>
    <x v="0"/>
    <s v="United States"/>
    <s v="Columbia"/>
    <x v="20"/>
    <n v="29203"/>
    <x v="0"/>
    <x v="1"/>
    <x v="8"/>
    <x v="4176"/>
    <n v="2"/>
    <n v="0"/>
    <n v="6.8620000000000001"/>
    <s v="Profit"/>
    <s v="Normal"/>
  </r>
  <r>
    <x v="1"/>
    <x v="0"/>
    <s v="United States"/>
    <s v="Columbia"/>
    <x v="20"/>
    <n v="29203"/>
    <x v="0"/>
    <x v="1"/>
    <x v="4"/>
    <x v="4177"/>
    <n v="8"/>
    <n v="0"/>
    <n v="17.756799999999998"/>
    <s v="Profit"/>
    <s v="Normal"/>
  </r>
  <r>
    <x v="2"/>
    <x v="2"/>
    <s v="United States"/>
    <s v="Portland"/>
    <x v="21"/>
    <n v="97206"/>
    <x v="1"/>
    <x v="0"/>
    <x v="1"/>
    <x v="4178"/>
    <n v="5"/>
    <n v="0.2"/>
    <n v="25.245000000000001"/>
    <s v="Profit"/>
    <s v="Normal"/>
  </r>
  <r>
    <x v="1"/>
    <x v="0"/>
    <s v="United States"/>
    <s v="Philadelphia"/>
    <x v="9"/>
    <n v="19120"/>
    <x v="3"/>
    <x v="1"/>
    <x v="6"/>
    <x v="4179"/>
    <n v="10"/>
    <n v="0.2"/>
    <n v="10.68"/>
    <s v="Profit"/>
    <s v="Normal"/>
  </r>
  <r>
    <x v="2"/>
    <x v="1"/>
    <s v="United States"/>
    <s v="New York City"/>
    <x v="15"/>
    <n v="10035"/>
    <x v="3"/>
    <x v="1"/>
    <x v="4"/>
    <x v="418"/>
    <n v="3"/>
    <n v="0"/>
    <n v="20.575500000000002"/>
    <s v="Profit"/>
    <s v="Normal"/>
  </r>
  <r>
    <x v="2"/>
    <x v="1"/>
    <s v="United States"/>
    <s v="New York City"/>
    <x v="15"/>
    <n v="10035"/>
    <x v="3"/>
    <x v="1"/>
    <x v="8"/>
    <x v="4180"/>
    <n v="6"/>
    <n v="0.2"/>
    <n v="11.7936"/>
    <s v="Profit"/>
    <s v="Normal"/>
  </r>
  <r>
    <x v="2"/>
    <x v="1"/>
    <s v="United States"/>
    <s v="New York City"/>
    <x v="15"/>
    <n v="10035"/>
    <x v="3"/>
    <x v="1"/>
    <x v="6"/>
    <x v="4156"/>
    <n v="6"/>
    <n v="0"/>
    <n v="35.712000000000003"/>
    <s v="Profit"/>
    <s v="Normal"/>
  </r>
  <r>
    <x v="1"/>
    <x v="0"/>
    <s v="United States"/>
    <s v="Des Plaines"/>
    <x v="10"/>
    <n v="60016"/>
    <x v="2"/>
    <x v="2"/>
    <x v="7"/>
    <x v="4181"/>
    <n v="4"/>
    <n v="0.2"/>
    <n v="47.98"/>
    <s v="Profit"/>
    <s v="Normal"/>
  </r>
  <r>
    <x v="1"/>
    <x v="0"/>
    <s v="United States"/>
    <s v="New York City"/>
    <x v="15"/>
    <n v="10035"/>
    <x v="3"/>
    <x v="0"/>
    <x v="5"/>
    <x v="4182"/>
    <n v="9"/>
    <n v="0"/>
    <n v="207.88560000000001"/>
    <s v="Profit"/>
    <s v="Normal"/>
  </r>
  <r>
    <x v="3"/>
    <x v="0"/>
    <s v="United States"/>
    <s v="Seattle"/>
    <x v="4"/>
    <n v="98103"/>
    <x v="1"/>
    <x v="1"/>
    <x v="4"/>
    <x v="966"/>
    <n v="3"/>
    <n v="0"/>
    <n v="8.4887999999999995"/>
    <s v="Profit"/>
    <s v="Normal"/>
  </r>
  <r>
    <x v="1"/>
    <x v="0"/>
    <s v="United States"/>
    <s v="Houston"/>
    <x v="5"/>
    <n v="77095"/>
    <x v="2"/>
    <x v="1"/>
    <x v="10"/>
    <x v="233"/>
    <n v="5"/>
    <n v="0.2"/>
    <n v="9.0719999999999992"/>
    <s v="Profit"/>
    <s v="Normal"/>
  </r>
  <r>
    <x v="1"/>
    <x v="0"/>
    <s v="United States"/>
    <s v="Houston"/>
    <x v="5"/>
    <n v="77095"/>
    <x v="2"/>
    <x v="1"/>
    <x v="8"/>
    <x v="4183"/>
    <n v="5"/>
    <n v="0.8"/>
    <n v="-9.8115000000000006"/>
    <s v="Loss"/>
    <s v="High Discount"/>
  </r>
  <r>
    <x v="1"/>
    <x v="0"/>
    <s v="United States"/>
    <s v="Houston"/>
    <x v="5"/>
    <n v="77095"/>
    <x v="2"/>
    <x v="1"/>
    <x v="10"/>
    <x v="69"/>
    <n v="5"/>
    <n v="0.2"/>
    <n v="26.558"/>
    <s v="Profit"/>
    <s v="Normal"/>
  </r>
  <r>
    <x v="1"/>
    <x v="0"/>
    <s v="United States"/>
    <s v="Philadelphia"/>
    <x v="9"/>
    <n v="19143"/>
    <x v="3"/>
    <x v="2"/>
    <x v="7"/>
    <x v="4184"/>
    <n v="2"/>
    <n v="0.4"/>
    <n v="-76.997200000000007"/>
    <s v="Loss"/>
    <s v="Normal"/>
  </r>
  <r>
    <x v="1"/>
    <x v="0"/>
    <s v="United States"/>
    <s v="Philadelphia"/>
    <x v="9"/>
    <n v="19143"/>
    <x v="3"/>
    <x v="1"/>
    <x v="4"/>
    <x v="4185"/>
    <n v="3"/>
    <n v="0.2"/>
    <n v="-4.4610000000000003"/>
    <s v="Loss"/>
    <s v="Normal"/>
  </r>
  <r>
    <x v="1"/>
    <x v="0"/>
    <s v="United States"/>
    <s v="Columbus"/>
    <x v="14"/>
    <n v="47201"/>
    <x v="2"/>
    <x v="1"/>
    <x v="10"/>
    <x v="4186"/>
    <n v="7"/>
    <n v="0"/>
    <n v="28.6965"/>
    <s v="Profit"/>
    <s v="Normal"/>
  </r>
  <r>
    <x v="1"/>
    <x v="0"/>
    <s v="United States"/>
    <s v="Columbus"/>
    <x v="14"/>
    <n v="47201"/>
    <x v="2"/>
    <x v="2"/>
    <x v="7"/>
    <x v="4187"/>
    <n v="3"/>
    <n v="0"/>
    <n v="13.2522"/>
    <s v="Profit"/>
    <s v="Normal"/>
  </r>
  <r>
    <x v="1"/>
    <x v="0"/>
    <s v="United States"/>
    <s v="Columbus"/>
    <x v="14"/>
    <n v="47201"/>
    <x v="2"/>
    <x v="1"/>
    <x v="10"/>
    <x v="3542"/>
    <n v="2"/>
    <n v="0"/>
    <n v="46.118400000000001"/>
    <s v="Profit"/>
    <s v="Normal"/>
  </r>
  <r>
    <x v="1"/>
    <x v="0"/>
    <s v="United States"/>
    <s v="Evanston"/>
    <x v="10"/>
    <n v="60201"/>
    <x v="2"/>
    <x v="2"/>
    <x v="16"/>
    <x v="4188"/>
    <n v="4"/>
    <n v="0.2"/>
    <n v="485.98919999999998"/>
    <s v="Profit"/>
    <s v="Normal"/>
  </r>
  <r>
    <x v="1"/>
    <x v="0"/>
    <s v="United States"/>
    <s v="Evanston"/>
    <x v="10"/>
    <n v="60201"/>
    <x v="2"/>
    <x v="2"/>
    <x v="11"/>
    <x v="1875"/>
    <n v="3"/>
    <n v="0.2"/>
    <n v="-4.9005000000000001"/>
    <s v="Loss"/>
    <s v="Normal"/>
  </r>
  <r>
    <x v="1"/>
    <x v="0"/>
    <s v="United States"/>
    <s v="Apple Valley"/>
    <x v="1"/>
    <n v="92307"/>
    <x v="1"/>
    <x v="0"/>
    <x v="1"/>
    <x v="4189"/>
    <n v="5"/>
    <n v="0.2"/>
    <n v="7.0490000000000004"/>
    <s v="Profit"/>
    <s v="Normal"/>
  </r>
  <r>
    <x v="1"/>
    <x v="0"/>
    <s v="United States"/>
    <s v="Columbus"/>
    <x v="24"/>
    <n v="43229"/>
    <x v="3"/>
    <x v="2"/>
    <x v="7"/>
    <x v="4190"/>
    <n v="8"/>
    <n v="0.4"/>
    <n v="-47.0304"/>
    <s v="Loss"/>
    <s v="Normal"/>
  </r>
  <r>
    <x v="2"/>
    <x v="2"/>
    <s v="United States"/>
    <s v="Marion"/>
    <x v="24"/>
    <n v="43302"/>
    <x v="3"/>
    <x v="0"/>
    <x v="5"/>
    <x v="323"/>
    <n v="2"/>
    <n v="0.2"/>
    <n v="1.7352000000000001"/>
    <s v="Profit"/>
    <s v="Normal"/>
  </r>
  <r>
    <x v="0"/>
    <x v="0"/>
    <s v="United States"/>
    <s v="Houston"/>
    <x v="5"/>
    <n v="77095"/>
    <x v="2"/>
    <x v="1"/>
    <x v="10"/>
    <x v="4191"/>
    <n v="7"/>
    <n v="0.2"/>
    <n v="15.942500000000001"/>
    <s v="Profit"/>
    <s v="Normal"/>
  </r>
  <r>
    <x v="0"/>
    <x v="0"/>
    <s v="United States"/>
    <s v="Houston"/>
    <x v="5"/>
    <n v="77095"/>
    <x v="2"/>
    <x v="1"/>
    <x v="13"/>
    <x v="4192"/>
    <n v="4"/>
    <n v="0.2"/>
    <n v="7.89"/>
    <s v="Profit"/>
    <s v="Normal"/>
  </r>
  <r>
    <x v="0"/>
    <x v="0"/>
    <s v="United States"/>
    <s v="Houston"/>
    <x v="5"/>
    <n v="77095"/>
    <x v="2"/>
    <x v="0"/>
    <x v="1"/>
    <x v="4193"/>
    <n v="1"/>
    <n v="0.3"/>
    <n v="-14.5764"/>
    <s v="Loss"/>
    <s v="Normal"/>
  </r>
  <r>
    <x v="1"/>
    <x v="1"/>
    <s v="United States"/>
    <s v="Marion"/>
    <x v="24"/>
    <n v="43302"/>
    <x v="3"/>
    <x v="1"/>
    <x v="4"/>
    <x v="4194"/>
    <n v="2"/>
    <n v="0.2"/>
    <n v="-6.3959999999999999"/>
    <s v="Loss"/>
    <s v="Normal"/>
  </r>
  <r>
    <x v="1"/>
    <x v="1"/>
    <s v="United States"/>
    <s v="Seattle"/>
    <x v="4"/>
    <n v="98103"/>
    <x v="1"/>
    <x v="1"/>
    <x v="8"/>
    <x v="4195"/>
    <n v="9"/>
    <n v="0.2"/>
    <n v="942.81569999999999"/>
    <s v="Profit"/>
    <s v="Normal"/>
  </r>
  <r>
    <x v="1"/>
    <x v="1"/>
    <s v="United States"/>
    <s v="Seattle"/>
    <x v="4"/>
    <n v="98103"/>
    <x v="1"/>
    <x v="1"/>
    <x v="4"/>
    <x v="1397"/>
    <n v="7"/>
    <n v="0"/>
    <n v="290.00580000000002"/>
    <s v="Profit"/>
    <s v="Normal"/>
  </r>
  <r>
    <x v="1"/>
    <x v="1"/>
    <s v="United States"/>
    <s v="Seattle"/>
    <x v="4"/>
    <n v="98103"/>
    <x v="1"/>
    <x v="0"/>
    <x v="5"/>
    <x v="4196"/>
    <n v="3"/>
    <n v="0"/>
    <n v="22.419599999999999"/>
    <s v="Profit"/>
    <s v="Normal"/>
  </r>
  <r>
    <x v="0"/>
    <x v="0"/>
    <s v="United States"/>
    <s v="Longview"/>
    <x v="4"/>
    <n v="98632"/>
    <x v="1"/>
    <x v="1"/>
    <x v="13"/>
    <x v="2556"/>
    <n v="3"/>
    <n v="0"/>
    <n v="9.1199999999999992"/>
    <s v="Profit"/>
    <s v="Normal"/>
  </r>
  <r>
    <x v="0"/>
    <x v="0"/>
    <s v="United States"/>
    <s v="Longview"/>
    <x v="4"/>
    <n v="98632"/>
    <x v="1"/>
    <x v="1"/>
    <x v="9"/>
    <x v="562"/>
    <n v="2"/>
    <n v="0"/>
    <n v="22.0748"/>
    <s v="Profit"/>
    <s v="Normal"/>
  </r>
  <r>
    <x v="1"/>
    <x v="0"/>
    <s v="United States"/>
    <s v="Redondo Beach"/>
    <x v="1"/>
    <n v="90278"/>
    <x v="1"/>
    <x v="1"/>
    <x v="12"/>
    <x v="2469"/>
    <n v="1"/>
    <n v="0"/>
    <n v="3.7435999999999998"/>
    <s v="Profit"/>
    <s v="Normal"/>
  </r>
  <r>
    <x v="1"/>
    <x v="1"/>
    <s v="United States"/>
    <s v="New York City"/>
    <x v="15"/>
    <n v="10035"/>
    <x v="3"/>
    <x v="0"/>
    <x v="5"/>
    <x v="4197"/>
    <n v="3"/>
    <n v="0"/>
    <n v="27.945599999999999"/>
    <s v="Profit"/>
    <s v="Normal"/>
  </r>
  <r>
    <x v="1"/>
    <x v="1"/>
    <s v="United States"/>
    <s v="New York City"/>
    <x v="15"/>
    <n v="10035"/>
    <x v="3"/>
    <x v="1"/>
    <x v="12"/>
    <x v="2529"/>
    <n v="8"/>
    <n v="0"/>
    <n v="29.252800000000001"/>
    <s v="Profit"/>
    <s v="Normal"/>
  </r>
  <r>
    <x v="1"/>
    <x v="0"/>
    <s v="United States"/>
    <s v="Louisville"/>
    <x v="0"/>
    <n v="40214"/>
    <x v="0"/>
    <x v="2"/>
    <x v="7"/>
    <x v="2030"/>
    <n v="3"/>
    <n v="0"/>
    <n v="0.29970000000000002"/>
    <s v="Profit"/>
    <s v="Normal"/>
  </r>
  <r>
    <x v="1"/>
    <x v="0"/>
    <s v="United States"/>
    <s v="Trenton"/>
    <x v="12"/>
    <n v="48183"/>
    <x v="2"/>
    <x v="2"/>
    <x v="7"/>
    <x v="4198"/>
    <n v="6"/>
    <n v="0"/>
    <n v="35.195999999999998"/>
    <s v="Profit"/>
    <s v="Normal"/>
  </r>
  <r>
    <x v="1"/>
    <x v="0"/>
    <s v="United States"/>
    <s v="Trenton"/>
    <x v="12"/>
    <n v="48183"/>
    <x v="2"/>
    <x v="2"/>
    <x v="7"/>
    <x v="766"/>
    <n v="2"/>
    <n v="0"/>
    <n v="51.834600000000002"/>
    <s v="Profit"/>
    <s v="Normal"/>
  </r>
  <r>
    <x v="1"/>
    <x v="0"/>
    <s v="United States"/>
    <s v="Trenton"/>
    <x v="12"/>
    <n v="48183"/>
    <x v="2"/>
    <x v="1"/>
    <x v="4"/>
    <x v="1516"/>
    <n v="7"/>
    <n v="0"/>
    <n v="1.4601999999999999"/>
    <s v="Profit"/>
    <s v="Normal"/>
  </r>
  <r>
    <x v="0"/>
    <x v="0"/>
    <s v="United States"/>
    <s v="Los Angeles"/>
    <x v="1"/>
    <n v="90045"/>
    <x v="1"/>
    <x v="1"/>
    <x v="2"/>
    <x v="3589"/>
    <n v="9"/>
    <n v="0"/>
    <n v="26.082000000000001"/>
    <s v="Profit"/>
    <s v="Normal"/>
  </r>
  <r>
    <x v="1"/>
    <x v="0"/>
    <s v="United States"/>
    <s v="Hendersonville"/>
    <x v="18"/>
    <n v="37075"/>
    <x v="0"/>
    <x v="0"/>
    <x v="5"/>
    <x v="218"/>
    <n v="4"/>
    <n v="0.2"/>
    <n v="19.084800000000001"/>
    <s v="Profit"/>
    <s v="Normal"/>
  </r>
  <r>
    <x v="1"/>
    <x v="0"/>
    <s v="United States"/>
    <s v="Hendersonville"/>
    <x v="18"/>
    <n v="37075"/>
    <x v="0"/>
    <x v="1"/>
    <x v="6"/>
    <x v="4199"/>
    <n v="7"/>
    <n v="0.2"/>
    <n v="1.0730999999999999"/>
    <s v="Profit"/>
    <s v="Normal"/>
  </r>
  <r>
    <x v="1"/>
    <x v="0"/>
    <s v="United States"/>
    <s v="Hendersonville"/>
    <x v="18"/>
    <n v="37075"/>
    <x v="0"/>
    <x v="1"/>
    <x v="4"/>
    <x v="286"/>
    <n v="3"/>
    <n v="0.2"/>
    <n v="-54.588000000000001"/>
    <s v="Loss"/>
    <s v="Normal"/>
  </r>
  <r>
    <x v="1"/>
    <x v="0"/>
    <s v="United States"/>
    <s v="Portland"/>
    <x v="21"/>
    <n v="97206"/>
    <x v="1"/>
    <x v="0"/>
    <x v="0"/>
    <x v="4200"/>
    <n v="1"/>
    <n v="0.7"/>
    <n v="-103.86060000000001"/>
    <s v="Loss"/>
    <s v="High Discount"/>
  </r>
  <r>
    <x v="1"/>
    <x v="0"/>
    <s v="United States"/>
    <s v="Portland"/>
    <x v="21"/>
    <n v="97206"/>
    <x v="1"/>
    <x v="0"/>
    <x v="1"/>
    <x v="4201"/>
    <n v="4"/>
    <n v="0.2"/>
    <n v="-14.558400000000001"/>
    <s v="Loss"/>
    <s v="Normal"/>
  </r>
  <r>
    <x v="1"/>
    <x v="0"/>
    <s v="United States"/>
    <s v="Irving"/>
    <x v="5"/>
    <n v="75061"/>
    <x v="2"/>
    <x v="2"/>
    <x v="7"/>
    <x v="2495"/>
    <n v="3"/>
    <n v="0.2"/>
    <n v="7.7679"/>
    <s v="Profit"/>
    <s v="Normal"/>
  </r>
  <r>
    <x v="1"/>
    <x v="2"/>
    <s v="United States"/>
    <s v="Cleveland"/>
    <x v="24"/>
    <n v="44105"/>
    <x v="3"/>
    <x v="2"/>
    <x v="7"/>
    <x v="4202"/>
    <n v="4"/>
    <n v="0.4"/>
    <n v="-20.235600000000002"/>
    <s v="Loss"/>
    <s v="Normal"/>
  </r>
  <r>
    <x v="1"/>
    <x v="2"/>
    <s v="United States"/>
    <s v="Cleveland"/>
    <x v="24"/>
    <n v="44105"/>
    <x v="3"/>
    <x v="2"/>
    <x v="11"/>
    <x v="494"/>
    <n v="3"/>
    <n v="0.2"/>
    <n v="15.863099999999999"/>
    <s v="Profit"/>
    <s v="Normal"/>
  </r>
  <r>
    <x v="1"/>
    <x v="0"/>
    <s v="United States"/>
    <s v="Waterloo"/>
    <x v="23"/>
    <n v="50701"/>
    <x v="2"/>
    <x v="1"/>
    <x v="6"/>
    <x v="4203"/>
    <n v="4"/>
    <n v="0"/>
    <n v="11.8248"/>
    <s v="Profit"/>
    <s v="Normal"/>
  </r>
  <r>
    <x v="3"/>
    <x v="0"/>
    <s v="United States"/>
    <s v="Seattle"/>
    <x v="4"/>
    <n v="98105"/>
    <x v="1"/>
    <x v="0"/>
    <x v="1"/>
    <x v="2787"/>
    <n v="2"/>
    <n v="0.2"/>
    <n v="8.8783999999999992"/>
    <s v="Profit"/>
    <s v="Normal"/>
  </r>
  <r>
    <x v="3"/>
    <x v="0"/>
    <s v="United States"/>
    <s v="Seattle"/>
    <x v="4"/>
    <n v="98105"/>
    <x v="1"/>
    <x v="1"/>
    <x v="10"/>
    <x v="537"/>
    <n v="3"/>
    <n v="0"/>
    <n v="9.3312000000000008"/>
    <s v="Profit"/>
    <s v="Normal"/>
  </r>
  <r>
    <x v="3"/>
    <x v="0"/>
    <s v="United States"/>
    <s v="Seattle"/>
    <x v="4"/>
    <n v="98105"/>
    <x v="1"/>
    <x v="1"/>
    <x v="10"/>
    <x v="4204"/>
    <n v="11"/>
    <n v="0"/>
    <n v="34.214399999999998"/>
    <s v="Profit"/>
    <s v="Normal"/>
  </r>
  <r>
    <x v="3"/>
    <x v="0"/>
    <s v="United States"/>
    <s v="Seattle"/>
    <x v="4"/>
    <n v="98105"/>
    <x v="1"/>
    <x v="1"/>
    <x v="8"/>
    <x v="4205"/>
    <n v="5"/>
    <n v="0.2"/>
    <n v="459.98750000000001"/>
    <s v="Profit"/>
    <s v="Normal"/>
  </r>
  <r>
    <x v="3"/>
    <x v="0"/>
    <s v="United States"/>
    <s v="Seattle"/>
    <x v="4"/>
    <n v="98105"/>
    <x v="1"/>
    <x v="2"/>
    <x v="7"/>
    <x v="1095"/>
    <n v="5"/>
    <n v="0.2"/>
    <n v="-17.991"/>
    <s v="Loss"/>
    <s v="Normal"/>
  </r>
  <r>
    <x v="1"/>
    <x v="1"/>
    <s v="United States"/>
    <s v="Philadelphia"/>
    <x v="9"/>
    <n v="19120"/>
    <x v="3"/>
    <x v="1"/>
    <x v="12"/>
    <x v="263"/>
    <n v="3"/>
    <n v="0.2"/>
    <n v="21.591000000000001"/>
    <s v="Profit"/>
    <s v="Normal"/>
  </r>
  <r>
    <x v="1"/>
    <x v="0"/>
    <s v="United States"/>
    <s v="New York City"/>
    <x v="15"/>
    <n v="10009"/>
    <x v="3"/>
    <x v="1"/>
    <x v="8"/>
    <x v="4206"/>
    <n v="4"/>
    <n v="0.2"/>
    <n v="9.2175999999999991"/>
    <s v="Profit"/>
    <s v="Normal"/>
  </r>
  <r>
    <x v="1"/>
    <x v="0"/>
    <s v="United States"/>
    <s v="San Jose"/>
    <x v="1"/>
    <n v="95123"/>
    <x v="1"/>
    <x v="0"/>
    <x v="5"/>
    <x v="4207"/>
    <n v="3"/>
    <n v="0"/>
    <n v="21.645"/>
    <s v="Profit"/>
    <s v="Normal"/>
  </r>
  <r>
    <x v="1"/>
    <x v="0"/>
    <s v="United States"/>
    <s v="San Jose"/>
    <x v="1"/>
    <n v="95123"/>
    <x v="1"/>
    <x v="1"/>
    <x v="4"/>
    <x v="2861"/>
    <n v="2"/>
    <n v="0"/>
    <n v="93.698800000000006"/>
    <s v="Profit"/>
    <s v="Normal"/>
  </r>
  <r>
    <x v="0"/>
    <x v="0"/>
    <s v="United States"/>
    <s v="Los Angeles"/>
    <x v="1"/>
    <n v="90008"/>
    <x v="1"/>
    <x v="1"/>
    <x v="8"/>
    <x v="4208"/>
    <n v="1"/>
    <n v="0.2"/>
    <n v="3.8168000000000002"/>
    <s v="Profit"/>
    <s v="Normal"/>
  </r>
  <r>
    <x v="0"/>
    <x v="1"/>
    <s v="United States"/>
    <s v="Concord"/>
    <x v="38"/>
    <n v="3301"/>
    <x v="3"/>
    <x v="0"/>
    <x v="5"/>
    <x v="4209"/>
    <n v="8"/>
    <n v="0"/>
    <n v="101.4504"/>
    <s v="Profit"/>
    <s v="Normal"/>
  </r>
  <r>
    <x v="1"/>
    <x v="2"/>
    <s v="United States"/>
    <s v="Columbia"/>
    <x v="18"/>
    <n v="38401"/>
    <x v="0"/>
    <x v="1"/>
    <x v="8"/>
    <x v="2556"/>
    <n v="2"/>
    <n v="0.7"/>
    <n v="-14.592000000000001"/>
    <s v="Loss"/>
    <s v="High Discount"/>
  </r>
  <r>
    <x v="1"/>
    <x v="2"/>
    <s v="United States"/>
    <s v="Bellevue"/>
    <x v="4"/>
    <n v="98006"/>
    <x v="1"/>
    <x v="1"/>
    <x v="14"/>
    <x v="3451"/>
    <n v="3"/>
    <n v="0"/>
    <n v="7.6050000000000004"/>
    <s v="Profit"/>
    <s v="Normal"/>
  </r>
  <r>
    <x v="1"/>
    <x v="2"/>
    <s v="United States"/>
    <s v="Seattle"/>
    <x v="4"/>
    <n v="98105"/>
    <x v="1"/>
    <x v="1"/>
    <x v="6"/>
    <x v="4156"/>
    <n v="6"/>
    <n v="0"/>
    <n v="30.950399999999998"/>
    <s v="Profit"/>
    <s v="Normal"/>
  </r>
  <r>
    <x v="1"/>
    <x v="2"/>
    <s v="United States"/>
    <s v="Seattle"/>
    <x v="4"/>
    <n v="98105"/>
    <x v="1"/>
    <x v="0"/>
    <x v="5"/>
    <x v="2997"/>
    <n v="3"/>
    <n v="0"/>
    <n v="6.4206000000000003"/>
    <s v="Profit"/>
    <s v="Normal"/>
  </r>
  <r>
    <x v="1"/>
    <x v="2"/>
    <s v="United States"/>
    <s v="Seattle"/>
    <x v="4"/>
    <n v="98105"/>
    <x v="1"/>
    <x v="2"/>
    <x v="11"/>
    <x v="62"/>
    <n v="2"/>
    <n v="0"/>
    <n v="6.0114000000000001"/>
    <s v="Profit"/>
    <s v="Normal"/>
  </r>
  <r>
    <x v="1"/>
    <x v="0"/>
    <s v="United States"/>
    <s v="Columbus"/>
    <x v="14"/>
    <n v="47201"/>
    <x v="2"/>
    <x v="1"/>
    <x v="8"/>
    <x v="4210"/>
    <n v="1"/>
    <n v="0"/>
    <n v="19.968599999999999"/>
    <s v="Profit"/>
    <s v="Normal"/>
  </r>
  <r>
    <x v="1"/>
    <x v="0"/>
    <s v="United States"/>
    <s v="Columbus"/>
    <x v="14"/>
    <n v="47201"/>
    <x v="2"/>
    <x v="0"/>
    <x v="5"/>
    <x v="869"/>
    <n v="3"/>
    <n v="0"/>
    <n v="2.6208"/>
    <s v="Profit"/>
    <s v="Normal"/>
  </r>
  <r>
    <x v="1"/>
    <x v="0"/>
    <s v="United States"/>
    <s v="Columbus"/>
    <x v="14"/>
    <n v="47201"/>
    <x v="2"/>
    <x v="1"/>
    <x v="9"/>
    <x v="4211"/>
    <n v="2"/>
    <n v="0"/>
    <n v="120.94159999999999"/>
    <s v="Profit"/>
    <s v="Normal"/>
  </r>
  <r>
    <x v="1"/>
    <x v="0"/>
    <s v="United States"/>
    <s v="Columbus"/>
    <x v="14"/>
    <n v="47201"/>
    <x v="2"/>
    <x v="1"/>
    <x v="10"/>
    <x v="3277"/>
    <n v="1"/>
    <n v="0"/>
    <n v="3.99"/>
    <s v="Profit"/>
    <s v="Normal"/>
  </r>
  <r>
    <x v="2"/>
    <x v="0"/>
    <s v="United States"/>
    <s v="Chicago"/>
    <x v="10"/>
    <n v="60623"/>
    <x v="2"/>
    <x v="1"/>
    <x v="9"/>
    <x v="4212"/>
    <n v="1"/>
    <n v="0.8"/>
    <n v="-6.3441000000000001"/>
    <s v="Loss"/>
    <s v="High Discount"/>
  </r>
  <r>
    <x v="3"/>
    <x v="2"/>
    <s v="United States"/>
    <s v="Marietta"/>
    <x v="32"/>
    <n v="30062"/>
    <x v="0"/>
    <x v="1"/>
    <x v="10"/>
    <x v="707"/>
    <n v="9"/>
    <n v="0"/>
    <n v="27.993600000000001"/>
    <s v="Profit"/>
    <s v="Normal"/>
  </r>
  <r>
    <x v="3"/>
    <x v="2"/>
    <s v="United States"/>
    <s v="Marietta"/>
    <x v="32"/>
    <n v="30062"/>
    <x v="0"/>
    <x v="2"/>
    <x v="7"/>
    <x v="4213"/>
    <n v="3"/>
    <n v="0"/>
    <n v="50.2425"/>
    <s v="Profit"/>
    <s v="Normal"/>
  </r>
  <r>
    <x v="1"/>
    <x v="1"/>
    <s v="United States"/>
    <s v="Montgomery"/>
    <x v="19"/>
    <n v="36116"/>
    <x v="0"/>
    <x v="0"/>
    <x v="5"/>
    <x v="788"/>
    <n v="8"/>
    <n v="0"/>
    <n v="8.1167999999999996"/>
    <s v="Profit"/>
    <s v="Normal"/>
  </r>
  <r>
    <x v="1"/>
    <x v="1"/>
    <s v="United States"/>
    <s v="Plano"/>
    <x v="5"/>
    <n v="75023"/>
    <x v="2"/>
    <x v="1"/>
    <x v="2"/>
    <x v="4214"/>
    <n v="4"/>
    <n v="0.2"/>
    <n v="3.4496000000000002"/>
    <s v="Profit"/>
    <s v="Normal"/>
  </r>
  <r>
    <x v="0"/>
    <x v="2"/>
    <s v="United States"/>
    <s v="Tamarac"/>
    <x v="2"/>
    <n v="33319"/>
    <x v="0"/>
    <x v="1"/>
    <x v="8"/>
    <x v="2689"/>
    <n v="1"/>
    <n v="0.7"/>
    <n v="-2.5255999999999998"/>
    <s v="Loss"/>
    <s v="High Discount"/>
  </r>
  <r>
    <x v="0"/>
    <x v="1"/>
    <s v="United States"/>
    <s v="Columbus"/>
    <x v="24"/>
    <n v="43229"/>
    <x v="3"/>
    <x v="1"/>
    <x v="14"/>
    <x v="4215"/>
    <n v="2"/>
    <n v="0.2"/>
    <n v="-81.725800000000007"/>
    <s v="Loss"/>
    <s v="Normal"/>
  </r>
  <r>
    <x v="0"/>
    <x v="0"/>
    <s v="United States"/>
    <s v="New York City"/>
    <x v="15"/>
    <n v="10009"/>
    <x v="3"/>
    <x v="1"/>
    <x v="12"/>
    <x v="988"/>
    <n v="3"/>
    <n v="0"/>
    <n v="11.2308"/>
    <s v="Profit"/>
    <s v="Normal"/>
  </r>
  <r>
    <x v="0"/>
    <x v="0"/>
    <s v="United States"/>
    <s v="Richmond"/>
    <x v="14"/>
    <n v="47374"/>
    <x v="2"/>
    <x v="1"/>
    <x v="8"/>
    <x v="710"/>
    <n v="4"/>
    <n v="0"/>
    <n v="5.5663999999999998"/>
    <s v="Profit"/>
    <s v="Normal"/>
  </r>
  <r>
    <x v="1"/>
    <x v="0"/>
    <s v="United States"/>
    <s v="Seattle"/>
    <x v="4"/>
    <n v="98115"/>
    <x v="1"/>
    <x v="1"/>
    <x v="8"/>
    <x v="845"/>
    <n v="3"/>
    <n v="0.2"/>
    <n v="4.9248000000000003"/>
    <s v="Profit"/>
    <s v="Normal"/>
  </r>
  <r>
    <x v="1"/>
    <x v="1"/>
    <s v="United States"/>
    <s v="Long Beach"/>
    <x v="15"/>
    <n v="11561"/>
    <x v="3"/>
    <x v="1"/>
    <x v="2"/>
    <x v="1399"/>
    <n v="4"/>
    <n v="0"/>
    <n v="19.872"/>
    <s v="Profit"/>
    <s v="Normal"/>
  </r>
  <r>
    <x v="2"/>
    <x v="1"/>
    <s v="United States"/>
    <s v="Rockford"/>
    <x v="10"/>
    <n v="61107"/>
    <x v="2"/>
    <x v="1"/>
    <x v="8"/>
    <x v="4216"/>
    <n v="7"/>
    <n v="0.8"/>
    <n v="-729.91380000000004"/>
    <s v="Loss"/>
    <s v="High Discount"/>
  </r>
  <r>
    <x v="1"/>
    <x v="1"/>
    <s v="United States"/>
    <s v="Columbus"/>
    <x v="32"/>
    <n v="31907"/>
    <x v="0"/>
    <x v="1"/>
    <x v="8"/>
    <x v="1323"/>
    <n v="3"/>
    <n v="0"/>
    <n v="15.525"/>
    <s v="Profit"/>
    <s v="Normal"/>
  </r>
  <r>
    <x v="3"/>
    <x v="0"/>
    <s v="United States"/>
    <s v="Tulsa"/>
    <x v="26"/>
    <n v="74133"/>
    <x v="2"/>
    <x v="1"/>
    <x v="8"/>
    <x v="4217"/>
    <n v="5"/>
    <n v="0"/>
    <n v="14.425000000000001"/>
    <s v="Profit"/>
    <s v="Normal"/>
  </r>
  <r>
    <x v="1"/>
    <x v="0"/>
    <s v="United States"/>
    <s v="Nashville"/>
    <x v="18"/>
    <n v="37211"/>
    <x v="0"/>
    <x v="1"/>
    <x v="10"/>
    <x v="4120"/>
    <n v="2"/>
    <n v="0.2"/>
    <n v="1.1772"/>
    <s v="Profit"/>
    <s v="Normal"/>
  </r>
  <r>
    <x v="1"/>
    <x v="0"/>
    <s v="United States"/>
    <s v="Nashville"/>
    <x v="18"/>
    <n v="37211"/>
    <x v="0"/>
    <x v="1"/>
    <x v="10"/>
    <x v="3774"/>
    <n v="9"/>
    <n v="0.2"/>
    <n v="48.551400000000001"/>
    <s v="Profit"/>
    <s v="Normal"/>
  </r>
  <r>
    <x v="0"/>
    <x v="2"/>
    <s v="United States"/>
    <s v="Cambridge"/>
    <x v="31"/>
    <n v="2138"/>
    <x v="3"/>
    <x v="2"/>
    <x v="7"/>
    <x v="4218"/>
    <n v="2"/>
    <n v="0"/>
    <n v="93.593999999999994"/>
    <s v="Profit"/>
    <s v="Normal"/>
  </r>
  <r>
    <x v="0"/>
    <x v="2"/>
    <s v="United States"/>
    <s v="Cambridge"/>
    <x v="31"/>
    <n v="2138"/>
    <x v="3"/>
    <x v="1"/>
    <x v="8"/>
    <x v="4219"/>
    <n v="5"/>
    <n v="0"/>
    <n v="10.327"/>
    <s v="Profit"/>
    <s v="Normal"/>
  </r>
  <r>
    <x v="1"/>
    <x v="1"/>
    <s v="United States"/>
    <s v="Oakland"/>
    <x v="1"/>
    <n v="94601"/>
    <x v="1"/>
    <x v="2"/>
    <x v="7"/>
    <x v="3067"/>
    <n v="1"/>
    <n v="0.2"/>
    <n v="-7.9984000000000002"/>
    <s v="Loss"/>
    <s v="Normal"/>
  </r>
  <r>
    <x v="1"/>
    <x v="1"/>
    <s v="United States"/>
    <s v="Oakland"/>
    <x v="1"/>
    <n v="94601"/>
    <x v="1"/>
    <x v="0"/>
    <x v="1"/>
    <x v="4220"/>
    <n v="9"/>
    <n v="0.2"/>
    <n v="43.464599999999997"/>
    <s v="Profit"/>
    <s v="Normal"/>
  </r>
  <r>
    <x v="1"/>
    <x v="1"/>
    <s v="United States"/>
    <s v="Oakland"/>
    <x v="1"/>
    <n v="94601"/>
    <x v="1"/>
    <x v="1"/>
    <x v="6"/>
    <x v="4221"/>
    <n v="5"/>
    <n v="0"/>
    <n v="44.975000000000001"/>
    <s v="Profit"/>
    <s v="Normal"/>
  </r>
  <r>
    <x v="2"/>
    <x v="1"/>
    <s v="United States"/>
    <s v="Palatine"/>
    <x v="10"/>
    <n v="60067"/>
    <x v="2"/>
    <x v="2"/>
    <x v="11"/>
    <x v="4222"/>
    <n v="7"/>
    <n v="0.2"/>
    <n v="23.2624"/>
    <s v="Profit"/>
    <s v="Normal"/>
  </r>
  <r>
    <x v="0"/>
    <x v="0"/>
    <s v="United States"/>
    <s v="Seattle"/>
    <x v="4"/>
    <n v="98105"/>
    <x v="1"/>
    <x v="0"/>
    <x v="5"/>
    <x v="2122"/>
    <n v="3"/>
    <n v="0"/>
    <n v="4.4711999999999996"/>
    <s v="Profit"/>
    <s v="Normal"/>
  </r>
  <r>
    <x v="0"/>
    <x v="0"/>
    <s v="United States"/>
    <s v="Seattle"/>
    <x v="4"/>
    <n v="98105"/>
    <x v="1"/>
    <x v="2"/>
    <x v="11"/>
    <x v="4223"/>
    <n v="3"/>
    <n v="0"/>
    <n v="89.963999999999999"/>
    <s v="Profit"/>
    <s v="Normal"/>
  </r>
  <r>
    <x v="0"/>
    <x v="0"/>
    <s v="United States"/>
    <s v="Seattle"/>
    <x v="4"/>
    <n v="98105"/>
    <x v="1"/>
    <x v="0"/>
    <x v="5"/>
    <x v="4224"/>
    <n v="5"/>
    <n v="0"/>
    <n v="10.89"/>
    <s v="Profit"/>
    <s v="Normal"/>
  </r>
  <r>
    <x v="0"/>
    <x v="0"/>
    <s v="United States"/>
    <s v="Seattle"/>
    <x v="4"/>
    <n v="98105"/>
    <x v="1"/>
    <x v="1"/>
    <x v="2"/>
    <x v="2041"/>
    <n v="7"/>
    <n v="0"/>
    <n v="41.223700000000001"/>
    <s v="Profit"/>
    <s v="Normal"/>
  </r>
  <r>
    <x v="0"/>
    <x v="0"/>
    <s v="United States"/>
    <s v="Seattle"/>
    <x v="4"/>
    <n v="98105"/>
    <x v="1"/>
    <x v="1"/>
    <x v="4"/>
    <x v="2803"/>
    <n v="2"/>
    <n v="0"/>
    <n v="17.38"/>
    <s v="Profit"/>
    <s v="Normal"/>
  </r>
  <r>
    <x v="0"/>
    <x v="0"/>
    <s v="United States"/>
    <s v="Seattle"/>
    <x v="4"/>
    <n v="98105"/>
    <x v="1"/>
    <x v="2"/>
    <x v="7"/>
    <x v="4225"/>
    <n v="2"/>
    <n v="0.2"/>
    <n v="-4.6764000000000001"/>
    <s v="Loss"/>
    <s v="Normal"/>
  </r>
  <r>
    <x v="0"/>
    <x v="0"/>
    <s v="United States"/>
    <s v="Seattle"/>
    <x v="4"/>
    <n v="98105"/>
    <x v="1"/>
    <x v="1"/>
    <x v="8"/>
    <x v="2915"/>
    <n v="3"/>
    <n v="0.2"/>
    <n v="4.1651999999999996"/>
    <s v="Profit"/>
    <s v="Normal"/>
  </r>
  <r>
    <x v="1"/>
    <x v="0"/>
    <s v="United States"/>
    <s v="Cincinnati"/>
    <x v="24"/>
    <n v="45231"/>
    <x v="3"/>
    <x v="1"/>
    <x v="2"/>
    <x v="2144"/>
    <n v="2"/>
    <n v="0.2"/>
    <n v="1.9925999999999999"/>
    <s v="Profit"/>
    <s v="Normal"/>
  </r>
  <r>
    <x v="1"/>
    <x v="0"/>
    <s v="United States"/>
    <s v="Marion"/>
    <x v="24"/>
    <n v="43302"/>
    <x v="3"/>
    <x v="0"/>
    <x v="5"/>
    <x v="4226"/>
    <n v="2"/>
    <n v="0.2"/>
    <n v="9.5736000000000008"/>
    <s v="Profit"/>
    <s v="Normal"/>
  </r>
  <r>
    <x v="1"/>
    <x v="0"/>
    <s v="United States"/>
    <s v="Marion"/>
    <x v="24"/>
    <n v="43302"/>
    <x v="3"/>
    <x v="1"/>
    <x v="4"/>
    <x v="4227"/>
    <n v="3"/>
    <n v="0.2"/>
    <n v="-26.541"/>
    <s v="Loss"/>
    <s v="Normal"/>
  </r>
  <r>
    <x v="1"/>
    <x v="1"/>
    <s v="United States"/>
    <s v="Los Angeles"/>
    <x v="1"/>
    <n v="90049"/>
    <x v="1"/>
    <x v="1"/>
    <x v="12"/>
    <x v="4015"/>
    <n v="5"/>
    <n v="0"/>
    <n v="143.303"/>
    <s v="Profit"/>
    <s v="Normal"/>
  </r>
  <r>
    <x v="1"/>
    <x v="1"/>
    <s v="United States"/>
    <s v="Los Angeles"/>
    <x v="1"/>
    <n v="90049"/>
    <x v="1"/>
    <x v="0"/>
    <x v="1"/>
    <x v="4228"/>
    <n v="5"/>
    <n v="0.2"/>
    <n v="56.323999999999998"/>
    <s v="Profit"/>
    <s v="Normal"/>
  </r>
  <r>
    <x v="1"/>
    <x v="1"/>
    <s v="United States"/>
    <s v="Lakewood"/>
    <x v="24"/>
    <n v="44107"/>
    <x v="3"/>
    <x v="0"/>
    <x v="3"/>
    <x v="4229"/>
    <n v="2"/>
    <n v="0.4"/>
    <n v="-231.41159999999999"/>
    <s v="Loss"/>
    <s v="Normal"/>
  </r>
  <r>
    <x v="1"/>
    <x v="2"/>
    <s v="United States"/>
    <s v="Lebanon"/>
    <x v="18"/>
    <n v="37087"/>
    <x v="0"/>
    <x v="2"/>
    <x v="7"/>
    <x v="1946"/>
    <n v="3"/>
    <n v="0.2"/>
    <n v="17.998200000000001"/>
    <s v="Profit"/>
    <s v="Normal"/>
  </r>
  <r>
    <x v="1"/>
    <x v="1"/>
    <s v="United States"/>
    <s v="San Francisco"/>
    <x v="1"/>
    <n v="94122"/>
    <x v="1"/>
    <x v="0"/>
    <x v="3"/>
    <x v="4230"/>
    <n v="3"/>
    <n v="0.2"/>
    <n v="-87.935400000000001"/>
    <s v="Loss"/>
    <s v="Normal"/>
  </r>
  <r>
    <x v="1"/>
    <x v="1"/>
    <s v="United States"/>
    <s v="San Francisco"/>
    <x v="1"/>
    <n v="94122"/>
    <x v="1"/>
    <x v="1"/>
    <x v="8"/>
    <x v="4231"/>
    <n v="6"/>
    <n v="0.2"/>
    <n v="68.846400000000003"/>
    <s v="Profit"/>
    <s v="Normal"/>
  </r>
  <r>
    <x v="0"/>
    <x v="2"/>
    <s v="United States"/>
    <s v="Chico"/>
    <x v="1"/>
    <n v="95928"/>
    <x v="1"/>
    <x v="0"/>
    <x v="1"/>
    <x v="4232"/>
    <n v="4"/>
    <n v="0.2"/>
    <n v="102.9528"/>
    <s v="Profit"/>
    <s v="Normal"/>
  </r>
  <r>
    <x v="0"/>
    <x v="2"/>
    <s v="United States"/>
    <s v="Chico"/>
    <x v="1"/>
    <n v="95928"/>
    <x v="1"/>
    <x v="0"/>
    <x v="5"/>
    <x v="564"/>
    <n v="8"/>
    <n v="0"/>
    <n v="91.772800000000004"/>
    <s v="Profit"/>
    <s v="Normal"/>
  </r>
  <r>
    <x v="2"/>
    <x v="0"/>
    <s v="United States"/>
    <s v="Salem"/>
    <x v="17"/>
    <n v="24153"/>
    <x v="0"/>
    <x v="0"/>
    <x v="1"/>
    <x v="4233"/>
    <n v="2"/>
    <n v="0"/>
    <n v="168.47040000000001"/>
    <s v="Profit"/>
    <s v="Normal"/>
  </r>
  <r>
    <x v="1"/>
    <x v="0"/>
    <s v="United States"/>
    <s v="Los Angeles"/>
    <x v="1"/>
    <n v="90008"/>
    <x v="1"/>
    <x v="2"/>
    <x v="7"/>
    <x v="2495"/>
    <n v="3"/>
    <n v="0.2"/>
    <n v="7.7679"/>
    <s v="Profit"/>
    <s v="Normal"/>
  </r>
  <r>
    <x v="1"/>
    <x v="0"/>
    <s v="United States"/>
    <s v="Los Angeles"/>
    <x v="1"/>
    <n v="90008"/>
    <x v="1"/>
    <x v="1"/>
    <x v="6"/>
    <x v="2161"/>
    <n v="3"/>
    <n v="0"/>
    <n v="16.676400000000001"/>
    <s v="Profit"/>
    <s v="Normal"/>
  </r>
  <r>
    <x v="2"/>
    <x v="1"/>
    <s v="United States"/>
    <s v="New York City"/>
    <x v="15"/>
    <n v="10024"/>
    <x v="3"/>
    <x v="1"/>
    <x v="8"/>
    <x v="4234"/>
    <n v="1"/>
    <n v="0.2"/>
    <n v="12.582000000000001"/>
    <s v="Profit"/>
    <s v="Normal"/>
  </r>
  <r>
    <x v="1"/>
    <x v="1"/>
    <s v="United States"/>
    <s v="Beverly"/>
    <x v="31"/>
    <n v="1915"/>
    <x v="3"/>
    <x v="1"/>
    <x v="9"/>
    <x v="4235"/>
    <n v="6"/>
    <n v="0"/>
    <n v="503.78219999999999"/>
    <s v="Profit"/>
    <s v="Normal"/>
  </r>
  <r>
    <x v="1"/>
    <x v="1"/>
    <s v="United States"/>
    <s v="Beverly"/>
    <x v="31"/>
    <n v="1915"/>
    <x v="3"/>
    <x v="1"/>
    <x v="4"/>
    <x v="454"/>
    <n v="5"/>
    <n v="0"/>
    <n v="84.51"/>
    <s v="Profit"/>
    <s v="Normal"/>
  </r>
  <r>
    <x v="1"/>
    <x v="1"/>
    <s v="United States"/>
    <s v="Beverly"/>
    <x v="31"/>
    <n v="1915"/>
    <x v="3"/>
    <x v="1"/>
    <x v="10"/>
    <x v="274"/>
    <n v="4"/>
    <n v="0"/>
    <n v="66.627200000000002"/>
    <s v="Profit"/>
    <s v="Normal"/>
  </r>
  <r>
    <x v="1"/>
    <x v="1"/>
    <s v="United States"/>
    <s v="San Diego"/>
    <x v="1"/>
    <n v="92024"/>
    <x v="1"/>
    <x v="1"/>
    <x v="8"/>
    <x v="4236"/>
    <n v="3"/>
    <n v="0.2"/>
    <n v="12.2715"/>
    <s v="Profit"/>
    <s v="Normal"/>
  </r>
  <r>
    <x v="2"/>
    <x v="2"/>
    <s v="United States"/>
    <s v="San Francisco"/>
    <x v="1"/>
    <n v="94109"/>
    <x v="1"/>
    <x v="0"/>
    <x v="5"/>
    <x v="4237"/>
    <n v="3"/>
    <n v="0"/>
    <n v="9.5571000000000002"/>
    <s v="Profit"/>
    <s v="Normal"/>
  </r>
  <r>
    <x v="1"/>
    <x v="0"/>
    <s v="United States"/>
    <s v="Chicago"/>
    <x v="10"/>
    <n v="60623"/>
    <x v="2"/>
    <x v="1"/>
    <x v="8"/>
    <x v="4238"/>
    <n v="3"/>
    <n v="0.8"/>
    <n v="-38.111400000000003"/>
    <s v="Loss"/>
    <s v="High Discount"/>
  </r>
  <r>
    <x v="1"/>
    <x v="0"/>
    <s v="United States"/>
    <s v="Chicago"/>
    <x v="10"/>
    <n v="60623"/>
    <x v="2"/>
    <x v="1"/>
    <x v="12"/>
    <x v="4239"/>
    <n v="2"/>
    <n v="0.2"/>
    <n v="4.7195999999999998"/>
    <s v="Profit"/>
    <s v="Normal"/>
  </r>
  <r>
    <x v="1"/>
    <x v="0"/>
    <s v="United States"/>
    <s v="Dallas"/>
    <x v="5"/>
    <n v="75220"/>
    <x v="2"/>
    <x v="2"/>
    <x v="7"/>
    <x v="4240"/>
    <n v="5"/>
    <n v="0.2"/>
    <n v="19.596"/>
    <s v="Profit"/>
    <s v="Normal"/>
  </r>
  <r>
    <x v="0"/>
    <x v="2"/>
    <s v="United States"/>
    <s v="Corpus Christi"/>
    <x v="5"/>
    <n v="78415"/>
    <x v="2"/>
    <x v="1"/>
    <x v="10"/>
    <x v="1339"/>
    <n v="3"/>
    <n v="0.2"/>
    <n v="23.234999999999999"/>
    <s v="Profit"/>
    <s v="Normal"/>
  </r>
  <r>
    <x v="3"/>
    <x v="0"/>
    <s v="United States"/>
    <s v="New York City"/>
    <x v="15"/>
    <n v="10035"/>
    <x v="3"/>
    <x v="1"/>
    <x v="10"/>
    <x v="3763"/>
    <n v="1"/>
    <n v="0"/>
    <n v="3.2063999999999999"/>
    <s v="Profit"/>
    <s v="Normal"/>
  </r>
  <r>
    <x v="0"/>
    <x v="1"/>
    <s v="United States"/>
    <s v="Eugene"/>
    <x v="21"/>
    <n v="97405"/>
    <x v="1"/>
    <x v="1"/>
    <x v="14"/>
    <x v="4241"/>
    <n v="7"/>
    <n v="0.2"/>
    <n v="-4.1761999999999997"/>
    <s v="Loss"/>
    <s v="Normal"/>
  </r>
  <r>
    <x v="0"/>
    <x v="1"/>
    <s v="United States"/>
    <s v="Eugene"/>
    <x v="21"/>
    <n v="97405"/>
    <x v="1"/>
    <x v="0"/>
    <x v="1"/>
    <x v="4242"/>
    <n v="1"/>
    <n v="0.2"/>
    <n v="-14.4078"/>
    <s v="Loss"/>
    <s v="Normal"/>
  </r>
  <r>
    <x v="0"/>
    <x v="1"/>
    <s v="United States"/>
    <s v="Eugene"/>
    <x v="21"/>
    <n v="97405"/>
    <x v="1"/>
    <x v="1"/>
    <x v="10"/>
    <x v="1097"/>
    <n v="3"/>
    <n v="0.2"/>
    <n v="16.783200000000001"/>
    <s v="Profit"/>
    <s v="Normal"/>
  </r>
  <r>
    <x v="0"/>
    <x v="1"/>
    <s v="United States"/>
    <s v="Eugene"/>
    <x v="21"/>
    <n v="97405"/>
    <x v="1"/>
    <x v="0"/>
    <x v="1"/>
    <x v="4243"/>
    <n v="3"/>
    <n v="0.2"/>
    <n v="-97.552800000000005"/>
    <s v="Loss"/>
    <s v="Normal"/>
  </r>
  <r>
    <x v="0"/>
    <x v="1"/>
    <s v="United States"/>
    <s v="Eugene"/>
    <x v="21"/>
    <n v="97405"/>
    <x v="1"/>
    <x v="1"/>
    <x v="2"/>
    <x v="4244"/>
    <n v="8"/>
    <n v="0.2"/>
    <n v="228.07919999999999"/>
    <s v="Profit"/>
    <s v="Normal"/>
  </r>
  <r>
    <x v="0"/>
    <x v="1"/>
    <s v="United States"/>
    <s v="Eugene"/>
    <x v="21"/>
    <n v="97405"/>
    <x v="1"/>
    <x v="1"/>
    <x v="10"/>
    <x v="4245"/>
    <n v="1"/>
    <n v="0.2"/>
    <n v="5.3116000000000003"/>
    <s v="Profit"/>
    <s v="Normal"/>
  </r>
  <r>
    <x v="1"/>
    <x v="0"/>
    <s v="United States"/>
    <s v="Oxnard"/>
    <x v="1"/>
    <n v="93030"/>
    <x v="1"/>
    <x v="0"/>
    <x v="5"/>
    <x v="4030"/>
    <n v="3"/>
    <n v="0"/>
    <n v="21.7515"/>
    <s v="Profit"/>
    <s v="Normal"/>
  </r>
  <r>
    <x v="1"/>
    <x v="1"/>
    <s v="United States"/>
    <s v="Fairfield"/>
    <x v="29"/>
    <n v="6824"/>
    <x v="3"/>
    <x v="1"/>
    <x v="4"/>
    <x v="4246"/>
    <n v="3"/>
    <n v="0"/>
    <n v="81.131399999999999"/>
    <s v="Profit"/>
    <s v="Normal"/>
  </r>
  <r>
    <x v="1"/>
    <x v="1"/>
    <s v="United States"/>
    <s v="Fairfield"/>
    <x v="29"/>
    <n v="6824"/>
    <x v="3"/>
    <x v="2"/>
    <x v="7"/>
    <x v="4247"/>
    <n v="1"/>
    <n v="0"/>
    <n v="7.3451000000000004"/>
    <s v="Profit"/>
    <s v="Normal"/>
  </r>
  <r>
    <x v="1"/>
    <x v="1"/>
    <s v="United States"/>
    <s v="Jackson"/>
    <x v="12"/>
    <n v="49201"/>
    <x v="2"/>
    <x v="1"/>
    <x v="6"/>
    <x v="4248"/>
    <n v="4"/>
    <n v="0"/>
    <n v="45.576000000000001"/>
    <s v="Profit"/>
    <s v="Normal"/>
  </r>
  <r>
    <x v="1"/>
    <x v="1"/>
    <s v="United States"/>
    <s v="Jackson"/>
    <x v="12"/>
    <n v="49201"/>
    <x v="2"/>
    <x v="1"/>
    <x v="2"/>
    <x v="1440"/>
    <n v="2"/>
    <n v="0"/>
    <n v="96.343800000000002"/>
    <s v="Profit"/>
    <s v="Normal"/>
  </r>
  <r>
    <x v="1"/>
    <x v="1"/>
    <s v="United States"/>
    <s v="Jackson"/>
    <x v="12"/>
    <n v="49201"/>
    <x v="2"/>
    <x v="1"/>
    <x v="10"/>
    <x v="3683"/>
    <n v="3"/>
    <n v="0"/>
    <n v="69.177599999999998"/>
    <s v="Profit"/>
    <s v="Normal"/>
  </r>
  <r>
    <x v="1"/>
    <x v="1"/>
    <s v="United States"/>
    <s v="Jackson"/>
    <x v="12"/>
    <n v="49201"/>
    <x v="2"/>
    <x v="1"/>
    <x v="10"/>
    <x v="3761"/>
    <n v="2"/>
    <n v="0"/>
    <n v="7.98"/>
    <s v="Profit"/>
    <s v="Normal"/>
  </r>
  <r>
    <x v="0"/>
    <x v="1"/>
    <s v="United States"/>
    <s v="Laguna Niguel"/>
    <x v="1"/>
    <n v="92677"/>
    <x v="1"/>
    <x v="2"/>
    <x v="7"/>
    <x v="786"/>
    <n v="5"/>
    <n v="0.2"/>
    <n v="3.4965000000000002"/>
    <s v="Profit"/>
    <s v="Normal"/>
  </r>
  <r>
    <x v="0"/>
    <x v="1"/>
    <s v="United States"/>
    <s v="Laguna Niguel"/>
    <x v="1"/>
    <n v="92677"/>
    <x v="1"/>
    <x v="1"/>
    <x v="10"/>
    <x v="3142"/>
    <n v="6"/>
    <n v="0"/>
    <n v="15.336"/>
    <s v="Profit"/>
    <s v="Normal"/>
  </r>
  <r>
    <x v="1"/>
    <x v="1"/>
    <s v="United States"/>
    <s v="Jacksonville"/>
    <x v="2"/>
    <n v="32216"/>
    <x v="0"/>
    <x v="1"/>
    <x v="10"/>
    <x v="559"/>
    <n v="2"/>
    <n v="0.2"/>
    <n v="3.6288"/>
    <s v="Profit"/>
    <s v="Normal"/>
  </r>
  <r>
    <x v="1"/>
    <x v="1"/>
    <s v="United States"/>
    <s v="Mount Vernon"/>
    <x v="15"/>
    <n v="10550"/>
    <x v="3"/>
    <x v="1"/>
    <x v="8"/>
    <x v="3203"/>
    <n v="3"/>
    <n v="0.2"/>
    <n v="2.8100999999999998"/>
    <s v="Profit"/>
    <s v="Normal"/>
  </r>
  <r>
    <x v="0"/>
    <x v="2"/>
    <s v="United States"/>
    <s v="Midland"/>
    <x v="12"/>
    <n v="48640"/>
    <x v="2"/>
    <x v="1"/>
    <x v="12"/>
    <x v="764"/>
    <n v="2"/>
    <n v="0"/>
    <n v="7.4871999999999996"/>
    <s v="Profit"/>
    <s v="Normal"/>
  </r>
  <r>
    <x v="1"/>
    <x v="0"/>
    <s v="United States"/>
    <s v="Newark"/>
    <x v="13"/>
    <n v="19711"/>
    <x v="3"/>
    <x v="2"/>
    <x v="15"/>
    <x v="4249"/>
    <n v="3"/>
    <n v="0"/>
    <n v="31.0059"/>
    <s v="Profit"/>
    <s v="Normal"/>
  </r>
  <r>
    <x v="1"/>
    <x v="1"/>
    <s v="United States"/>
    <s v="San Francisco"/>
    <x v="1"/>
    <n v="94109"/>
    <x v="1"/>
    <x v="1"/>
    <x v="10"/>
    <x v="653"/>
    <n v="5"/>
    <n v="0"/>
    <n v="16.032"/>
    <s v="Profit"/>
    <s v="Normal"/>
  </r>
  <r>
    <x v="1"/>
    <x v="1"/>
    <s v="United States"/>
    <s v="San Francisco"/>
    <x v="1"/>
    <n v="94109"/>
    <x v="1"/>
    <x v="1"/>
    <x v="12"/>
    <x v="4250"/>
    <n v="4"/>
    <n v="0"/>
    <n v="103.3116"/>
    <s v="Profit"/>
    <s v="Normal"/>
  </r>
  <r>
    <x v="1"/>
    <x v="0"/>
    <s v="United States"/>
    <s v="Westland"/>
    <x v="12"/>
    <n v="48185"/>
    <x v="2"/>
    <x v="1"/>
    <x v="4"/>
    <x v="62"/>
    <n v="1"/>
    <n v="0"/>
    <n v="4.0541999999999998"/>
    <s v="Profit"/>
    <s v="Normal"/>
  </r>
  <r>
    <x v="1"/>
    <x v="0"/>
    <s v="United States"/>
    <s v="Westland"/>
    <x v="12"/>
    <n v="48185"/>
    <x v="2"/>
    <x v="0"/>
    <x v="5"/>
    <x v="1042"/>
    <n v="3"/>
    <n v="0"/>
    <n v="30.023399999999999"/>
    <s v="Profit"/>
    <s v="Normal"/>
  </r>
  <r>
    <x v="1"/>
    <x v="0"/>
    <s v="United States"/>
    <s v="Westland"/>
    <x v="12"/>
    <n v="48185"/>
    <x v="2"/>
    <x v="1"/>
    <x v="8"/>
    <x v="71"/>
    <n v="5"/>
    <n v="0"/>
    <n v="8.9535"/>
    <s v="Profit"/>
    <s v="Normal"/>
  </r>
  <r>
    <x v="1"/>
    <x v="0"/>
    <s v="United States"/>
    <s v="Westland"/>
    <x v="12"/>
    <n v="48185"/>
    <x v="2"/>
    <x v="1"/>
    <x v="9"/>
    <x v="4251"/>
    <n v="4"/>
    <n v="0.1"/>
    <n v="93.581599999999995"/>
    <s v="Profit"/>
    <s v="Normal"/>
  </r>
  <r>
    <x v="1"/>
    <x v="0"/>
    <s v="United States"/>
    <s v="Westland"/>
    <x v="12"/>
    <n v="48185"/>
    <x v="2"/>
    <x v="1"/>
    <x v="4"/>
    <x v="4252"/>
    <n v="2"/>
    <n v="0"/>
    <n v="15.979200000000001"/>
    <s v="Profit"/>
    <s v="Normal"/>
  </r>
  <r>
    <x v="1"/>
    <x v="0"/>
    <s v="United States"/>
    <s v="Westland"/>
    <x v="12"/>
    <n v="48185"/>
    <x v="2"/>
    <x v="1"/>
    <x v="6"/>
    <x v="2836"/>
    <n v="3"/>
    <n v="0"/>
    <n v="12.736800000000001"/>
    <s v="Profit"/>
    <s v="Normal"/>
  </r>
  <r>
    <x v="1"/>
    <x v="0"/>
    <s v="United States"/>
    <s v="Westland"/>
    <x v="12"/>
    <n v="48185"/>
    <x v="2"/>
    <x v="0"/>
    <x v="5"/>
    <x v="1646"/>
    <n v="3"/>
    <n v="0"/>
    <n v="4.8609"/>
    <s v="Profit"/>
    <s v="Normal"/>
  </r>
  <r>
    <x v="1"/>
    <x v="0"/>
    <s v="United States"/>
    <s v="Westland"/>
    <x v="12"/>
    <n v="48185"/>
    <x v="2"/>
    <x v="1"/>
    <x v="8"/>
    <x v="1271"/>
    <n v="5"/>
    <n v="0"/>
    <n v="13.365"/>
    <s v="Profit"/>
    <s v="Normal"/>
  </r>
  <r>
    <x v="1"/>
    <x v="0"/>
    <s v="United States"/>
    <s v="New York City"/>
    <x v="15"/>
    <n v="10011"/>
    <x v="3"/>
    <x v="1"/>
    <x v="10"/>
    <x v="335"/>
    <n v="4"/>
    <n v="0"/>
    <n v="23.086400000000001"/>
    <s v="Profit"/>
    <s v="Normal"/>
  </r>
  <r>
    <x v="1"/>
    <x v="0"/>
    <s v="United States"/>
    <s v="New York City"/>
    <x v="15"/>
    <n v="10011"/>
    <x v="3"/>
    <x v="1"/>
    <x v="8"/>
    <x v="717"/>
    <n v="5"/>
    <n v="0.2"/>
    <n v="6.3979999999999997"/>
    <s v="Profit"/>
    <s v="Normal"/>
  </r>
  <r>
    <x v="1"/>
    <x v="0"/>
    <s v="United States"/>
    <s v="Los Angeles"/>
    <x v="1"/>
    <n v="90008"/>
    <x v="1"/>
    <x v="0"/>
    <x v="5"/>
    <x v="116"/>
    <n v="4"/>
    <n v="0"/>
    <n v="15.993600000000001"/>
    <s v="Profit"/>
    <s v="Normal"/>
  </r>
  <r>
    <x v="1"/>
    <x v="0"/>
    <s v="United States"/>
    <s v="Los Angeles"/>
    <x v="1"/>
    <n v="90008"/>
    <x v="1"/>
    <x v="2"/>
    <x v="7"/>
    <x v="107"/>
    <n v="5"/>
    <n v="0.2"/>
    <n v="42.494999999999997"/>
    <s v="Profit"/>
    <s v="Normal"/>
  </r>
  <r>
    <x v="1"/>
    <x v="1"/>
    <s v="United States"/>
    <s v="New York City"/>
    <x v="15"/>
    <n v="10035"/>
    <x v="3"/>
    <x v="2"/>
    <x v="7"/>
    <x v="4253"/>
    <n v="4"/>
    <n v="0"/>
    <n v="43.9"/>
    <s v="Profit"/>
    <s v="Normal"/>
  </r>
  <r>
    <x v="1"/>
    <x v="1"/>
    <s v="United States"/>
    <s v="New York City"/>
    <x v="15"/>
    <n v="10035"/>
    <x v="3"/>
    <x v="0"/>
    <x v="1"/>
    <x v="4254"/>
    <n v="2"/>
    <n v="0.1"/>
    <n v="2.4598"/>
    <s v="Profit"/>
    <s v="Normal"/>
  </r>
  <r>
    <x v="1"/>
    <x v="1"/>
    <s v="United States"/>
    <s v="New York City"/>
    <x v="15"/>
    <n v="10035"/>
    <x v="3"/>
    <x v="2"/>
    <x v="15"/>
    <x v="4255"/>
    <n v="4"/>
    <n v="0"/>
    <n v="1351.9896000000001"/>
    <s v="Profit"/>
    <s v="Normal"/>
  </r>
  <r>
    <x v="2"/>
    <x v="0"/>
    <s v="United States"/>
    <s v="Lancaster"/>
    <x v="24"/>
    <n v="43130"/>
    <x v="3"/>
    <x v="1"/>
    <x v="4"/>
    <x v="4256"/>
    <n v="4"/>
    <n v="0.2"/>
    <n v="-35.215200000000003"/>
    <s v="Loss"/>
    <s v="Normal"/>
  </r>
  <r>
    <x v="2"/>
    <x v="2"/>
    <s v="United States"/>
    <s v="Newark"/>
    <x v="13"/>
    <n v="19711"/>
    <x v="3"/>
    <x v="2"/>
    <x v="11"/>
    <x v="4257"/>
    <n v="3"/>
    <n v="0"/>
    <n v="52.734000000000002"/>
    <s v="Profit"/>
    <s v="Normal"/>
  </r>
  <r>
    <x v="2"/>
    <x v="2"/>
    <s v="United States"/>
    <s v="Newark"/>
    <x v="13"/>
    <n v="19711"/>
    <x v="3"/>
    <x v="1"/>
    <x v="8"/>
    <x v="2628"/>
    <n v="2"/>
    <n v="0"/>
    <n v="14.9156"/>
    <s v="Profit"/>
    <s v="Normal"/>
  </r>
  <r>
    <x v="2"/>
    <x v="2"/>
    <s v="United States"/>
    <s v="Newark"/>
    <x v="13"/>
    <n v="19711"/>
    <x v="3"/>
    <x v="1"/>
    <x v="8"/>
    <x v="4258"/>
    <n v="2"/>
    <n v="0"/>
    <n v="33.254399999999997"/>
    <s v="Profit"/>
    <s v="Normal"/>
  </r>
  <r>
    <x v="2"/>
    <x v="2"/>
    <s v="United States"/>
    <s v="Newark"/>
    <x v="13"/>
    <n v="19711"/>
    <x v="3"/>
    <x v="2"/>
    <x v="7"/>
    <x v="2133"/>
    <n v="3"/>
    <n v="0"/>
    <n v="170.51130000000001"/>
    <s v="Profit"/>
    <s v="Normal"/>
  </r>
  <r>
    <x v="3"/>
    <x v="2"/>
    <s v="United States"/>
    <s v="New York City"/>
    <x v="15"/>
    <n v="10024"/>
    <x v="3"/>
    <x v="1"/>
    <x v="2"/>
    <x v="4259"/>
    <n v="5"/>
    <n v="0"/>
    <n v="12.029500000000001"/>
    <s v="Profit"/>
    <s v="Normal"/>
  </r>
  <r>
    <x v="1"/>
    <x v="0"/>
    <s v="United States"/>
    <s v="San Francisco"/>
    <x v="1"/>
    <n v="94109"/>
    <x v="1"/>
    <x v="1"/>
    <x v="8"/>
    <x v="359"/>
    <n v="1"/>
    <n v="0.2"/>
    <n v="4.4138000000000002"/>
    <s v="Profit"/>
    <s v="Normal"/>
  </r>
  <r>
    <x v="1"/>
    <x v="0"/>
    <s v="United States"/>
    <s v="San Francisco"/>
    <x v="1"/>
    <n v="94109"/>
    <x v="1"/>
    <x v="1"/>
    <x v="4"/>
    <x v="2150"/>
    <n v="3"/>
    <n v="0"/>
    <n v="10.4496"/>
    <s v="Profit"/>
    <s v="Normal"/>
  </r>
  <r>
    <x v="1"/>
    <x v="0"/>
    <s v="United States"/>
    <s v="San Francisco"/>
    <x v="1"/>
    <n v="94109"/>
    <x v="1"/>
    <x v="1"/>
    <x v="14"/>
    <x v="1507"/>
    <n v="2"/>
    <n v="0"/>
    <n v="10.518000000000001"/>
    <s v="Profit"/>
    <s v="Normal"/>
  </r>
  <r>
    <x v="1"/>
    <x v="0"/>
    <s v="United States"/>
    <s v="Dallas"/>
    <x v="5"/>
    <n v="75217"/>
    <x v="2"/>
    <x v="0"/>
    <x v="5"/>
    <x v="947"/>
    <n v="5"/>
    <n v="0.6"/>
    <n v="-105.69"/>
    <s v="Loss"/>
    <s v="High Discount"/>
  </r>
  <r>
    <x v="1"/>
    <x v="1"/>
    <s v="United States"/>
    <s v="Miami"/>
    <x v="2"/>
    <n v="33178"/>
    <x v="0"/>
    <x v="2"/>
    <x v="7"/>
    <x v="3252"/>
    <n v="2"/>
    <n v="0.2"/>
    <n v="27.103200000000001"/>
    <s v="Profit"/>
    <s v="Normal"/>
  </r>
  <r>
    <x v="1"/>
    <x v="0"/>
    <s v="United States"/>
    <s v="Philadelphia"/>
    <x v="9"/>
    <n v="19120"/>
    <x v="3"/>
    <x v="1"/>
    <x v="8"/>
    <x v="4260"/>
    <n v="1"/>
    <n v="0.7"/>
    <n v="-2.0099999999999998"/>
    <s v="Loss"/>
    <s v="High Discount"/>
  </r>
  <r>
    <x v="1"/>
    <x v="1"/>
    <s v="United States"/>
    <s v="New York City"/>
    <x v="15"/>
    <n v="10011"/>
    <x v="3"/>
    <x v="1"/>
    <x v="9"/>
    <x v="4261"/>
    <n v="1"/>
    <n v="0"/>
    <n v="2.0975000000000001"/>
    <s v="Profit"/>
    <s v="Normal"/>
  </r>
  <r>
    <x v="1"/>
    <x v="1"/>
    <s v="United States"/>
    <s v="New York City"/>
    <x v="15"/>
    <n v="10011"/>
    <x v="3"/>
    <x v="2"/>
    <x v="7"/>
    <x v="4262"/>
    <n v="2"/>
    <n v="0"/>
    <n v="101.39400000000001"/>
    <s v="Profit"/>
    <s v="Normal"/>
  </r>
  <r>
    <x v="1"/>
    <x v="0"/>
    <s v="United States"/>
    <s v="Philadelphia"/>
    <x v="9"/>
    <n v="19120"/>
    <x v="3"/>
    <x v="1"/>
    <x v="4"/>
    <x v="202"/>
    <n v="5"/>
    <n v="0.2"/>
    <n v="-13.637"/>
    <s v="Loss"/>
    <s v="Normal"/>
  </r>
  <r>
    <x v="1"/>
    <x v="1"/>
    <s v="United States"/>
    <s v="Seattle"/>
    <x v="4"/>
    <n v="98103"/>
    <x v="1"/>
    <x v="1"/>
    <x v="8"/>
    <x v="1195"/>
    <n v="5"/>
    <n v="0.2"/>
    <n v="6.8879999999999999"/>
    <s v="Profit"/>
    <s v="Normal"/>
  </r>
  <r>
    <x v="1"/>
    <x v="1"/>
    <s v="United States"/>
    <s v="Seattle"/>
    <x v="4"/>
    <n v="98103"/>
    <x v="1"/>
    <x v="1"/>
    <x v="10"/>
    <x v="233"/>
    <n v="4"/>
    <n v="0"/>
    <n v="12.441599999999999"/>
    <s v="Profit"/>
    <s v="Normal"/>
  </r>
  <r>
    <x v="1"/>
    <x v="1"/>
    <s v="United States"/>
    <s v="Seattle"/>
    <x v="4"/>
    <n v="98103"/>
    <x v="1"/>
    <x v="1"/>
    <x v="10"/>
    <x v="90"/>
    <n v="1"/>
    <n v="0"/>
    <n v="3.1103999999999998"/>
    <s v="Profit"/>
    <s v="Normal"/>
  </r>
  <r>
    <x v="1"/>
    <x v="1"/>
    <s v="United States"/>
    <s v="Seattle"/>
    <x v="4"/>
    <n v="98103"/>
    <x v="1"/>
    <x v="2"/>
    <x v="7"/>
    <x v="1134"/>
    <n v="6"/>
    <n v="0.2"/>
    <n v="8.6351999999999993"/>
    <s v="Profit"/>
    <s v="Normal"/>
  </r>
  <r>
    <x v="1"/>
    <x v="2"/>
    <s v="United States"/>
    <s v="Los Angeles"/>
    <x v="1"/>
    <n v="90032"/>
    <x v="1"/>
    <x v="1"/>
    <x v="6"/>
    <x v="2420"/>
    <n v="2"/>
    <n v="0"/>
    <n v="15.763999999999999"/>
    <s v="Profit"/>
    <s v="Normal"/>
  </r>
  <r>
    <x v="1"/>
    <x v="0"/>
    <s v="United States"/>
    <s v="Springfield"/>
    <x v="21"/>
    <n v="97477"/>
    <x v="1"/>
    <x v="1"/>
    <x v="6"/>
    <x v="4191"/>
    <n v="7"/>
    <n v="0.2"/>
    <n v="8.2901000000000007"/>
    <s v="Profit"/>
    <s v="Normal"/>
  </r>
  <r>
    <x v="1"/>
    <x v="0"/>
    <s v="United States"/>
    <s v="Renton"/>
    <x v="4"/>
    <n v="98059"/>
    <x v="1"/>
    <x v="1"/>
    <x v="8"/>
    <x v="4263"/>
    <n v="5"/>
    <n v="0.2"/>
    <n v="56.55"/>
    <s v="Profit"/>
    <s v="Normal"/>
  </r>
  <r>
    <x v="1"/>
    <x v="0"/>
    <s v="United States"/>
    <s v="Renton"/>
    <x v="4"/>
    <n v="98059"/>
    <x v="1"/>
    <x v="2"/>
    <x v="15"/>
    <x v="4264"/>
    <n v="1"/>
    <n v="0.2"/>
    <n v="103.9992"/>
    <s v="Profit"/>
    <s v="Normal"/>
  </r>
  <r>
    <x v="1"/>
    <x v="0"/>
    <s v="United States"/>
    <s v="Renton"/>
    <x v="4"/>
    <n v="98059"/>
    <x v="1"/>
    <x v="1"/>
    <x v="10"/>
    <x v="187"/>
    <n v="8"/>
    <n v="0"/>
    <n v="24.883199999999999"/>
    <s v="Profit"/>
    <s v="Normal"/>
  </r>
  <r>
    <x v="2"/>
    <x v="2"/>
    <s v="United States"/>
    <s v="New York City"/>
    <x v="15"/>
    <n v="10009"/>
    <x v="3"/>
    <x v="2"/>
    <x v="7"/>
    <x v="4265"/>
    <n v="1"/>
    <n v="0"/>
    <n v="11.1294"/>
    <s v="Profit"/>
    <s v="Normal"/>
  </r>
  <r>
    <x v="2"/>
    <x v="2"/>
    <s v="United States"/>
    <s v="New York City"/>
    <x v="15"/>
    <n v="10009"/>
    <x v="3"/>
    <x v="1"/>
    <x v="14"/>
    <x v="4266"/>
    <n v="1"/>
    <n v="0"/>
    <n v="7.2111000000000001"/>
    <s v="Profit"/>
    <s v="Normal"/>
  </r>
  <r>
    <x v="2"/>
    <x v="2"/>
    <s v="United States"/>
    <s v="New York City"/>
    <x v="15"/>
    <n v="10009"/>
    <x v="3"/>
    <x v="2"/>
    <x v="7"/>
    <x v="4267"/>
    <n v="2"/>
    <n v="0"/>
    <n v="33.325600000000001"/>
    <s v="Profit"/>
    <s v="Normal"/>
  </r>
  <r>
    <x v="1"/>
    <x v="0"/>
    <s v="United States"/>
    <s v="San Jose"/>
    <x v="1"/>
    <n v="95123"/>
    <x v="1"/>
    <x v="1"/>
    <x v="8"/>
    <x v="4268"/>
    <n v="5"/>
    <n v="0.2"/>
    <n v="49.92"/>
    <s v="Profit"/>
    <s v="Normal"/>
  </r>
  <r>
    <x v="1"/>
    <x v="1"/>
    <s v="United States"/>
    <s v="Grand Prairie"/>
    <x v="5"/>
    <n v="75051"/>
    <x v="2"/>
    <x v="0"/>
    <x v="5"/>
    <x v="4269"/>
    <n v="5"/>
    <n v="0.6"/>
    <n v="-29.512"/>
    <s v="Loss"/>
    <s v="High Discount"/>
  </r>
  <r>
    <x v="3"/>
    <x v="2"/>
    <s v="United States"/>
    <s v="New York City"/>
    <x v="15"/>
    <n v="10009"/>
    <x v="3"/>
    <x v="0"/>
    <x v="0"/>
    <x v="391"/>
    <n v="2"/>
    <n v="0.2"/>
    <n v="12.776400000000001"/>
    <s v="Profit"/>
    <s v="Normal"/>
  </r>
  <r>
    <x v="0"/>
    <x v="2"/>
    <s v="United States"/>
    <s v="New York City"/>
    <x v="15"/>
    <n v="10009"/>
    <x v="3"/>
    <x v="0"/>
    <x v="5"/>
    <x v="202"/>
    <n v="4"/>
    <n v="0"/>
    <n v="21.819199999999999"/>
    <s v="Profit"/>
    <s v="Normal"/>
  </r>
  <r>
    <x v="0"/>
    <x v="2"/>
    <s v="United States"/>
    <s v="New York City"/>
    <x v="15"/>
    <n v="10009"/>
    <x v="3"/>
    <x v="1"/>
    <x v="6"/>
    <x v="153"/>
    <n v="3"/>
    <n v="0"/>
    <n v="3.1160999999999999"/>
    <s v="Profit"/>
    <s v="Normal"/>
  </r>
  <r>
    <x v="0"/>
    <x v="2"/>
    <s v="United States"/>
    <s v="New York City"/>
    <x v="15"/>
    <n v="10009"/>
    <x v="3"/>
    <x v="2"/>
    <x v="11"/>
    <x v="804"/>
    <n v="3"/>
    <n v="0"/>
    <n v="66.954599999999999"/>
    <s v="Profit"/>
    <s v="Normal"/>
  </r>
  <r>
    <x v="1"/>
    <x v="1"/>
    <s v="United States"/>
    <s v="Memphis"/>
    <x v="18"/>
    <n v="38109"/>
    <x v="0"/>
    <x v="0"/>
    <x v="1"/>
    <x v="4270"/>
    <n v="2"/>
    <n v="0.2"/>
    <n v="70.197999999999993"/>
    <s v="Profit"/>
    <s v="Normal"/>
  </r>
  <r>
    <x v="1"/>
    <x v="1"/>
    <s v="United States"/>
    <s v="Memphis"/>
    <x v="18"/>
    <n v="38109"/>
    <x v="0"/>
    <x v="1"/>
    <x v="4"/>
    <x v="4271"/>
    <n v="5"/>
    <n v="0.2"/>
    <n v="-1.2490000000000001"/>
    <s v="Loss"/>
    <s v="Normal"/>
  </r>
  <r>
    <x v="2"/>
    <x v="2"/>
    <s v="United States"/>
    <s v="Philadelphia"/>
    <x v="9"/>
    <n v="19143"/>
    <x v="3"/>
    <x v="1"/>
    <x v="2"/>
    <x v="1253"/>
    <n v="2"/>
    <n v="0.2"/>
    <n v="1.7248000000000001"/>
    <s v="Profit"/>
    <s v="Normal"/>
  </r>
  <r>
    <x v="1"/>
    <x v="0"/>
    <s v="United States"/>
    <s v="Los Angeles"/>
    <x v="1"/>
    <n v="90004"/>
    <x v="1"/>
    <x v="0"/>
    <x v="5"/>
    <x v="1787"/>
    <n v="2"/>
    <n v="0"/>
    <n v="4.2804000000000002"/>
    <s v="Profit"/>
    <s v="Normal"/>
  </r>
  <r>
    <x v="1"/>
    <x v="2"/>
    <s v="United States"/>
    <s v="Waterbury"/>
    <x v="29"/>
    <n v="6708"/>
    <x v="3"/>
    <x v="2"/>
    <x v="11"/>
    <x v="311"/>
    <n v="1"/>
    <n v="0"/>
    <n v="41.995800000000003"/>
    <s v="Profit"/>
    <s v="Normal"/>
  </r>
  <r>
    <x v="1"/>
    <x v="2"/>
    <s v="United States"/>
    <s v="Waterbury"/>
    <x v="29"/>
    <n v="6708"/>
    <x v="3"/>
    <x v="1"/>
    <x v="4"/>
    <x v="4272"/>
    <n v="5"/>
    <n v="0"/>
    <n v="71.537499999999994"/>
    <s v="Profit"/>
    <s v="Normal"/>
  </r>
  <r>
    <x v="1"/>
    <x v="2"/>
    <s v="United States"/>
    <s v="Chandler"/>
    <x v="16"/>
    <n v="85224"/>
    <x v="1"/>
    <x v="1"/>
    <x v="13"/>
    <x v="4273"/>
    <n v="8"/>
    <n v="0.2"/>
    <n v="-11.8256"/>
    <s v="Loss"/>
    <s v="Normal"/>
  </r>
  <r>
    <x v="1"/>
    <x v="0"/>
    <s v="United States"/>
    <s v="Springfield"/>
    <x v="24"/>
    <n v="45503"/>
    <x v="3"/>
    <x v="0"/>
    <x v="0"/>
    <x v="4274"/>
    <n v="5"/>
    <n v="0.5"/>
    <n v="-167.98599999999999"/>
    <s v="Loss"/>
    <s v="Normal"/>
  </r>
  <r>
    <x v="1"/>
    <x v="0"/>
    <s v="United States"/>
    <s v="Springfield"/>
    <x v="24"/>
    <n v="45503"/>
    <x v="3"/>
    <x v="2"/>
    <x v="7"/>
    <x v="3097"/>
    <n v="4"/>
    <n v="0.4"/>
    <n v="-36.9544"/>
    <s v="Loss"/>
    <s v="Normal"/>
  </r>
  <r>
    <x v="2"/>
    <x v="0"/>
    <s v="United States"/>
    <s v="Austin"/>
    <x v="5"/>
    <n v="78745"/>
    <x v="2"/>
    <x v="1"/>
    <x v="8"/>
    <x v="2065"/>
    <n v="4"/>
    <n v="0.8"/>
    <n v="-52.4544"/>
    <s v="Loss"/>
    <s v="High Discount"/>
  </r>
  <r>
    <x v="2"/>
    <x v="0"/>
    <s v="United States"/>
    <s v="Austin"/>
    <x v="5"/>
    <n v="78745"/>
    <x v="2"/>
    <x v="2"/>
    <x v="11"/>
    <x v="730"/>
    <n v="2"/>
    <n v="0.2"/>
    <n v="14.395200000000001"/>
    <s v="Profit"/>
    <s v="Normal"/>
  </r>
  <r>
    <x v="2"/>
    <x v="0"/>
    <s v="United States"/>
    <s v="Austin"/>
    <x v="5"/>
    <n v="78745"/>
    <x v="2"/>
    <x v="2"/>
    <x v="11"/>
    <x v="4275"/>
    <n v="8"/>
    <n v="0.2"/>
    <n v="13.300800000000001"/>
    <s v="Profit"/>
    <s v="Normal"/>
  </r>
  <r>
    <x v="2"/>
    <x v="0"/>
    <s v="United States"/>
    <s v="Austin"/>
    <x v="5"/>
    <n v="78745"/>
    <x v="2"/>
    <x v="1"/>
    <x v="8"/>
    <x v="4276"/>
    <n v="1"/>
    <n v="0.8"/>
    <n v="-6.6277999999999997"/>
    <s v="Loss"/>
    <s v="High Discount"/>
  </r>
  <r>
    <x v="1"/>
    <x v="0"/>
    <s v="United States"/>
    <s v="Detroit"/>
    <x v="12"/>
    <n v="48234"/>
    <x v="2"/>
    <x v="1"/>
    <x v="10"/>
    <x v="232"/>
    <n v="2"/>
    <n v="0"/>
    <n v="4.7519999999999998"/>
    <s v="Profit"/>
    <s v="Normal"/>
  </r>
  <r>
    <x v="1"/>
    <x v="0"/>
    <s v="United States"/>
    <s v="Detroit"/>
    <x v="12"/>
    <n v="48234"/>
    <x v="2"/>
    <x v="1"/>
    <x v="4"/>
    <x v="4277"/>
    <n v="2"/>
    <n v="0"/>
    <n v="6.8982000000000001"/>
    <s v="Profit"/>
    <s v="Normal"/>
  </r>
  <r>
    <x v="1"/>
    <x v="1"/>
    <s v="United States"/>
    <s v="Springfield"/>
    <x v="17"/>
    <n v="22153"/>
    <x v="0"/>
    <x v="1"/>
    <x v="12"/>
    <x v="4278"/>
    <n v="5"/>
    <n v="0"/>
    <n v="146.2405"/>
    <s v="Profit"/>
    <s v="Normal"/>
  </r>
  <r>
    <x v="1"/>
    <x v="1"/>
    <s v="United States"/>
    <s v="Springfield"/>
    <x v="17"/>
    <n v="22153"/>
    <x v="0"/>
    <x v="1"/>
    <x v="10"/>
    <x v="91"/>
    <n v="2"/>
    <n v="0"/>
    <n v="6.3503999999999996"/>
    <s v="Profit"/>
    <s v="Normal"/>
  </r>
  <r>
    <x v="1"/>
    <x v="0"/>
    <s v="United States"/>
    <s v="New York City"/>
    <x v="15"/>
    <n v="10011"/>
    <x v="3"/>
    <x v="1"/>
    <x v="10"/>
    <x v="2"/>
    <n v="2"/>
    <n v="0"/>
    <n v="6.7252000000000001"/>
    <s v="Profit"/>
    <s v="Normal"/>
  </r>
  <r>
    <x v="1"/>
    <x v="0"/>
    <s v="United States"/>
    <s v="New York City"/>
    <x v="15"/>
    <n v="10011"/>
    <x v="3"/>
    <x v="1"/>
    <x v="2"/>
    <x v="1755"/>
    <n v="2"/>
    <n v="0"/>
    <n v="2.8224"/>
    <s v="Profit"/>
    <s v="Normal"/>
  </r>
  <r>
    <x v="1"/>
    <x v="0"/>
    <s v="United States"/>
    <s v="New York City"/>
    <x v="15"/>
    <n v="10011"/>
    <x v="3"/>
    <x v="1"/>
    <x v="13"/>
    <x v="1369"/>
    <n v="6"/>
    <n v="0"/>
    <n v="10.5252"/>
    <s v="Profit"/>
    <s v="Normal"/>
  </r>
  <r>
    <x v="1"/>
    <x v="0"/>
    <s v="United States"/>
    <s v="New York City"/>
    <x v="15"/>
    <n v="10011"/>
    <x v="3"/>
    <x v="0"/>
    <x v="5"/>
    <x v="4279"/>
    <n v="4"/>
    <n v="0"/>
    <n v="198.46"/>
    <s v="Profit"/>
    <s v="Normal"/>
  </r>
  <r>
    <x v="1"/>
    <x v="0"/>
    <s v="United States"/>
    <s v="New York City"/>
    <x v="15"/>
    <n v="10011"/>
    <x v="3"/>
    <x v="1"/>
    <x v="4"/>
    <x v="4280"/>
    <n v="1"/>
    <n v="0"/>
    <n v="4.6304999999999996"/>
    <s v="Profit"/>
    <s v="Normal"/>
  </r>
  <r>
    <x v="1"/>
    <x v="0"/>
    <s v="United States"/>
    <s v="New York City"/>
    <x v="15"/>
    <n v="10011"/>
    <x v="3"/>
    <x v="1"/>
    <x v="8"/>
    <x v="1062"/>
    <n v="2"/>
    <n v="0.2"/>
    <n v="7.8029999999999999"/>
    <s v="Profit"/>
    <s v="Normal"/>
  </r>
  <r>
    <x v="1"/>
    <x v="2"/>
    <s v="United States"/>
    <s v="Dallas"/>
    <x v="5"/>
    <n v="75217"/>
    <x v="2"/>
    <x v="1"/>
    <x v="6"/>
    <x v="791"/>
    <n v="2"/>
    <n v="0.2"/>
    <n v="0.59040000000000004"/>
    <s v="Profit"/>
    <s v="Normal"/>
  </r>
  <r>
    <x v="1"/>
    <x v="2"/>
    <s v="United States"/>
    <s v="Concord"/>
    <x v="38"/>
    <n v="3301"/>
    <x v="3"/>
    <x v="2"/>
    <x v="7"/>
    <x v="4281"/>
    <n v="5"/>
    <n v="0"/>
    <n v="247.48500000000001"/>
    <s v="Profit"/>
    <s v="Normal"/>
  </r>
  <r>
    <x v="1"/>
    <x v="2"/>
    <s v="United States"/>
    <s v="Concord"/>
    <x v="38"/>
    <n v="3301"/>
    <x v="3"/>
    <x v="1"/>
    <x v="2"/>
    <x v="4282"/>
    <n v="8"/>
    <n v="0"/>
    <n v="11.827199999999999"/>
    <s v="Profit"/>
    <s v="Normal"/>
  </r>
  <r>
    <x v="1"/>
    <x v="2"/>
    <s v="United States"/>
    <s v="Concord"/>
    <x v="38"/>
    <n v="3301"/>
    <x v="3"/>
    <x v="1"/>
    <x v="6"/>
    <x v="4283"/>
    <n v="6"/>
    <n v="0"/>
    <n v="68.364000000000004"/>
    <s v="Profit"/>
    <s v="Normal"/>
  </r>
  <r>
    <x v="2"/>
    <x v="0"/>
    <s v="United States"/>
    <s v="Lafayette"/>
    <x v="28"/>
    <n v="70506"/>
    <x v="0"/>
    <x v="0"/>
    <x v="0"/>
    <x v="1776"/>
    <n v="2"/>
    <n v="0"/>
    <n v="33.874400000000001"/>
    <s v="Profit"/>
    <s v="Normal"/>
  </r>
  <r>
    <x v="2"/>
    <x v="0"/>
    <s v="United States"/>
    <s v="Lafayette"/>
    <x v="28"/>
    <n v="70506"/>
    <x v="0"/>
    <x v="1"/>
    <x v="8"/>
    <x v="3731"/>
    <n v="1"/>
    <n v="0"/>
    <n v="1.8672"/>
    <s v="Profit"/>
    <s v="Normal"/>
  </r>
  <r>
    <x v="2"/>
    <x v="0"/>
    <s v="United States"/>
    <s v="Lafayette"/>
    <x v="28"/>
    <n v="70506"/>
    <x v="0"/>
    <x v="0"/>
    <x v="5"/>
    <x v="4284"/>
    <n v="3"/>
    <n v="0"/>
    <n v="3.0438000000000001"/>
    <s v="Profit"/>
    <s v="Normal"/>
  </r>
  <r>
    <x v="1"/>
    <x v="0"/>
    <s v="United States"/>
    <s v="Raleigh"/>
    <x v="3"/>
    <n v="27604"/>
    <x v="0"/>
    <x v="2"/>
    <x v="7"/>
    <x v="1637"/>
    <n v="3"/>
    <n v="0.2"/>
    <n v="19.9665"/>
    <s v="Profit"/>
    <s v="Normal"/>
  </r>
  <r>
    <x v="0"/>
    <x v="1"/>
    <s v="United States"/>
    <s v="Spokane"/>
    <x v="4"/>
    <n v="99207"/>
    <x v="1"/>
    <x v="0"/>
    <x v="1"/>
    <x v="4285"/>
    <n v="2"/>
    <n v="0.2"/>
    <n v="7.1196000000000002"/>
    <s v="Profit"/>
    <s v="Normal"/>
  </r>
  <r>
    <x v="0"/>
    <x v="1"/>
    <s v="United States"/>
    <s v="Spokane"/>
    <x v="4"/>
    <n v="99207"/>
    <x v="1"/>
    <x v="1"/>
    <x v="4"/>
    <x v="4286"/>
    <n v="7"/>
    <n v="0"/>
    <n v="43.421700000000001"/>
    <s v="Profit"/>
    <s v="Normal"/>
  </r>
  <r>
    <x v="2"/>
    <x v="0"/>
    <s v="United States"/>
    <s v="Houston"/>
    <x v="5"/>
    <n v="77041"/>
    <x v="2"/>
    <x v="0"/>
    <x v="1"/>
    <x v="4287"/>
    <n v="5"/>
    <n v="0.3"/>
    <n v="-12.849"/>
    <s v="Loss"/>
    <s v="Normal"/>
  </r>
  <r>
    <x v="2"/>
    <x v="0"/>
    <s v="United States"/>
    <s v="Houston"/>
    <x v="5"/>
    <n v="77041"/>
    <x v="2"/>
    <x v="1"/>
    <x v="6"/>
    <x v="843"/>
    <n v="5"/>
    <n v="0.2"/>
    <n v="5.7750000000000004"/>
    <s v="Profit"/>
    <s v="Normal"/>
  </r>
  <r>
    <x v="2"/>
    <x v="0"/>
    <s v="United States"/>
    <s v="Houston"/>
    <x v="5"/>
    <n v="77041"/>
    <x v="2"/>
    <x v="1"/>
    <x v="10"/>
    <x v="1097"/>
    <n v="3"/>
    <n v="0.2"/>
    <n v="16.183800000000002"/>
    <s v="Profit"/>
    <s v="Normal"/>
  </r>
  <r>
    <x v="2"/>
    <x v="0"/>
    <s v="United States"/>
    <s v="Houston"/>
    <x v="5"/>
    <n v="77041"/>
    <x v="2"/>
    <x v="2"/>
    <x v="7"/>
    <x v="462"/>
    <n v="1"/>
    <n v="0.2"/>
    <n v="0.69930000000000003"/>
    <s v="Profit"/>
    <s v="Normal"/>
  </r>
  <r>
    <x v="2"/>
    <x v="0"/>
    <s v="United States"/>
    <s v="Houston"/>
    <x v="5"/>
    <n v="77041"/>
    <x v="2"/>
    <x v="1"/>
    <x v="10"/>
    <x v="4288"/>
    <n v="2"/>
    <n v="0.2"/>
    <n v="26.9024"/>
    <s v="Profit"/>
    <s v="Normal"/>
  </r>
  <r>
    <x v="1"/>
    <x v="2"/>
    <s v="United States"/>
    <s v="Louisville"/>
    <x v="0"/>
    <n v="40214"/>
    <x v="0"/>
    <x v="1"/>
    <x v="8"/>
    <x v="4289"/>
    <n v="3"/>
    <n v="0"/>
    <n v="48.377099999999999"/>
    <s v="Profit"/>
    <s v="Normal"/>
  </r>
  <r>
    <x v="1"/>
    <x v="2"/>
    <s v="United States"/>
    <s v="Louisville"/>
    <x v="0"/>
    <n v="40214"/>
    <x v="0"/>
    <x v="2"/>
    <x v="11"/>
    <x v="1524"/>
    <n v="6"/>
    <n v="0"/>
    <n v="9.8160000000000007"/>
    <s v="Profit"/>
    <s v="Normal"/>
  </r>
  <r>
    <x v="0"/>
    <x v="2"/>
    <s v="United States"/>
    <s v="Hollywood"/>
    <x v="2"/>
    <n v="33021"/>
    <x v="0"/>
    <x v="1"/>
    <x v="8"/>
    <x v="132"/>
    <n v="5"/>
    <n v="0.7"/>
    <n v="-7.68"/>
    <s v="Loss"/>
    <s v="High Discount"/>
  </r>
  <r>
    <x v="3"/>
    <x v="1"/>
    <s v="United States"/>
    <s v="Chandler"/>
    <x v="16"/>
    <n v="85224"/>
    <x v="1"/>
    <x v="1"/>
    <x v="10"/>
    <x v="1136"/>
    <n v="1"/>
    <n v="0.2"/>
    <n v="29.358000000000001"/>
    <s v="Profit"/>
    <s v="Normal"/>
  </r>
  <r>
    <x v="1"/>
    <x v="0"/>
    <s v="United States"/>
    <s v="Philadelphia"/>
    <x v="9"/>
    <n v="19120"/>
    <x v="3"/>
    <x v="2"/>
    <x v="7"/>
    <x v="2197"/>
    <n v="4"/>
    <n v="0.4"/>
    <n v="-25.334399999999999"/>
    <s v="Loss"/>
    <s v="Normal"/>
  </r>
  <r>
    <x v="1"/>
    <x v="0"/>
    <s v="United States"/>
    <s v="Philadelphia"/>
    <x v="9"/>
    <n v="19120"/>
    <x v="3"/>
    <x v="1"/>
    <x v="13"/>
    <x v="4290"/>
    <n v="2"/>
    <n v="0.2"/>
    <n v="-1.3464"/>
    <s v="Loss"/>
    <s v="Normal"/>
  </r>
  <r>
    <x v="1"/>
    <x v="1"/>
    <s v="United States"/>
    <s v="Tulsa"/>
    <x v="26"/>
    <n v="74133"/>
    <x v="2"/>
    <x v="1"/>
    <x v="14"/>
    <x v="2099"/>
    <n v="2"/>
    <n v="0"/>
    <n v="6.1487999999999996"/>
    <s v="Profit"/>
    <s v="Normal"/>
  </r>
  <r>
    <x v="1"/>
    <x v="1"/>
    <s v="United States"/>
    <s v="Tulsa"/>
    <x v="26"/>
    <n v="74133"/>
    <x v="2"/>
    <x v="0"/>
    <x v="1"/>
    <x v="2363"/>
    <n v="3"/>
    <n v="0"/>
    <n v="81.173400000000001"/>
    <s v="Profit"/>
    <s v="Normal"/>
  </r>
  <r>
    <x v="1"/>
    <x v="1"/>
    <s v="United States"/>
    <s v="Tulsa"/>
    <x v="26"/>
    <n v="74133"/>
    <x v="2"/>
    <x v="1"/>
    <x v="6"/>
    <x v="708"/>
    <n v="3"/>
    <n v="0"/>
    <n v="3.4691999999999998"/>
    <s v="Profit"/>
    <s v="Normal"/>
  </r>
  <r>
    <x v="1"/>
    <x v="1"/>
    <s v="United States"/>
    <s v="Tulsa"/>
    <x v="26"/>
    <n v="74133"/>
    <x v="2"/>
    <x v="1"/>
    <x v="4"/>
    <x v="737"/>
    <n v="3"/>
    <n v="0"/>
    <n v="9.9882000000000009"/>
    <s v="Profit"/>
    <s v="Normal"/>
  </r>
  <r>
    <x v="1"/>
    <x v="1"/>
    <s v="United States"/>
    <s v="Draper"/>
    <x v="7"/>
    <n v="84020"/>
    <x v="1"/>
    <x v="2"/>
    <x v="11"/>
    <x v="4291"/>
    <n v="7"/>
    <n v="0"/>
    <n v="34.698300000000003"/>
    <s v="Profit"/>
    <s v="Normal"/>
  </r>
  <r>
    <x v="2"/>
    <x v="2"/>
    <s v="United States"/>
    <s v="Oakland"/>
    <x v="1"/>
    <n v="94601"/>
    <x v="1"/>
    <x v="0"/>
    <x v="1"/>
    <x v="4292"/>
    <n v="8"/>
    <n v="0.2"/>
    <n v="-73.819199999999995"/>
    <s v="Loss"/>
    <s v="Normal"/>
  </r>
  <r>
    <x v="1"/>
    <x v="0"/>
    <s v="United States"/>
    <s v="Lawrence"/>
    <x v="31"/>
    <n v="1841"/>
    <x v="3"/>
    <x v="1"/>
    <x v="10"/>
    <x v="537"/>
    <n v="3"/>
    <n v="0"/>
    <n v="9.3312000000000008"/>
    <s v="Profit"/>
    <s v="Normal"/>
  </r>
  <r>
    <x v="1"/>
    <x v="0"/>
    <s v="United States"/>
    <s v="Philadelphia"/>
    <x v="9"/>
    <n v="19120"/>
    <x v="3"/>
    <x v="2"/>
    <x v="16"/>
    <x v="4293"/>
    <n v="4"/>
    <n v="0.4"/>
    <n v="1119.9967999999999"/>
    <s v="Profit"/>
    <s v="Normal"/>
  </r>
  <r>
    <x v="1"/>
    <x v="0"/>
    <s v="United States"/>
    <s v="Philadelphia"/>
    <x v="9"/>
    <n v="19120"/>
    <x v="3"/>
    <x v="1"/>
    <x v="8"/>
    <x v="4294"/>
    <n v="1"/>
    <n v="0.7"/>
    <n v="-4.1959999999999997"/>
    <s v="Loss"/>
    <s v="High Discount"/>
  </r>
  <r>
    <x v="1"/>
    <x v="0"/>
    <s v="United States"/>
    <s v="Philadelphia"/>
    <x v="9"/>
    <n v="19120"/>
    <x v="3"/>
    <x v="1"/>
    <x v="10"/>
    <x v="559"/>
    <n v="2"/>
    <n v="0.2"/>
    <n v="3.6288"/>
    <s v="Profit"/>
    <s v="Normal"/>
  </r>
  <r>
    <x v="1"/>
    <x v="0"/>
    <s v="United States"/>
    <s v="Philadelphia"/>
    <x v="9"/>
    <n v="19120"/>
    <x v="3"/>
    <x v="2"/>
    <x v="7"/>
    <x v="4295"/>
    <n v="3"/>
    <n v="0.4"/>
    <n v="-24.476400000000002"/>
    <s v="Loss"/>
    <s v="Normal"/>
  </r>
  <r>
    <x v="1"/>
    <x v="0"/>
    <s v="United States"/>
    <s v="Jacksonville"/>
    <x v="3"/>
    <n v="28540"/>
    <x v="0"/>
    <x v="1"/>
    <x v="4"/>
    <x v="3250"/>
    <n v="2"/>
    <n v="0.2"/>
    <n v="-1.6240000000000001"/>
    <s v="Loss"/>
    <s v="Normal"/>
  </r>
  <r>
    <x v="1"/>
    <x v="0"/>
    <s v="United States"/>
    <s v="Jacksonville"/>
    <x v="3"/>
    <n v="28540"/>
    <x v="0"/>
    <x v="0"/>
    <x v="3"/>
    <x v="4296"/>
    <n v="6"/>
    <n v="0.4"/>
    <n v="-299.26139999999998"/>
    <s v="Loss"/>
    <s v="Normal"/>
  </r>
  <r>
    <x v="1"/>
    <x v="0"/>
    <s v="United States"/>
    <s v="Jacksonville"/>
    <x v="3"/>
    <n v="28540"/>
    <x v="0"/>
    <x v="1"/>
    <x v="8"/>
    <x v="4297"/>
    <n v="7"/>
    <n v="0.7"/>
    <n v="-10.487399999999999"/>
    <s v="Loss"/>
    <s v="High Discount"/>
  </r>
  <r>
    <x v="1"/>
    <x v="0"/>
    <s v="United States"/>
    <s v="Jacksonville"/>
    <x v="3"/>
    <n v="28540"/>
    <x v="0"/>
    <x v="0"/>
    <x v="5"/>
    <x v="4298"/>
    <n v="3"/>
    <n v="0.2"/>
    <n v="-51.293999999999997"/>
    <s v="Loss"/>
    <s v="Normal"/>
  </r>
  <r>
    <x v="1"/>
    <x v="1"/>
    <s v="United States"/>
    <s v="Chicago"/>
    <x v="10"/>
    <n v="60610"/>
    <x v="2"/>
    <x v="1"/>
    <x v="10"/>
    <x v="4299"/>
    <n v="5"/>
    <n v="0.2"/>
    <n v="8.5259999999999998"/>
    <s v="Profit"/>
    <s v="Normal"/>
  </r>
  <r>
    <x v="1"/>
    <x v="1"/>
    <s v="United States"/>
    <s v="Chicago"/>
    <x v="10"/>
    <n v="60610"/>
    <x v="2"/>
    <x v="2"/>
    <x v="7"/>
    <x v="2131"/>
    <n v="5"/>
    <n v="0.2"/>
    <n v="13.571999999999999"/>
    <s v="Profit"/>
    <s v="Normal"/>
  </r>
  <r>
    <x v="2"/>
    <x v="0"/>
    <s v="United States"/>
    <s v="Pocatello"/>
    <x v="45"/>
    <n v="83201"/>
    <x v="1"/>
    <x v="0"/>
    <x v="5"/>
    <x v="762"/>
    <n v="4"/>
    <n v="0"/>
    <n v="14.7"/>
    <s v="Profit"/>
    <s v="Normal"/>
  </r>
  <r>
    <x v="2"/>
    <x v="0"/>
    <s v="United States"/>
    <s v="Pocatello"/>
    <x v="45"/>
    <n v="83201"/>
    <x v="1"/>
    <x v="1"/>
    <x v="4"/>
    <x v="4300"/>
    <n v="5"/>
    <n v="0"/>
    <n v="28.629000000000001"/>
    <s v="Profit"/>
    <s v="Normal"/>
  </r>
  <r>
    <x v="2"/>
    <x v="0"/>
    <s v="United States"/>
    <s v="Pocatello"/>
    <x v="45"/>
    <n v="83201"/>
    <x v="1"/>
    <x v="2"/>
    <x v="7"/>
    <x v="214"/>
    <n v="3"/>
    <n v="0.2"/>
    <n v="22.6782"/>
    <s v="Profit"/>
    <s v="Normal"/>
  </r>
  <r>
    <x v="1"/>
    <x v="0"/>
    <s v="United States"/>
    <s v="Plano"/>
    <x v="5"/>
    <n v="75023"/>
    <x v="2"/>
    <x v="0"/>
    <x v="3"/>
    <x v="4301"/>
    <n v="4"/>
    <n v="0.3"/>
    <n v="-97.498800000000003"/>
    <s v="Loss"/>
    <s v="Normal"/>
  </r>
  <r>
    <x v="2"/>
    <x v="0"/>
    <s v="United States"/>
    <s v="New York City"/>
    <x v="15"/>
    <n v="10024"/>
    <x v="3"/>
    <x v="0"/>
    <x v="1"/>
    <x v="4302"/>
    <n v="5"/>
    <n v="0.1"/>
    <n v="-6.5490000000000004"/>
    <s v="Loss"/>
    <s v="Normal"/>
  </r>
  <r>
    <x v="1"/>
    <x v="1"/>
    <s v="United States"/>
    <s v="New York City"/>
    <x v="15"/>
    <n v="10024"/>
    <x v="3"/>
    <x v="1"/>
    <x v="6"/>
    <x v="2817"/>
    <n v="5"/>
    <n v="0"/>
    <n v="12.492000000000001"/>
    <s v="Profit"/>
    <s v="Normal"/>
  </r>
  <r>
    <x v="1"/>
    <x v="1"/>
    <s v="United States"/>
    <s v="New York City"/>
    <x v="15"/>
    <n v="10024"/>
    <x v="3"/>
    <x v="1"/>
    <x v="4"/>
    <x v="4041"/>
    <n v="3"/>
    <n v="0"/>
    <n v="23.968800000000002"/>
    <s v="Profit"/>
    <s v="Normal"/>
  </r>
  <r>
    <x v="1"/>
    <x v="1"/>
    <s v="United States"/>
    <s v="New York City"/>
    <x v="15"/>
    <n v="10024"/>
    <x v="3"/>
    <x v="1"/>
    <x v="10"/>
    <x v="2428"/>
    <n v="2"/>
    <n v="0"/>
    <n v="18.211200000000002"/>
    <s v="Profit"/>
    <s v="Normal"/>
  </r>
  <r>
    <x v="1"/>
    <x v="1"/>
    <s v="United States"/>
    <s v="New York City"/>
    <x v="15"/>
    <n v="10024"/>
    <x v="3"/>
    <x v="1"/>
    <x v="2"/>
    <x v="1663"/>
    <n v="5"/>
    <n v="0"/>
    <n v="11.454000000000001"/>
    <s v="Profit"/>
    <s v="Normal"/>
  </r>
  <r>
    <x v="1"/>
    <x v="1"/>
    <s v="United States"/>
    <s v="New York City"/>
    <x v="15"/>
    <n v="10024"/>
    <x v="3"/>
    <x v="0"/>
    <x v="5"/>
    <x v="4303"/>
    <n v="3"/>
    <n v="0"/>
    <n v="33.726599999999998"/>
    <s v="Profit"/>
    <s v="Normal"/>
  </r>
  <r>
    <x v="1"/>
    <x v="0"/>
    <s v="United States"/>
    <s v="Chicago"/>
    <x v="10"/>
    <n v="60623"/>
    <x v="2"/>
    <x v="1"/>
    <x v="13"/>
    <x v="1604"/>
    <n v="6"/>
    <n v="0.2"/>
    <n v="2.4864000000000002"/>
    <s v="Profit"/>
    <s v="Normal"/>
  </r>
  <r>
    <x v="0"/>
    <x v="2"/>
    <s v="United States"/>
    <s v="Houston"/>
    <x v="5"/>
    <n v="77095"/>
    <x v="2"/>
    <x v="0"/>
    <x v="5"/>
    <x v="4304"/>
    <n v="5"/>
    <n v="0.6"/>
    <n v="-77.625"/>
    <s v="Loss"/>
    <s v="High Discount"/>
  </r>
  <r>
    <x v="0"/>
    <x v="2"/>
    <s v="United States"/>
    <s v="Houston"/>
    <x v="5"/>
    <n v="77095"/>
    <x v="2"/>
    <x v="1"/>
    <x v="2"/>
    <x v="4305"/>
    <n v="1"/>
    <n v="0.2"/>
    <n v="0.86240000000000006"/>
    <s v="Profit"/>
    <s v="Normal"/>
  </r>
  <r>
    <x v="0"/>
    <x v="2"/>
    <s v="United States"/>
    <s v="Houston"/>
    <x v="5"/>
    <n v="77095"/>
    <x v="2"/>
    <x v="1"/>
    <x v="4"/>
    <x v="521"/>
    <n v="1"/>
    <n v="0.2"/>
    <n v="0.65400000000000003"/>
    <s v="Profit"/>
    <s v="Normal"/>
  </r>
  <r>
    <x v="1"/>
    <x v="0"/>
    <s v="United States"/>
    <s v="Meriden"/>
    <x v="29"/>
    <n v="6450"/>
    <x v="3"/>
    <x v="1"/>
    <x v="8"/>
    <x v="4306"/>
    <n v="2"/>
    <n v="0"/>
    <n v="5.1647999999999996"/>
    <s v="Profit"/>
    <s v="Normal"/>
  </r>
  <r>
    <x v="1"/>
    <x v="0"/>
    <s v="United States"/>
    <s v="Meriden"/>
    <x v="29"/>
    <n v="6450"/>
    <x v="3"/>
    <x v="1"/>
    <x v="10"/>
    <x v="1816"/>
    <n v="2"/>
    <n v="0"/>
    <n v="21.012799999999999"/>
    <s v="Profit"/>
    <s v="Normal"/>
  </r>
  <r>
    <x v="1"/>
    <x v="0"/>
    <s v="United States"/>
    <s v="Meriden"/>
    <x v="29"/>
    <n v="6450"/>
    <x v="3"/>
    <x v="1"/>
    <x v="6"/>
    <x v="4307"/>
    <n v="1"/>
    <n v="0"/>
    <n v="2.2109999999999999"/>
    <s v="Profit"/>
    <s v="Normal"/>
  </r>
  <r>
    <x v="0"/>
    <x v="0"/>
    <s v="United States"/>
    <s v="Glenview"/>
    <x v="10"/>
    <n v="60025"/>
    <x v="2"/>
    <x v="2"/>
    <x v="7"/>
    <x v="3097"/>
    <n v="3"/>
    <n v="0.2"/>
    <n v="13.857900000000001"/>
    <s v="Profit"/>
    <s v="Normal"/>
  </r>
  <r>
    <x v="1"/>
    <x v="0"/>
    <s v="United States"/>
    <s v="Houston"/>
    <x v="5"/>
    <n v="77036"/>
    <x v="2"/>
    <x v="1"/>
    <x v="6"/>
    <x v="4308"/>
    <n v="2"/>
    <n v="0.2"/>
    <n v="0.55900000000000005"/>
    <s v="Profit"/>
    <s v="Normal"/>
  </r>
  <r>
    <x v="2"/>
    <x v="0"/>
    <s v="United States"/>
    <s v="San Francisco"/>
    <x v="1"/>
    <n v="94110"/>
    <x v="1"/>
    <x v="1"/>
    <x v="4"/>
    <x v="400"/>
    <n v="2"/>
    <n v="0"/>
    <n v="15.2712"/>
    <s v="Profit"/>
    <s v="Normal"/>
  </r>
  <r>
    <x v="2"/>
    <x v="0"/>
    <s v="United States"/>
    <s v="San Francisco"/>
    <x v="1"/>
    <n v="94110"/>
    <x v="1"/>
    <x v="0"/>
    <x v="5"/>
    <x v="3228"/>
    <n v="7"/>
    <n v="0"/>
    <n v="11.457599999999999"/>
    <s v="Profit"/>
    <s v="Normal"/>
  </r>
  <r>
    <x v="1"/>
    <x v="1"/>
    <s v="United States"/>
    <s v="New York City"/>
    <x v="15"/>
    <n v="10009"/>
    <x v="3"/>
    <x v="2"/>
    <x v="7"/>
    <x v="4309"/>
    <n v="1"/>
    <n v="0"/>
    <n v="36.717300000000002"/>
    <s v="Profit"/>
    <s v="Normal"/>
  </r>
  <r>
    <x v="1"/>
    <x v="1"/>
    <s v="United States"/>
    <s v="New York City"/>
    <x v="15"/>
    <n v="10009"/>
    <x v="3"/>
    <x v="1"/>
    <x v="6"/>
    <x v="3761"/>
    <n v="7"/>
    <n v="0"/>
    <n v="7.0224000000000002"/>
    <s v="Profit"/>
    <s v="Normal"/>
  </r>
  <r>
    <x v="2"/>
    <x v="1"/>
    <s v="United States"/>
    <s v="Baltimore"/>
    <x v="39"/>
    <n v="21215"/>
    <x v="3"/>
    <x v="1"/>
    <x v="6"/>
    <x v="1053"/>
    <n v="2"/>
    <n v="0"/>
    <n v="1.0904"/>
    <s v="Profit"/>
    <s v="Normal"/>
  </r>
  <r>
    <x v="2"/>
    <x v="1"/>
    <s v="United States"/>
    <s v="Baltimore"/>
    <x v="39"/>
    <n v="21215"/>
    <x v="3"/>
    <x v="1"/>
    <x v="6"/>
    <x v="453"/>
    <n v="5"/>
    <n v="0"/>
    <n v="6.6150000000000002"/>
    <s v="Profit"/>
    <s v="Normal"/>
  </r>
  <r>
    <x v="2"/>
    <x v="1"/>
    <s v="United States"/>
    <s v="Baltimore"/>
    <x v="39"/>
    <n v="21215"/>
    <x v="3"/>
    <x v="1"/>
    <x v="6"/>
    <x v="4310"/>
    <n v="5"/>
    <n v="0"/>
    <n v="9.3000000000000007"/>
    <s v="Profit"/>
    <s v="Normal"/>
  </r>
  <r>
    <x v="2"/>
    <x v="1"/>
    <s v="United States"/>
    <s v="Baltimore"/>
    <x v="39"/>
    <n v="21215"/>
    <x v="3"/>
    <x v="2"/>
    <x v="11"/>
    <x v="1309"/>
    <n v="3"/>
    <n v="0"/>
    <n v="18.893699999999999"/>
    <s v="Profit"/>
    <s v="Normal"/>
  </r>
  <r>
    <x v="2"/>
    <x v="1"/>
    <s v="United States"/>
    <s v="Baltimore"/>
    <x v="39"/>
    <n v="21215"/>
    <x v="3"/>
    <x v="0"/>
    <x v="1"/>
    <x v="0"/>
    <n v="2"/>
    <n v="0"/>
    <n v="23.5764"/>
    <s v="Profit"/>
    <s v="Normal"/>
  </r>
  <r>
    <x v="2"/>
    <x v="1"/>
    <s v="United States"/>
    <s v="Baltimore"/>
    <x v="39"/>
    <n v="21215"/>
    <x v="3"/>
    <x v="1"/>
    <x v="2"/>
    <x v="2986"/>
    <n v="5"/>
    <n v="0"/>
    <n v="37"/>
    <s v="Profit"/>
    <s v="Normal"/>
  </r>
  <r>
    <x v="1"/>
    <x v="2"/>
    <s v="United States"/>
    <s v="Louisville"/>
    <x v="0"/>
    <n v="40214"/>
    <x v="0"/>
    <x v="0"/>
    <x v="5"/>
    <x v="2484"/>
    <n v="2"/>
    <n v="0"/>
    <n v="6.3743999999999996"/>
    <s v="Profit"/>
    <s v="Normal"/>
  </r>
  <r>
    <x v="1"/>
    <x v="0"/>
    <s v="United States"/>
    <s v="Lebanon"/>
    <x v="18"/>
    <n v="37087"/>
    <x v="0"/>
    <x v="1"/>
    <x v="4"/>
    <x v="4311"/>
    <n v="6"/>
    <n v="0.2"/>
    <n v="6.3719999999999999"/>
    <s v="Profit"/>
    <s v="Normal"/>
  </r>
  <r>
    <x v="0"/>
    <x v="0"/>
    <s v="United States"/>
    <s v="Los Angeles"/>
    <x v="1"/>
    <n v="90008"/>
    <x v="1"/>
    <x v="2"/>
    <x v="11"/>
    <x v="3658"/>
    <n v="7"/>
    <n v="0"/>
    <n v="25.330200000000001"/>
    <s v="Profit"/>
    <s v="Normal"/>
  </r>
  <r>
    <x v="1"/>
    <x v="2"/>
    <s v="United States"/>
    <s v="Providence"/>
    <x v="34"/>
    <n v="2908"/>
    <x v="3"/>
    <x v="1"/>
    <x v="4"/>
    <x v="4312"/>
    <n v="5"/>
    <n v="0"/>
    <n v="582.23199999999997"/>
    <s v="Profit"/>
    <s v="Normal"/>
  </r>
  <r>
    <x v="1"/>
    <x v="2"/>
    <s v="United States"/>
    <s v="Providence"/>
    <x v="34"/>
    <n v="2908"/>
    <x v="3"/>
    <x v="2"/>
    <x v="7"/>
    <x v="3125"/>
    <n v="5"/>
    <n v="0"/>
    <n v="176.386"/>
    <s v="Profit"/>
    <s v="Normal"/>
  </r>
  <r>
    <x v="1"/>
    <x v="2"/>
    <s v="United States"/>
    <s v="Providence"/>
    <x v="34"/>
    <n v="2908"/>
    <x v="3"/>
    <x v="0"/>
    <x v="5"/>
    <x v="4313"/>
    <n v="6"/>
    <n v="0"/>
    <n v="23.898599999999998"/>
    <s v="Profit"/>
    <s v="Normal"/>
  </r>
  <r>
    <x v="1"/>
    <x v="2"/>
    <s v="United States"/>
    <s v="Detroit"/>
    <x v="12"/>
    <n v="48234"/>
    <x v="2"/>
    <x v="2"/>
    <x v="7"/>
    <x v="203"/>
    <n v="2"/>
    <n v="0"/>
    <n v="35.634599999999999"/>
    <s v="Profit"/>
    <s v="Normal"/>
  </r>
  <r>
    <x v="1"/>
    <x v="2"/>
    <s v="United States"/>
    <s v="Detroit"/>
    <x v="12"/>
    <n v="48234"/>
    <x v="2"/>
    <x v="2"/>
    <x v="11"/>
    <x v="4314"/>
    <n v="7"/>
    <n v="0"/>
    <n v="11.452"/>
    <s v="Profit"/>
    <s v="Normal"/>
  </r>
  <r>
    <x v="1"/>
    <x v="2"/>
    <s v="United States"/>
    <s v="Houston"/>
    <x v="5"/>
    <n v="77070"/>
    <x v="2"/>
    <x v="1"/>
    <x v="2"/>
    <x v="316"/>
    <n v="10"/>
    <n v="0.2"/>
    <n v="33.831000000000003"/>
    <s v="Profit"/>
    <s v="Normal"/>
  </r>
  <r>
    <x v="0"/>
    <x v="0"/>
    <s v="United States"/>
    <s v="Columbia"/>
    <x v="18"/>
    <n v="38401"/>
    <x v="0"/>
    <x v="1"/>
    <x v="9"/>
    <x v="4315"/>
    <n v="3"/>
    <n v="0.2"/>
    <n v="87.18"/>
    <s v="Profit"/>
    <s v="Normal"/>
  </r>
  <r>
    <x v="2"/>
    <x v="1"/>
    <s v="United States"/>
    <s v="Philadelphia"/>
    <x v="9"/>
    <n v="19140"/>
    <x v="3"/>
    <x v="0"/>
    <x v="0"/>
    <x v="1156"/>
    <n v="4"/>
    <n v="0.5"/>
    <n v="-53.285600000000002"/>
    <s v="Loss"/>
    <s v="Normal"/>
  </r>
  <r>
    <x v="1"/>
    <x v="0"/>
    <s v="United States"/>
    <s v="Pembroke Pines"/>
    <x v="2"/>
    <n v="33024"/>
    <x v="0"/>
    <x v="1"/>
    <x v="8"/>
    <x v="4316"/>
    <n v="3"/>
    <n v="0.7"/>
    <n v="-3.4914000000000001"/>
    <s v="Loss"/>
    <s v="High Discount"/>
  </r>
  <r>
    <x v="1"/>
    <x v="0"/>
    <s v="United States"/>
    <s v="Pembroke Pines"/>
    <x v="2"/>
    <n v="33024"/>
    <x v="0"/>
    <x v="1"/>
    <x v="9"/>
    <x v="4317"/>
    <n v="2"/>
    <n v="0.2"/>
    <n v="0.58499999999999996"/>
    <s v="Profit"/>
    <s v="Normal"/>
  </r>
  <r>
    <x v="1"/>
    <x v="0"/>
    <s v="United States"/>
    <s v="Pembroke Pines"/>
    <x v="2"/>
    <n v="33024"/>
    <x v="0"/>
    <x v="2"/>
    <x v="11"/>
    <x v="4318"/>
    <n v="1"/>
    <n v="0.2"/>
    <n v="-2.5749"/>
    <s v="Loss"/>
    <s v="Normal"/>
  </r>
  <r>
    <x v="1"/>
    <x v="0"/>
    <s v="United States"/>
    <s v="Pembroke Pines"/>
    <x v="2"/>
    <n v="33024"/>
    <x v="0"/>
    <x v="1"/>
    <x v="10"/>
    <x v="12"/>
    <n v="3"/>
    <n v="0.2"/>
    <n v="5.4432"/>
    <s v="Profit"/>
    <s v="Normal"/>
  </r>
  <r>
    <x v="1"/>
    <x v="0"/>
    <s v="United States"/>
    <s v="Pembroke Pines"/>
    <x v="2"/>
    <n v="33024"/>
    <x v="0"/>
    <x v="2"/>
    <x v="7"/>
    <x v="178"/>
    <n v="5"/>
    <n v="0.2"/>
    <n v="50.396000000000001"/>
    <s v="Profit"/>
    <s v="Normal"/>
  </r>
  <r>
    <x v="1"/>
    <x v="0"/>
    <s v="United States"/>
    <s v="Pembroke Pines"/>
    <x v="2"/>
    <n v="33024"/>
    <x v="0"/>
    <x v="1"/>
    <x v="9"/>
    <x v="4319"/>
    <n v="7"/>
    <n v="0.2"/>
    <n v="1.8353999999999999"/>
    <s v="Profit"/>
    <s v="Normal"/>
  </r>
  <r>
    <x v="1"/>
    <x v="0"/>
    <s v="United States"/>
    <s v="Pembroke Pines"/>
    <x v="2"/>
    <n v="33024"/>
    <x v="0"/>
    <x v="0"/>
    <x v="0"/>
    <x v="472"/>
    <n v="2"/>
    <n v="0.2"/>
    <n v="0"/>
    <s v="Loss"/>
    <s v="Normal"/>
  </r>
  <r>
    <x v="1"/>
    <x v="0"/>
    <s v="United States"/>
    <s v="Pembroke Pines"/>
    <x v="2"/>
    <n v="33024"/>
    <x v="0"/>
    <x v="2"/>
    <x v="11"/>
    <x v="4320"/>
    <n v="2"/>
    <n v="0.2"/>
    <n v="-4.1399999999999997"/>
    <s v="Loss"/>
    <s v="Normal"/>
  </r>
  <r>
    <x v="1"/>
    <x v="1"/>
    <s v="United States"/>
    <s v="New York City"/>
    <x v="15"/>
    <n v="10011"/>
    <x v="3"/>
    <x v="0"/>
    <x v="3"/>
    <x v="4321"/>
    <n v="2"/>
    <n v="0.4"/>
    <n v="-115.43040000000001"/>
    <s v="Loss"/>
    <s v="Normal"/>
  </r>
  <r>
    <x v="1"/>
    <x v="1"/>
    <s v="United States"/>
    <s v="New York City"/>
    <x v="15"/>
    <n v="10011"/>
    <x v="3"/>
    <x v="2"/>
    <x v="15"/>
    <x v="4322"/>
    <n v="6"/>
    <n v="0"/>
    <n v="36.183599999999998"/>
    <s v="Profit"/>
    <s v="Normal"/>
  </r>
  <r>
    <x v="1"/>
    <x v="1"/>
    <s v="United States"/>
    <s v="New York City"/>
    <x v="15"/>
    <n v="10011"/>
    <x v="3"/>
    <x v="1"/>
    <x v="10"/>
    <x v="1544"/>
    <n v="4"/>
    <n v="0"/>
    <n v="22.226400000000002"/>
    <s v="Profit"/>
    <s v="Normal"/>
  </r>
  <r>
    <x v="1"/>
    <x v="0"/>
    <s v="United States"/>
    <s v="Jacksonville"/>
    <x v="3"/>
    <n v="28540"/>
    <x v="0"/>
    <x v="1"/>
    <x v="9"/>
    <x v="4323"/>
    <n v="4"/>
    <n v="0.2"/>
    <n v="156.33799999999999"/>
    <s v="Profit"/>
    <s v="Normal"/>
  </r>
  <r>
    <x v="1"/>
    <x v="0"/>
    <s v="United States"/>
    <s v="Jacksonville"/>
    <x v="3"/>
    <n v="28540"/>
    <x v="0"/>
    <x v="1"/>
    <x v="8"/>
    <x v="4324"/>
    <n v="3"/>
    <n v="0.7"/>
    <n v="-9.8462999999999994"/>
    <s v="Loss"/>
    <s v="High Discount"/>
  </r>
  <r>
    <x v="1"/>
    <x v="0"/>
    <s v="United States"/>
    <s v="Jacksonville"/>
    <x v="3"/>
    <n v="28540"/>
    <x v="0"/>
    <x v="1"/>
    <x v="10"/>
    <x v="4325"/>
    <n v="14"/>
    <n v="0.2"/>
    <n v="96.023200000000003"/>
    <s v="Profit"/>
    <s v="Normal"/>
  </r>
  <r>
    <x v="1"/>
    <x v="0"/>
    <s v="United States"/>
    <s v="New York City"/>
    <x v="15"/>
    <n v="10011"/>
    <x v="3"/>
    <x v="1"/>
    <x v="10"/>
    <x v="56"/>
    <n v="5"/>
    <n v="0"/>
    <n v="15.552"/>
    <s v="Profit"/>
    <s v="Normal"/>
  </r>
  <r>
    <x v="1"/>
    <x v="1"/>
    <s v="United States"/>
    <s v="Philadelphia"/>
    <x v="9"/>
    <n v="19120"/>
    <x v="3"/>
    <x v="0"/>
    <x v="5"/>
    <x v="4326"/>
    <n v="4"/>
    <n v="0.2"/>
    <n v="16.889600000000002"/>
    <s v="Profit"/>
    <s v="Normal"/>
  </r>
  <r>
    <x v="1"/>
    <x v="1"/>
    <s v="United States"/>
    <s v="Orlando"/>
    <x v="2"/>
    <n v="32839"/>
    <x v="0"/>
    <x v="0"/>
    <x v="0"/>
    <x v="4327"/>
    <n v="2"/>
    <n v="0.2"/>
    <n v="10.8588"/>
    <s v="Profit"/>
    <s v="Normal"/>
  </r>
  <r>
    <x v="1"/>
    <x v="1"/>
    <s v="United States"/>
    <s v="Orlando"/>
    <x v="2"/>
    <n v="32839"/>
    <x v="0"/>
    <x v="1"/>
    <x v="4"/>
    <x v="4328"/>
    <n v="5"/>
    <n v="0.2"/>
    <n v="4.4684999999999997"/>
    <s v="Profit"/>
    <s v="Normal"/>
  </r>
  <r>
    <x v="1"/>
    <x v="1"/>
    <s v="United States"/>
    <s v="Orlando"/>
    <x v="2"/>
    <n v="32839"/>
    <x v="0"/>
    <x v="2"/>
    <x v="7"/>
    <x v="4329"/>
    <n v="4"/>
    <n v="0.2"/>
    <n v="24.476800000000001"/>
    <s v="Profit"/>
    <s v="Normal"/>
  </r>
  <r>
    <x v="0"/>
    <x v="0"/>
    <s v="United States"/>
    <s v="Houston"/>
    <x v="5"/>
    <n v="77095"/>
    <x v="2"/>
    <x v="2"/>
    <x v="11"/>
    <x v="728"/>
    <n v="2"/>
    <n v="0.2"/>
    <n v="-2.7"/>
    <s v="Loss"/>
    <s v="Normal"/>
  </r>
  <r>
    <x v="0"/>
    <x v="0"/>
    <s v="United States"/>
    <s v="Houston"/>
    <x v="5"/>
    <n v="77095"/>
    <x v="2"/>
    <x v="1"/>
    <x v="10"/>
    <x v="12"/>
    <n v="3"/>
    <n v="0.2"/>
    <n v="5.4432"/>
    <s v="Profit"/>
    <s v="Normal"/>
  </r>
  <r>
    <x v="0"/>
    <x v="0"/>
    <s v="United States"/>
    <s v="Houston"/>
    <x v="5"/>
    <n v="77095"/>
    <x v="2"/>
    <x v="2"/>
    <x v="11"/>
    <x v="2627"/>
    <n v="2"/>
    <n v="0.2"/>
    <n v="-3.2719999999999998"/>
    <s v="Loss"/>
    <s v="Normal"/>
  </r>
  <r>
    <x v="1"/>
    <x v="2"/>
    <s v="United States"/>
    <s v="Louisville"/>
    <x v="0"/>
    <n v="40214"/>
    <x v="0"/>
    <x v="0"/>
    <x v="5"/>
    <x v="167"/>
    <n v="3"/>
    <n v="0"/>
    <n v="6.0726000000000004"/>
    <s v="Profit"/>
    <s v="Normal"/>
  </r>
  <r>
    <x v="1"/>
    <x v="2"/>
    <s v="United States"/>
    <s v="Louisville"/>
    <x v="0"/>
    <n v="40214"/>
    <x v="0"/>
    <x v="1"/>
    <x v="8"/>
    <x v="4330"/>
    <n v="9"/>
    <n v="0"/>
    <n v="62.141399999999997"/>
    <s v="Profit"/>
    <s v="Normal"/>
  </r>
  <r>
    <x v="1"/>
    <x v="2"/>
    <s v="United States"/>
    <s v="Louisville"/>
    <x v="0"/>
    <n v="40214"/>
    <x v="0"/>
    <x v="2"/>
    <x v="11"/>
    <x v="4331"/>
    <n v="14"/>
    <n v="0"/>
    <n v="64.367800000000003"/>
    <s v="Profit"/>
    <s v="Normal"/>
  </r>
  <r>
    <x v="1"/>
    <x v="2"/>
    <s v="United States"/>
    <s v="Louisville"/>
    <x v="0"/>
    <n v="40214"/>
    <x v="0"/>
    <x v="1"/>
    <x v="8"/>
    <x v="4332"/>
    <n v="6"/>
    <n v="0"/>
    <n v="41.427599999999998"/>
    <s v="Profit"/>
    <s v="Normal"/>
  </r>
  <r>
    <x v="1"/>
    <x v="0"/>
    <s v="United States"/>
    <s v="Medina"/>
    <x v="24"/>
    <n v="44256"/>
    <x v="3"/>
    <x v="2"/>
    <x v="7"/>
    <x v="2590"/>
    <n v="6"/>
    <n v="0.4"/>
    <n v="-107.9928"/>
    <s v="Loss"/>
    <s v="Normal"/>
  </r>
  <r>
    <x v="1"/>
    <x v="0"/>
    <s v="United States"/>
    <s v="Medina"/>
    <x v="24"/>
    <n v="44256"/>
    <x v="3"/>
    <x v="2"/>
    <x v="7"/>
    <x v="4333"/>
    <n v="7"/>
    <n v="0.4"/>
    <n v="-10.0464"/>
    <s v="Loss"/>
    <s v="Normal"/>
  </r>
  <r>
    <x v="1"/>
    <x v="0"/>
    <s v="United States"/>
    <s v="Medina"/>
    <x v="24"/>
    <n v="44256"/>
    <x v="3"/>
    <x v="1"/>
    <x v="8"/>
    <x v="4334"/>
    <n v="3"/>
    <n v="0.7"/>
    <n v="-13.4694"/>
    <s v="Loss"/>
    <s v="High Discount"/>
  </r>
  <r>
    <x v="0"/>
    <x v="1"/>
    <s v="United States"/>
    <s v="New York City"/>
    <x v="15"/>
    <n v="10011"/>
    <x v="3"/>
    <x v="1"/>
    <x v="4"/>
    <x v="1421"/>
    <n v="3"/>
    <n v="0"/>
    <n v="349.33920000000001"/>
    <s v="Profit"/>
    <s v="Normal"/>
  </r>
  <r>
    <x v="1"/>
    <x v="1"/>
    <s v="United States"/>
    <s v="Chicago"/>
    <x v="10"/>
    <n v="60653"/>
    <x v="2"/>
    <x v="1"/>
    <x v="6"/>
    <x v="4335"/>
    <n v="3"/>
    <n v="0.2"/>
    <n v="0.46410000000000001"/>
    <s v="Profit"/>
    <s v="Normal"/>
  </r>
  <r>
    <x v="0"/>
    <x v="1"/>
    <s v="United States"/>
    <s v="Philadelphia"/>
    <x v="9"/>
    <n v="19143"/>
    <x v="3"/>
    <x v="1"/>
    <x v="10"/>
    <x v="4336"/>
    <n v="4"/>
    <n v="0.2"/>
    <n v="5.98"/>
    <s v="Profit"/>
    <s v="Normal"/>
  </r>
  <r>
    <x v="0"/>
    <x v="1"/>
    <s v="United States"/>
    <s v="Philadelphia"/>
    <x v="9"/>
    <n v="19143"/>
    <x v="3"/>
    <x v="0"/>
    <x v="5"/>
    <x v="4337"/>
    <n v="4"/>
    <n v="0.2"/>
    <n v="-24.962399999999999"/>
    <s v="Loss"/>
    <s v="Normal"/>
  </r>
  <r>
    <x v="1"/>
    <x v="1"/>
    <s v="United States"/>
    <s v="New York City"/>
    <x v="15"/>
    <n v="10009"/>
    <x v="3"/>
    <x v="1"/>
    <x v="10"/>
    <x v="999"/>
    <n v="5"/>
    <n v="0"/>
    <n v="137.15100000000001"/>
    <s v="Profit"/>
    <s v="Normal"/>
  </r>
  <r>
    <x v="1"/>
    <x v="1"/>
    <s v="United States"/>
    <s v="New York City"/>
    <x v="15"/>
    <n v="10009"/>
    <x v="3"/>
    <x v="1"/>
    <x v="8"/>
    <x v="4338"/>
    <n v="3"/>
    <n v="0.2"/>
    <n v="17.623200000000001"/>
    <s v="Profit"/>
    <s v="Normal"/>
  </r>
  <r>
    <x v="1"/>
    <x v="1"/>
    <s v="United States"/>
    <s v="New York City"/>
    <x v="15"/>
    <n v="10009"/>
    <x v="3"/>
    <x v="1"/>
    <x v="10"/>
    <x v="880"/>
    <n v="3"/>
    <n v="0"/>
    <n v="16.669799999999999"/>
    <s v="Profit"/>
    <s v="Normal"/>
  </r>
  <r>
    <x v="1"/>
    <x v="2"/>
    <s v="United States"/>
    <s v="San Francisco"/>
    <x v="1"/>
    <n v="94109"/>
    <x v="1"/>
    <x v="1"/>
    <x v="6"/>
    <x v="1680"/>
    <n v="6"/>
    <n v="0"/>
    <n v="8.1191999999999993"/>
    <s v="Profit"/>
    <s v="Normal"/>
  </r>
  <r>
    <x v="1"/>
    <x v="2"/>
    <s v="United States"/>
    <s v="San Francisco"/>
    <x v="1"/>
    <n v="94109"/>
    <x v="1"/>
    <x v="1"/>
    <x v="2"/>
    <x v="132"/>
    <n v="4"/>
    <n v="0"/>
    <n v="5.6448"/>
    <s v="Profit"/>
    <s v="Normal"/>
  </r>
  <r>
    <x v="1"/>
    <x v="2"/>
    <s v="United States"/>
    <s v="San Francisco"/>
    <x v="1"/>
    <n v="94109"/>
    <x v="1"/>
    <x v="1"/>
    <x v="10"/>
    <x v="2313"/>
    <n v="7"/>
    <n v="0"/>
    <n v="140.59569999999999"/>
    <s v="Profit"/>
    <s v="Normal"/>
  </r>
  <r>
    <x v="1"/>
    <x v="2"/>
    <s v="United States"/>
    <s v="San Francisco"/>
    <x v="1"/>
    <n v="94109"/>
    <x v="1"/>
    <x v="2"/>
    <x v="7"/>
    <x v="4339"/>
    <n v="2"/>
    <n v="0.2"/>
    <n v="23.2182"/>
    <s v="Profit"/>
    <s v="Normal"/>
  </r>
  <r>
    <x v="1"/>
    <x v="0"/>
    <s v="United States"/>
    <s v="San Francisco"/>
    <x v="1"/>
    <n v="94122"/>
    <x v="1"/>
    <x v="0"/>
    <x v="1"/>
    <x v="286"/>
    <n v="3"/>
    <n v="0.2"/>
    <n v="0"/>
    <s v="Loss"/>
    <s v="Normal"/>
  </r>
  <r>
    <x v="1"/>
    <x v="0"/>
    <s v="United States"/>
    <s v="San Francisco"/>
    <x v="1"/>
    <n v="94122"/>
    <x v="1"/>
    <x v="0"/>
    <x v="5"/>
    <x v="4340"/>
    <n v="5"/>
    <n v="0"/>
    <n v="105.98"/>
    <s v="Profit"/>
    <s v="Normal"/>
  </r>
  <r>
    <x v="1"/>
    <x v="0"/>
    <s v="United States"/>
    <s v="San Francisco"/>
    <x v="1"/>
    <n v="94122"/>
    <x v="1"/>
    <x v="1"/>
    <x v="6"/>
    <x v="4341"/>
    <n v="10"/>
    <n v="0"/>
    <n v="41.706000000000003"/>
    <s v="Profit"/>
    <s v="Normal"/>
  </r>
  <r>
    <x v="1"/>
    <x v="0"/>
    <s v="United States"/>
    <s v="San Francisco"/>
    <x v="1"/>
    <n v="94122"/>
    <x v="1"/>
    <x v="1"/>
    <x v="9"/>
    <x v="4342"/>
    <n v="2"/>
    <n v="0"/>
    <n v="30.508800000000001"/>
    <s v="Profit"/>
    <s v="Normal"/>
  </r>
  <r>
    <x v="1"/>
    <x v="0"/>
    <s v="United States"/>
    <s v="San Francisco"/>
    <x v="1"/>
    <n v="94122"/>
    <x v="1"/>
    <x v="1"/>
    <x v="8"/>
    <x v="638"/>
    <n v="1"/>
    <n v="0.2"/>
    <n v="0.84"/>
    <s v="Profit"/>
    <s v="Normal"/>
  </r>
  <r>
    <x v="0"/>
    <x v="0"/>
    <s v="United States"/>
    <s v="Jackson"/>
    <x v="12"/>
    <n v="49201"/>
    <x v="2"/>
    <x v="1"/>
    <x v="8"/>
    <x v="4343"/>
    <n v="4"/>
    <n v="0"/>
    <n v="2504.2215999999999"/>
    <s v="Profit"/>
    <s v="Normal"/>
  </r>
  <r>
    <x v="0"/>
    <x v="0"/>
    <s v="United States"/>
    <s v="Jackson"/>
    <x v="12"/>
    <n v="49201"/>
    <x v="2"/>
    <x v="0"/>
    <x v="1"/>
    <x v="3607"/>
    <n v="3"/>
    <n v="0"/>
    <n v="72.640799999999999"/>
    <s v="Profit"/>
    <s v="Normal"/>
  </r>
  <r>
    <x v="0"/>
    <x v="0"/>
    <s v="United States"/>
    <s v="Jackson"/>
    <x v="12"/>
    <n v="49201"/>
    <x v="2"/>
    <x v="1"/>
    <x v="10"/>
    <x v="4344"/>
    <n v="7"/>
    <n v="0"/>
    <n v="25.2315"/>
    <s v="Profit"/>
    <s v="Normal"/>
  </r>
  <r>
    <x v="1"/>
    <x v="2"/>
    <s v="United States"/>
    <s v="Philadelphia"/>
    <x v="9"/>
    <n v="19120"/>
    <x v="3"/>
    <x v="1"/>
    <x v="2"/>
    <x v="1942"/>
    <n v="2"/>
    <n v="0.2"/>
    <n v="3.2759999999999998"/>
    <s v="Profit"/>
    <s v="Normal"/>
  </r>
  <r>
    <x v="1"/>
    <x v="2"/>
    <s v="United States"/>
    <s v="Philadelphia"/>
    <x v="9"/>
    <n v="19120"/>
    <x v="3"/>
    <x v="2"/>
    <x v="7"/>
    <x v="2837"/>
    <n v="1"/>
    <n v="0.4"/>
    <n v="-12.998699999999999"/>
    <s v="Loss"/>
    <s v="Normal"/>
  </r>
  <r>
    <x v="1"/>
    <x v="2"/>
    <s v="United States"/>
    <s v="Philadelphia"/>
    <x v="9"/>
    <n v="19120"/>
    <x v="3"/>
    <x v="1"/>
    <x v="8"/>
    <x v="3416"/>
    <n v="5"/>
    <n v="0.7"/>
    <n v="-4.7625000000000002"/>
    <s v="Loss"/>
    <s v="High Discount"/>
  </r>
  <r>
    <x v="1"/>
    <x v="2"/>
    <s v="United States"/>
    <s v="Philadelphia"/>
    <x v="9"/>
    <n v="19120"/>
    <x v="3"/>
    <x v="1"/>
    <x v="8"/>
    <x v="2276"/>
    <n v="5"/>
    <n v="0.7"/>
    <n v="-7.85"/>
    <s v="Loss"/>
    <s v="High Discount"/>
  </r>
  <r>
    <x v="0"/>
    <x v="1"/>
    <s v="United States"/>
    <s v="Warwick"/>
    <x v="34"/>
    <n v="2886"/>
    <x v="3"/>
    <x v="2"/>
    <x v="16"/>
    <x v="3969"/>
    <n v="4"/>
    <n v="0"/>
    <n v="899.98199999999997"/>
    <s v="Profit"/>
    <s v="Normal"/>
  </r>
  <r>
    <x v="1"/>
    <x v="2"/>
    <s v="United States"/>
    <s v="New York City"/>
    <x v="15"/>
    <n v="10024"/>
    <x v="3"/>
    <x v="1"/>
    <x v="4"/>
    <x v="4345"/>
    <n v="4"/>
    <n v="0"/>
    <n v="56.264000000000003"/>
    <s v="Profit"/>
    <s v="Normal"/>
  </r>
  <r>
    <x v="1"/>
    <x v="2"/>
    <s v="United States"/>
    <s v="El Paso"/>
    <x v="5"/>
    <n v="79907"/>
    <x v="2"/>
    <x v="1"/>
    <x v="2"/>
    <x v="4346"/>
    <n v="3"/>
    <n v="0.2"/>
    <n v="2.3409"/>
    <s v="Profit"/>
    <s v="Normal"/>
  </r>
  <r>
    <x v="1"/>
    <x v="2"/>
    <s v="United States"/>
    <s v="El Paso"/>
    <x v="5"/>
    <n v="79907"/>
    <x v="2"/>
    <x v="1"/>
    <x v="8"/>
    <x v="4347"/>
    <n v="3"/>
    <n v="0.8"/>
    <n v="-6.8634000000000004"/>
    <s v="Loss"/>
    <s v="High Discount"/>
  </r>
  <r>
    <x v="1"/>
    <x v="0"/>
    <s v="United States"/>
    <s v="Rochester"/>
    <x v="11"/>
    <n v="55901"/>
    <x v="2"/>
    <x v="1"/>
    <x v="6"/>
    <x v="3355"/>
    <n v="5"/>
    <n v="0"/>
    <n v="2.552"/>
    <s v="Profit"/>
    <s v="Normal"/>
  </r>
  <r>
    <x v="1"/>
    <x v="0"/>
    <s v="United States"/>
    <s v="Rochester"/>
    <x v="11"/>
    <n v="55901"/>
    <x v="2"/>
    <x v="2"/>
    <x v="11"/>
    <x v="4348"/>
    <n v="1"/>
    <n v="0"/>
    <n v="29.988"/>
    <s v="Profit"/>
    <s v="Normal"/>
  </r>
  <r>
    <x v="1"/>
    <x v="0"/>
    <s v="United States"/>
    <s v="Rochester"/>
    <x v="11"/>
    <n v="55901"/>
    <x v="2"/>
    <x v="2"/>
    <x v="11"/>
    <x v="4349"/>
    <n v="5"/>
    <n v="0"/>
    <n v="143.982"/>
    <s v="Profit"/>
    <s v="Normal"/>
  </r>
  <r>
    <x v="1"/>
    <x v="0"/>
    <s v="United States"/>
    <s v="Buffalo"/>
    <x v="15"/>
    <n v="14215"/>
    <x v="3"/>
    <x v="1"/>
    <x v="8"/>
    <x v="4350"/>
    <n v="3"/>
    <n v="0.2"/>
    <n v="726.56190000000004"/>
    <s v="Profit"/>
    <s v="Normal"/>
  </r>
  <r>
    <x v="1"/>
    <x v="0"/>
    <s v="United States"/>
    <s v="Buffalo"/>
    <x v="15"/>
    <n v="14215"/>
    <x v="3"/>
    <x v="0"/>
    <x v="0"/>
    <x v="4351"/>
    <n v="10"/>
    <n v="0.2"/>
    <n v="-50.097999999999999"/>
    <s v="Loss"/>
    <s v="Normal"/>
  </r>
  <r>
    <x v="2"/>
    <x v="1"/>
    <s v="United States"/>
    <s v="Knoxville"/>
    <x v="18"/>
    <n v="37918"/>
    <x v="0"/>
    <x v="0"/>
    <x v="3"/>
    <x v="4088"/>
    <n v="3"/>
    <n v="0.4"/>
    <n v="-147.8655"/>
    <s v="Loss"/>
    <s v="Normal"/>
  </r>
  <r>
    <x v="2"/>
    <x v="1"/>
    <s v="United States"/>
    <s v="Knoxville"/>
    <x v="18"/>
    <n v="37918"/>
    <x v="0"/>
    <x v="1"/>
    <x v="4"/>
    <x v="2031"/>
    <n v="3"/>
    <n v="0.2"/>
    <n v="-24.588000000000001"/>
    <s v="Loss"/>
    <s v="Normal"/>
  </r>
  <r>
    <x v="1"/>
    <x v="1"/>
    <s v="United States"/>
    <s v="Newark"/>
    <x v="13"/>
    <n v="19711"/>
    <x v="3"/>
    <x v="2"/>
    <x v="7"/>
    <x v="4352"/>
    <n v="1"/>
    <n v="0"/>
    <n v="41.337400000000002"/>
    <s v="Profit"/>
    <s v="Normal"/>
  </r>
  <r>
    <x v="1"/>
    <x v="1"/>
    <s v="United States"/>
    <s v="Newark"/>
    <x v="13"/>
    <n v="19711"/>
    <x v="3"/>
    <x v="0"/>
    <x v="1"/>
    <x v="4353"/>
    <n v="5"/>
    <n v="0"/>
    <n v="75.686000000000007"/>
    <s v="Profit"/>
    <s v="Normal"/>
  </r>
  <r>
    <x v="2"/>
    <x v="0"/>
    <s v="United States"/>
    <s v="Seattle"/>
    <x v="4"/>
    <n v="98103"/>
    <x v="1"/>
    <x v="1"/>
    <x v="10"/>
    <x v="4354"/>
    <n v="6"/>
    <n v="0"/>
    <n v="34.629600000000003"/>
    <s v="Profit"/>
    <s v="Normal"/>
  </r>
  <r>
    <x v="2"/>
    <x v="0"/>
    <s v="United States"/>
    <s v="Seattle"/>
    <x v="4"/>
    <n v="98103"/>
    <x v="1"/>
    <x v="0"/>
    <x v="5"/>
    <x v="1809"/>
    <n v="2"/>
    <n v="0"/>
    <n v="23.7864"/>
    <s v="Profit"/>
    <s v="Normal"/>
  </r>
  <r>
    <x v="2"/>
    <x v="0"/>
    <s v="United States"/>
    <s v="Seattle"/>
    <x v="4"/>
    <n v="98103"/>
    <x v="1"/>
    <x v="2"/>
    <x v="7"/>
    <x v="4070"/>
    <n v="3"/>
    <n v="0.2"/>
    <n v="10.788"/>
    <s v="Profit"/>
    <s v="Normal"/>
  </r>
  <r>
    <x v="2"/>
    <x v="0"/>
    <s v="United States"/>
    <s v="Seattle"/>
    <x v="4"/>
    <n v="98103"/>
    <x v="1"/>
    <x v="1"/>
    <x v="4"/>
    <x v="3212"/>
    <n v="1"/>
    <n v="0"/>
    <n v="7.9896000000000003"/>
    <s v="Profit"/>
    <s v="Normal"/>
  </r>
  <r>
    <x v="1"/>
    <x v="0"/>
    <s v="United States"/>
    <s v="Cleveland"/>
    <x v="24"/>
    <n v="44105"/>
    <x v="3"/>
    <x v="1"/>
    <x v="8"/>
    <x v="4355"/>
    <n v="5"/>
    <n v="0.7"/>
    <n v="-46.536000000000001"/>
    <s v="Loss"/>
    <s v="High Discount"/>
  </r>
  <r>
    <x v="1"/>
    <x v="0"/>
    <s v="United States"/>
    <s v="Cleveland"/>
    <x v="24"/>
    <n v="44105"/>
    <x v="3"/>
    <x v="1"/>
    <x v="2"/>
    <x v="1310"/>
    <n v="2"/>
    <n v="0.2"/>
    <n v="1.764"/>
    <s v="Profit"/>
    <s v="Normal"/>
  </r>
  <r>
    <x v="1"/>
    <x v="0"/>
    <s v="United States"/>
    <s v="Cleveland"/>
    <x v="24"/>
    <n v="44105"/>
    <x v="3"/>
    <x v="1"/>
    <x v="10"/>
    <x v="1609"/>
    <n v="1"/>
    <n v="0.2"/>
    <n v="7.7450000000000001"/>
    <s v="Profit"/>
    <s v="Normal"/>
  </r>
  <r>
    <x v="1"/>
    <x v="2"/>
    <s v="United States"/>
    <s v="Elmhurst"/>
    <x v="10"/>
    <n v="60126"/>
    <x v="2"/>
    <x v="0"/>
    <x v="1"/>
    <x v="4356"/>
    <n v="6"/>
    <n v="0.3"/>
    <n v="-172.1172"/>
    <s v="Loss"/>
    <s v="Normal"/>
  </r>
  <r>
    <x v="1"/>
    <x v="2"/>
    <s v="United States"/>
    <s v="Elmhurst"/>
    <x v="10"/>
    <n v="60126"/>
    <x v="2"/>
    <x v="1"/>
    <x v="10"/>
    <x v="1121"/>
    <n v="3"/>
    <n v="0.2"/>
    <n v="5.6783999999999999"/>
    <s v="Profit"/>
    <s v="Normal"/>
  </r>
  <r>
    <x v="2"/>
    <x v="2"/>
    <s v="United States"/>
    <s v="Lakeville"/>
    <x v="11"/>
    <n v="55044"/>
    <x v="2"/>
    <x v="0"/>
    <x v="1"/>
    <x v="4357"/>
    <n v="6"/>
    <n v="0"/>
    <n v="38.97"/>
    <s v="Profit"/>
    <s v="Normal"/>
  </r>
  <r>
    <x v="0"/>
    <x v="0"/>
    <s v="United States"/>
    <s v="New York City"/>
    <x v="15"/>
    <n v="10035"/>
    <x v="3"/>
    <x v="0"/>
    <x v="1"/>
    <x v="4358"/>
    <n v="4"/>
    <n v="0.1"/>
    <n v="21.837599999999998"/>
    <s v="Profit"/>
    <s v="Normal"/>
  </r>
  <r>
    <x v="0"/>
    <x v="2"/>
    <s v="United States"/>
    <s v="Los Angeles"/>
    <x v="1"/>
    <n v="90036"/>
    <x v="1"/>
    <x v="1"/>
    <x v="10"/>
    <x v="518"/>
    <n v="2"/>
    <n v="0"/>
    <n v="6.4127999999999998"/>
    <s v="Profit"/>
    <s v="Normal"/>
  </r>
  <r>
    <x v="0"/>
    <x v="2"/>
    <s v="United States"/>
    <s v="Los Angeles"/>
    <x v="1"/>
    <n v="90036"/>
    <x v="1"/>
    <x v="1"/>
    <x v="4"/>
    <x v="1222"/>
    <n v="5"/>
    <n v="0"/>
    <n v="7.9450000000000003"/>
    <s v="Profit"/>
    <s v="Normal"/>
  </r>
  <r>
    <x v="0"/>
    <x v="2"/>
    <s v="United States"/>
    <s v="Chicago"/>
    <x v="10"/>
    <n v="60653"/>
    <x v="2"/>
    <x v="2"/>
    <x v="11"/>
    <x v="1864"/>
    <n v="4"/>
    <n v="0.2"/>
    <n v="71.992800000000003"/>
    <s v="Profit"/>
    <s v="Normal"/>
  </r>
  <r>
    <x v="0"/>
    <x v="2"/>
    <s v="United States"/>
    <s v="Chicago"/>
    <x v="10"/>
    <n v="60653"/>
    <x v="2"/>
    <x v="1"/>
    <x v="4"/>
    <x v="4359"/>
    <n v="3"/>
    <n v="0.2"/>
    <n v="31.5825"/>
    <s v="Profit"/>
    <s v="Normal"/>
  </r>
  <r>
    <x v="0"/>
    <x v="2"/>
    <s v="United States"/>
    <s v="Chicago"/>
    <x v="10"/>
    <n v="60653"/>
    <x v="2"/>
    <x v="1"/>
    <x v="10"/>
    <x v="4360"/>
    <n v="1"/>
    <n v="0.2"/>
    <n v="1.2376"/>
    <s v="Profit"/>
    <s v="Normal"/>
  </r>
  <r>
    <x v="0"/>
    <x v="2"/>
    <s v="United States"/>
    <s v="Chicago"/>
    <x v="10"/>
    <n v="60653"/>
    <x v="2"/>
    <x v="1"/>
    <x v="8"/>
    <x v="4361"/>
    <n v="1"/>
    <n v="0.8"/>
    <n v="-14.759399999999999"/>
    <s v="Loss"/>
    <s v="High Discount"/>
  </r>
  <r>
    <x v="0"/>
    <x v="2"/>
    <s v="United States"/>
    <s v="Chicago"/>
    <x v="10"/>
    <n v="60653"/>
    <x v="2"/>
    <x v="1"/>
    <x v="2"/>
    <x v="4362"/>
    <n v="1"/>
    <n v="0.2"/>
    <n v="7.9378000000000002"/>
    <s v="Profit"/>
    <s v="Normal"/>
  </r>
  <r>
    <x v="1"/>
    <x v="1"/>
    <s v="United States"/>
    <s v="Buffalo"/>
    <x v="15"/>
    <n v="14215"/>
    <x v="3"/>
    <x v="0"/>
    <x v="1"/>
    <x v="4363"/>
    <n v="9"/>
    <n v="0.1"/>
    <n v="169.18199999999999"/>
    <s v="Profit"/>
    <s v="Normal"/>
  </r>
  <r>
    <x v="1"/>
    <x v="1"/>
    <s v="United States"/>
    <s v="Roseville"/>
    <x v="1"/>
    <n v="95661"/>
    <x v="1"/>
    <x v="1"/>
    <x v="12"/>
    <x v="4364"/>
    <n v="5"/>
    <n v="0"/>
    <n v="197.35300000000001"/>
    <s v="Profit"/>
    <s v="Normal"/>
  </r>
  <r>
    <x v="1"/>
    <x v="1"/>
    <s v="United States"/>
    <s v="Roseville"/>
    <x v="1"/>
    <n v="95661"/>
    <x v="1"/>
    <x v="1"/>
    <x v="2"/>
    <x v="974"/>
    <n v="1"/>
    <n v="0"/>
    <n v="1.512"/>
    <s v="Profit"/>
    <s v="Normal"/>
  </r>
  <r>
    <x v="2"/>
    <x v="1"/>
    <s v="United States"/>
    <s v="Arlington"/>
    <x v="5"/>
    <n v="76017"/>
    <x v="2"/>
    <x v="1"/>
    <x v="9"/>
    <x v="4365"/>
    <n v="5"/>
    <n v="0.8"/>
    <n v="-90.774000000000001"/>
    <s v="Loss"/>
    <s v="High Discount"/>
  </r>
  <r>
    <x v="1"/>
    <x v="0"/>
    <s v="United States"/>
    <s v="Lawrence"/>
    <x v="31"/>
    <n v="1841"/>
    <x v="3"/>
    <x v="1"/>
    <x v="8"/>
    <x v="4366"/>
    <n v="3"/>
    <n v="0"/>
    <n v="7.9085999999999999"/>
    <s v="Profit"/>
    <s v="Normal"/>
  </r>
  <r>
    <x v="1"/>
    <x v="0"/>
    <s v="United States"/>
    <s v="Lawrence"/>
    <x v="31"/>
    <n v="1841"/>
    <x v="3"/>
    <x v="0"/>
    <x v="3"/>
    <x v="4367"/>
    <n v="2"/>
    <n v="0.3"/>
    <n v="-38.85"/>
    <s v="Loss"/>
    <s v="Normal"/>
  </r>
  <r>
    <x v="1"/>
    <x v="0"/>
    <s v="United States"/>
    <s v="Lawrence"/>
    <x v="31"/>
    <n v="1841"/>
    <x v="3"/>
    <x v="1"/>
    <x v="6"/>
    <x v="874"/>
    <n v="3"/>
    <n v="0"/>
    <n v="2.5055999999999998"/>
    <s v="Profit"/>
    <s v="Normal"/>
  </r>
  <r>
    <x v="1"/>
    <x v="0"/>
    <s v="United States"/>
    <s v="Lawrence"/>
    <x v="31"/>
    <n v="1841"/>
    <x v="3"/>
    <x v="0"/>
    <x v="1"/>
    <x v="1711"/>
    <n v="4"/>
    <n v="0"/>
    <n v="244.24959999999999"/>
    <s v="Profit"/>
    <s v="Normal"/>
  </r>
  <r>
    <x v="0"/>
    <x v="0"/>
    <s v="United States"/>
    <s v="Waco"/>
    <x v="5"/>
    <n v="76706"/>
    <x v="2"/>
    <x v="1"/>
    <x v="8"/>
    <x v="124"/>
    <n v="4"/>
    <n v="0.8"/>
    <n v="-426.98599999999999"/>
    <s v="Loss"/>
    <s v="High Discount"/>
  </r>
  <r>
    <x v="0"/>
    <x v="0"/>
    <s v="United States"/>
    <s v="Waco"/>
    <x v="5"/>
    <n v="76706"/>
    <x v="2"/>
    <x v="1"/>
    <x v="6"/>
    <x v="4368"/>
    <n v="5"/>
    <n v="0.2"/>
    <n v="0.71199999999999997"/>
    <s v="Profit"/>
    <s v="Normal"/>
  </r>
  <r>
    <x v="1"/>
    <x v="0"/>
    <s v="United States"/>
    <s v="Houston"/>
    <x v="5"/>
    <n v="77095"/>
    <x v="2"/>
    <x v="1"/>
    <x v="6"/>
    <x v="638"/>
    <n v="2"/>
    <n v="0.2"/>
    <n v="1.008"/>
    <s v="Profit"/>
    <s v="Normal"/>
  </r>
  <r>
    <x v="1"/>
    <x v="0"/>
    <s v="United States"/>
    <s v="Houston"/>
    <x v="5"/>
    <n v="77095"/>
    <x v="2"/>
    <x v="0"/>
    <x v="1"/>
    <x v="2555"/>
    <n v="3"/>
    <n v="0.3"/>
    <n v="-18.117599999999999"/>
    <s v="Loss"/>
    <s v="Normal"/>
  </r>
  <r>
    <x v="1"/>
    <x v="0"/>
    <s v="United States"/>
    <s v="Houston"/>
    <x v="5"/>
    <n v="77095"/>
    <x v="2"/>
    <x v="1"/>
    <x v="12"/>
    <x v="836"/>
    <n v="3"/>
    <n v="0.2"/>
    <n v="50.406300000000002"/>
    <s v="Profit"/>
    <s v="Normal"/>
  </r>
  <r>
    <x v="1"/>
    <x v="0"/>
    <s v="United States"/>
    <s v="Houston"/>
    <x v="5"/>
    <n v="77095"/>
    <x v="2"/>
    <x v="2"/>
    <x v="11"/>
    <x v="2609"/>
    <n v="3"/>
    <n v="0.2"/>
    <n v="28.497"/>
    <s v="Profit"/>
    <s v="Normal"/>
  </r>
  <r>
    <x v="1"/>
    <x v="0"/>
    <s v="United States"/>
    <s v="Seattle"/>
    <x v="4"/>
    <n v="98105"/>
    <x v="1"/>
    <x v="1"/>
    <x v="10"/>
    <x v="489"/>
    <n v="2"/>
    <n v="0"/>
    <n v="5.8604000000000003"/>
    <s v="Profit"/>
    <s v="Normal"/>
  </r>
  <r>
    <x v="1"/>
    <x v="1"/>
    <s v="United States"/>
    <s v="Plainfield"/>
    <x v="30"/>
    <n v="7060"/>
    <x v="3"/>
    <x v="1"/>
    <x v="4"/>
    <x v="1601"/>
    <n v="4"/>
    <n v="0"/>
    <n v="67.608000000000004"/>
    <s v="Profit"/>
    <s v="Normal"/>
  </r>
  <r>
    <x v="1"/>
    <x v="1"/>
    <s v="United States"/>
    <s v="Plainfield"/>
    <x v="30"/>
    <n v="7060"/>
    <x v="3"/>
    <x v="2"/>
    <x v="15"/>
    <x v="4369"/>
    <n v="8"/>
    <n v="0"/>
    <n v="118.3704"/>
    <s v="Profit"/>
    <s v="Normal"/>
  </r>
  <r>
    <x v="1"/>
    <x v="0"/>
    <s v="United States"/>
    <s v="Los Angeles"/>
    <x v="1"/>
    <n v="90008"/>
    <x v="1"/>
    <x v="2"/>
    <x v="11"/>
    <x v="4370"/>
    <n v="8"/>
    <n v="0"/>
    <n v="440.76479999999998"/>
    <s v="Profit"/>
    <s v="Normal"/>
  </r>
  <r>
    <x v="1"/>
    <x v="0"/>
    <s v="United States"/>
    <s v="Los Angeles"/>
    <x v="1"/>
    <n v="90008"/>
    <x v="1"/>
    <x v="0"/>
    <x v="1"/>
    <x v="2932"/>
    <n v="3"/>
    <n v="0.2"/>
    <n v="-17.0352"/>
    <s v="Loss"/>
    <s v="Normal"/>
  </r>
  <r>
    <x v="0"/>
    <x v="0"/>
    <s v="United States"/>
    <s v="Arlington"/>
    <x v="17"/>
    <n v="22204"/>
    <x v="0"/>
    <x v="2"/>
    <x v="7"/>
    <x v="2093"/>
    <n v="6"/>
    <n v="0"/>
    <n v="50.442599999999999"/>
    <s v="Profit"/>
    <s v="Normal"/>
  </r>
  <r>
    <x v="1"/>
    <x v="0"/>
    <s v="United States"/>
    <s v="Seattle"/>
    <x v="4"/>
    <n v="98103"/>
    <x v="1"/>
    <x v="2"/>
    <x v="7"/>
    <x v="4371"/>
    <n v="7"/>
    <n v="0.2"/>
    <n v="75.595799999999997"/>
    <s v="Profit"/>
    <s v="Normal"/>
  </r>
  <r>
    <x v="3"/>
    <x v="0"/>
    <s v="United States"/>
    <s v="Seattle"/>
    <x v="4"/>
    <n v="98105"/>
    <x v="1"/>
    <x v="1"/>
    <x v="10"/>
    <x v="3763"/>
    <n v="1"/>
    <n v="0"/>
    <n v="3.2063999999999999"/>
    <s v="Profit"/>
    <s v="Normal"/>
  </r>
  <r>
    <x v="3"/>
    <x v="0"/>
    <s v="United States"/>
    <s v="Seattle"/>
    <x v="4"/>
    <n v="98105"/>
    <x v="1"/>
    <x v="1"/>
    <x v="6"/>
    <x v="480"/>
    <n v="3"/>
    <n v="0"/>
    <n v="2.2517999999999998"/>
    <s v="Profit"/>
    <s v="Normal"/>
  </r>
  <r>
    <x v="3"/>
    <x v="0"/>
    <s v="United States"/>
    <s v="Seattle"/>
    <x v="4"/>
    <n v="98105"/>
    <x v="1"/>
    <x v="0"/>
    <x v="5"/>
    <x v="3033"/>
    <n v="3"/>
    <n v="0"/>
    <n v="30.582000000000001"/>
    <s v="Profit"/>
    <s v="Normal"/>
  </r>
  <r>
    <x v="1"/>
    <x v="1"/>
    <s v="United States"/>
    <s v="Edmonds"/>
    <x v="4"/>
    <n v="98026"/>
    <x v="1"/>
    <x v="2"/>
    <x v="11"/>
    <x v="686"/>
    <n v="3"/>
    <n v="0"/>
    <n v="86.385599999999997"/>
    <s v="Profit"/>
    <s v="Normal"/>
  </r>
  <r>
    <x v="1"/>
    <x v="0"/>
    <s v="United States"/>
    <s v="Salem"/>
    <x v="17"/>
    <n v="24153"/>
    <x v="0"/>
    <x v="1"/>
    <x v="6"/>
    <x v="3033"/>
    <n v="6"/>
    <n v="0"/>
    <n v="29.5626"/>
    <s v="Profit"/>
    <s v="Normal"/>
  </r>
  <r>
    <x v="1"/>
    <x v="0"/>
    <s v="United States"/>
    <s v="Salem"/>
    <x v="17"/>
    <n v="24153"/>
    <x v="0"/>
    <x v="2"/>
    <x v="7"/>
    <x v="1071"/>
    <n v="4"/>
    <n v="0"/>
    <n v="67.989999999999995"/>
    <s v="Profit"/>
    <s v="Normal"/>
  </r>
  <r>
    <x v="1"/>
    <x v="0"/>
    <s v="United States"/>
    <s v="Salem"/>
    <x v="17"/>
    <n v="24153"/>
    <x v="0"/>
    <x v="0"/>
    <x v="5"/>
    <x v="3355"/>
    <n v="5"/>
    <n v="0"/>
    <n v="3.8719999999999999"/>
    <s v="Profit"/>
    <s v="Normal"/>
  </r>
  <r>
    <x v="1"/>
    <x v="0"/>
    <s v="United States"/>
    <s v="Salem"/>
    <x v="17"/>
    <n v="24153"/>
    <x v="0"/>
    <x v="1"/>
    <x v="6"/>
    <x v="1195"/>
    <n v="6"/>
    <n v="0"/>
    <n v="5.7072000000000003"/>
    <s v="Profit"/>
    <s v="Normal"/>
  </r>
  <r>
    <x v="1"/>
    <x v="0"/>
    <s v="United States"/>
    <s v="Salem"/>
    <x v="17"/>
    <n v="24153"/>
    <x v="0"/>
    <x v="0"/>
    <x v="0"/>
    <x v="3271"/>
    <n v="3"/>
    <n v="0"/>
    <n v="69.676199999999994"/>
    <s v="Profit"/>
    <s v="Normal"/>
  </r>
  <r>
    <x v="1"/>
    <x v="0"/>
    <s v="United States"/>
    <s v="Salem"/>
    <x v="17"/>
    <n v="24153"/>
    <x v="0"/>
    <x v="1"/>
    <x v="8"/>
    <x v="1801"/>
    <n v="3"/>
    <n v="0"/>
    <n v="7.1711999999999998"/>
    <s v="Profit"/>
    <s v="Normal"/>
  </r>
  <r>
    <x v="1"/>
    <x v="0"/>
    <s v="United States"/>
    <s v="Salem"/>
    <x v="17"/>
    <n v="24153"/>
    <x v="0"/>
    <x v="1"/>
    <x v="14"/>
    <x v="4372"/>
    <n v="2"/>
    <n v="0"/>
    <n v="11.586"/>
    <s v="Profit"/>
    <s v="Normal"/>
  </r>
  <r>
    <x v="2"/>
    <x v="0"/>
    <s v="United States"/>
    <s v="Delray Beach"/>
    <x v="2"/>
    <n v="33445"/>
    <x v="0"/>
    <x v="1"/>
    <x v="2"/>
    <x v="4373"/>
    <n v="3"/>
    <n v="0.2"/>
    <n v="3.2214"/>
    <s v="Profit"/>
    <s v="Normal"/>
  </r>
  <r>
    <x v="1"/>
    <x v="1"/>
    <s v="United States"/>
    <s v="San Francisco"/>
    <x v="1"/>
    <n v="94110"/>
    <x v="1"/>
    <x v="1"/>
    <x v="6"/>
    <x v="1610"/>
    <n v="3"/>
    <n v="0"/>
    <n v="9.702"/>
    <s v="Profit"/>
    <s v="Normal"/>
  </r>
  <r>
    <x v="1"/>
    <x v="1"/>
    <s v="United States"/>
    <s v="San Francisco"/>
    <x v="1"/>
    <n v="94110"/>
    <x v="1"/>
    <x v="2"/>
    <x v="7"/>
    <x v="4374"/>
    <n v="5"/>
    <n v="0.2"/>
    <n v="1.7324999999999999"/>
    <s v="Profit"/>
    <s v="Normal"/>
  </r>
  <r>
    <x v="0"/>
    <x v="0"/>
    <s v="United States"/>
    <s v="New York City"/>
    <x v="15"/>
    <n v="10024"/>
    <x v="3"/>
    <x v="1"/>
    <x v="8"/>
    <x v="2939"/>
    <n v="2"/>
    <n v="0.2"/>
    <n v="11.748799999999999"/>
    <s v="Profit"/>
    <s v="Normal"/>
  </r>
  <r>
    <x v="1"/>
    <x v="1"/>
    <s v="United States"/>
    <s v="Indianapolis"/>
    <x v="14"/>
    <n v="46203"/>
    <x v="2"/>
    <x v="1"/>
    <x v="6"/>
    <x v="4375"/>
    <n v="7"/>
    <n v="0"/>
    <n v="35.260399999999997"/>
    <s v="Profit"/>
    <s v="Normal"/>
  </r>
  <r>
    <x v="2"/>
    <x v="1"/>
    <s v="United States"/>
    <s v="Columbus"/>
    <x v="24"/>
    <n v="43229"/>
    <x v="3"/>
    <x v="1"/>
    <x v="8"/>
    <x v="2660"/>
    <n v="5"/>
    <n v="0.7"/>
    <n v="-7.84"/>
    <s v="Loss"/>
    <s v="High Discount"/>
  </r>
  <r>
    <x v="2"/>
    <x v="1"/>
    <s v="United States"/>
    <s v="Columbus"/>
    <x v="24"/>
    <n v="43229"/>
    <x v="3"/>
    <x v="1"/>
    <x v="10"/>
    <x v="752"/>
    <n v="1"/>
    <n v="0.2"/>
    <n v="1.8704000000000001"/>
    <s v="Profit"/>
    <s v="Normal"/>
  </r>
  <r>
    <x v="1"/>
    <x v="0"/>
    <s v="United States"/>
    <s v="Jacksonville"/>
    <x v="2"/>
    <n v="32216"/>
    <x v="0"/>
    <x v="1"/>
    <x v="8"/>
    <x v="4376"/>
    <n v="1"/>
    <n v="0.7"/>
    <n v="-0.91"/>
    <s v="Loss"/>
    <s v="High Discount"/>
  </r>
  <r>
    <x v="1"/>
    <x v="0"/>
    <s v="United States"/>
    <s v="Jacksonville"/>
    <x v="2"/>
    <n v="32216"/>
    <x v="0"/>
    <x v="1"/>
    <x v="10"/>
    <x v="4377"/>
    <n v="2"/>
    <n v="0.2"/>
    <n v="22.480799999999999"/>
    <s v="Profit"/>
    <s v="Normal"/>
  </r>
  <r>
    <x v="1"/>
    <x v="1"/>
    <s v="United States"/>
    <s v="Clinton"/>
    <x v="39"/>
    <n v="20735"/>
    <x v="3"/>
    <x v="0"/>
    <x v="5"/>
    <x v="3224"/>
    <n v="3"/>
    <n v="0"/>
    <n v="23.680800000000001"/>
    <s v="Profit"/>
    <s v="Normal"/>
  </r>
  <r>
    <x v="1"/>
    <x v="1"/>
    <s v="United States"/>
    <s v="Clinton"/>
    <x v="39"/>
    <n v="20735"/>
    <x v="3"/>
    <x v="1"/>
    <x v="10"/>
    <x v="674"/>
    <n v="3"/>
    <n v="0"/>
    <n v="73.41"/>
    <s v="Profit"/>
    <s v="Normal"/>
  </r>
  <r>
    <x v="1"/>
    <x v="1"/>
    <s v="United States"/>
    <s v="Clinton"/>
    <x v="39"/>
    <n v="20735"/>
    <x v="3"/>
    <x v="0"/>
    <x v="1"/>
    <x v="4378"/>
    <n v="8"/>
    <n v="0"/>
    <n v="64.756799999999998"/>
    <s v="Profit"/>
    <s v="Normal"/>
  </r>
  <r>
    <x v="1"/>
    <x v="1"/>
    <s v="United States"/>
    <s v="Clinton"/>
    <x v="39"/>
    <n v="20735"/>
    <x v="3"/>
    <x v="1"/>
    <x v="2"/>
    <x v="1189"/>
    <n v="6"/>
    <n v="0"/>
    <n v="7.2035999999999998"/>
    <s v="Profit"/>
    <s v="Normal"/>
  </r>
  <r>
    <x v="2"/>
    <x v="0"/>
    <s v="United States"/>
    <s v="Commerce City"/>
    <x v="22"/>
    <n v="80022"/>
    <x v="1"/>
    <x v="1"/>
    <x v="4"/>
    <x v="1741"/>
    <n v="3"/>
    <n v="0.2"/>
    <n v="-32.929200000000002"/>
    <s v="Loss"/>
    <s v="Normal"/>
  </r>
  <r>
    <x v="1"/>
    <x v="0"/>
    <s v="United States"/>
    <s v="Santa Ana"/>
    <x v="1"/>
    <n v="92704"/>
    <x v="1"/>
    <x v="1"/>
    <x v="13"/>
    <x v="3949"/>
    <n v="3"/>
    <n v="0"/>
    <n v="0"/>
    <s v="Loss"/>
    <s v="Normal"/>
  </r>
  <r>
    <x v="1"/>
    <x v="0"/>
    <s v="United States"/>
    <s v="Santa Ana"/>
    <x v="1"/>
    <n v="92704"/>
    <x v="1"/>
    <x v="1"/>
    <x v="10"/>
    <x v="1544"/>
    <n v="7"/>
    <n v="0"/>
    <n v="21.7728"/>
    <s v="Profit"/>
    <s v="Normal"/>
  </r>
  <r>
    <x v="1"/>
    <x v="0"/>
    <s v="United States"/>
    <s v="Santa Ana"/>
    <x v="1"/>
    <n v="92704"/>
    <x v="1"/>
    <x v="2"/>
    <x v="7"/>
    <x v="1972"/>
    <n v="4"/>
    <n v="0.2"/>
    <n v="23.756399999999999"/>
    <s v="Profit"/>
    <s v="Normal"/>
  </r>
  <r>
    <x v="1"/>
    <x v="0"/>
    <s v="United States"/>
    <s v="Santa Ana"/>
    <x v="1"/>
    <n v="92704"/>
    <x v="1"/>
    <x v="0"/>
    <x v="1"/>
    <x v="4379"/>
    <n v="6"/>
    <n v="0.2"/>
    <n v="-84.8232"/>
    <s v="Loss"/>
    <s v="Normal"/>
  </r>
  <r>
    <x v="1"/>
    <x v="0"/>
    <s v="United States"/>
    <s v="Santa Ana"/>
    <x v="1"/>
    <n v="92704"/>
    <x v="1"/>
    <x v="2"/>
    <x v="15"/>
    <x v="4380"/>
    <n v="3"/>
    <n v="0.2"/>
    <n v="116.24250000000001"/>
    <s v="Profit"/>
    <s v="Normal"/>
  </r>
  <r>
    <x v="3"/>
    <x v="1"/>
    <s v="United States"/>
    <s v="Clinton"/>
    <x v="39"/>
    <n v="20735"/>
    <x v="3"/>
    <x v="1"/>
    <x v="4"/>
    <x v="4381"/>
    <n v="6"/>
    <n v="0"/>
    <n v="25.1496"/>
    <s v="Profit"/>
    <s v="Normal"/>
  </r>
  <r>
    <x v="2"/>
    <x v="1"/>
    <s v="United States"/>
    <s v="Los Angeles"/>
    <x v="1"/>
    <n v="90049"/>
    <x v="1"/>
    <x v="1"/>
    <x v="8"/>
    <x v="1739"/>
    <n v="3"/>
    <n v="0.2"/>
    <n v="6.03"/>
    <s v="Profit"/>
    <s v="Normal"/>
  </r>
  <r>
    <x v="1"/>
    <x v="0"/>
    <s v="United States"/>
    <s v="Louisville"/>
    <x v="0"/>
    <n v="40214"/>
    <x v="0"/>
    <x v="0"/>
    <x v="1"/>
    <x v="2771"/>
    <n v="2"/>
    <n v="0"/>
    <n v="51.8292"/>
    <s v="Profit"/>
    <s v="Normal"/>
  </r>
  <r>
    <x v="1"/>
    <x v="0"/>
    <s v="United States"/>
    <s v="Louisville"/>
    <x v="0"/>
    <n v="40214"/>
    <x v="0"/>
    <x v="1"/>
    <x v="8"/>
    <x v="3895"/>
    <n v="3"/>
    <n v="0"/>
    <n v="9.798"/>
    <s v="Profit"/>
    <s v="Normal"/>
  </r>
  <r>
    <x v="1"/>
    <x v="0"/>
    <s v="United States"/>
    <s v="Louisville"/>
    <x v="0"/>
    <n v="40214"/>
    <x v="0"/>
    <x v="2"/>
    <x v="7"/>
    <x v="4382"/>
    <n v="5"/>
    <n v="0"/>
    <n v="131.58600000000001"/>
    <s v="Profit"/>
    <s v="Normal"/>
  </r>
  <r>
    <x v="1"/>
    <x v="0"/>
    <s v="United States"/>
    <s v="Louisville"/>
    <x v="0"/>
    <n v="40214"/>
    <x v="0"/>
    <x v="0"/>
    <x v="5"/>
    <x v="660"/>
    <n v="3"/>
    <n v="0"/>
    <n v="35.679600000000001"/>
    <s v="Profit"/>
    <s v="Normal"/>
  </r>
  <r>
    <x v="2"/>
    <x v="0"/>
    <s v="United States"/>
    <s v="Los Angeles"/>
    <x v="1"/>
    <n v="90045"/>
    <x v="1"/>
    <x v="0"/>
    <x v="0"/>
    <x v="4025"/>
    <n v="2"/>
    <n v="0.15"/>
    <n v="14.098000000000001"/>
    <s v="Profit"/>
    <s v="Normal"/>
  </r>
  <r>
    <x v="2"/>
    <x v="0"/>
    <s v="United States"/>
    <s v="Los Angeles"/>
    <x v="1"/>
    <n v="90045"/>
    <x v="1"/>
    <x v="1"/>
    <x v="2"/>
    <x v="3795"/>
    <n v="6"/>
    <n v="0"/>
    <n v="10.8"/>
    <s v="Profit"/>
    <s v="Normal"/>
  </r>
  <r>
    <x v="2"/>
    <x v="0"/>
    <s v="United States"/>
    <s v="Los Angeles"/>
    <x v="1"/>
    <n v="90045"/>
    <x v="1"/>
    <x v="1"/>
    <x v="10"/>
    <x v="1523"/>
    <n v="4"/>
    <n v="0"/>
    <n v="107.7216"/>
    <s v="Profit"/>
    <s v="Normal"/>
  </r>
  <r>
    <x v="0"/>
    <x v="1"/>
    <s v="United States"/>
    <s v="Springfield"/>
    <x v="25"/>
    <n v="65807"/>
    <x v="2"/>
    <x v="1"/>
    <x v="10"/>
    <x v="56"/>
    <n v="5"/>
    <n v="0"/>
    <n v="15.552"/>
    <s v="Profit"/>
    <s v="Normal"/>
  </r>
  <r>
    <x v="0"/>
    <x v="1"/>
    <s v="United States"/>
    <s v="Springfield"/>
    <x v="25"/>
    <n v="65807"/>
    <x v="2"/>
    <x v="1"/>
    <x v="6"/>
    <x v="4383"/>
    <n v="6"/>
    <n v="0"/>
    <n v="54.584400000000002"/>
    <s v="Profit"/>
    <s v="Normal"/>
  </r>
  <r>
    <x v="0"/>
    <x v="1"/>
    <s v="United States"/>
    <s v="Springfield"/>
    <x v="25"/>
    <n v="65807"/>
    <x v="2"/>
    <x v="1"/>
    <x v="14"/>
    <x v="2576"/>
    <n v="5"/>
    <n v="0"/>
    <n v="83.281000000000006"/>
    <s v="Profit"/>
    <s v="Normal"/>
  </r>
  <r>
    <x v="0"/>
    <x v="1"/>
    <s v="United States"/>
    <s v="Springfield"/>
    <x v="25"/>
    <n v="65807"/>
    <x v="2"/>
    <x v="0"/>
    <x v="0"/>
    <x v="3609"/>
    <n v="3"/>
    <n v="0"/>
    <n v="53.234999999999999"/>
    <s v="Profit"/>
    <s v="Normal"/>
  </r>
  <r>
    <x v="2"/>
    <x v="1"/>
    <s v="United States"/>
    <s v="San Francisco"/>
    <x v="1"/>
    <n v="94109"/>
    <x v="1"/>
    <x v="0"/>
    <x v="5"/>
    <x v="3623"/>
    <n v="6"/>
    <n v="0"/>
    <n v="12.145200000000001"/>
    <s v="Profit"/>
    <s v="Normal"/>
  </r>
  <r>
    <x v="2"/>
    <x v="1"/>
    <s v="United States"/>
    <s v="San Francisco"/>
    <x v="1"/>
    <n v="94109"/>
    <x v="1"/>
    <x v="1"/>
    <x v="2"/>
    <x v="2003"/>
    <n v="8"/>
    <n v="0"/>
    <n v="27.485600000000002"/>
    <s v="Profit"/>
    <s v="Normal"/>
  </r>
  <r>
    <x v="1"/>
    <x v="0"/>
    <s v="United States"/>
    <s v="Texas City"/>
    <x v="5"/>
    <n v="77590"/>
    <x v="2"/>
    <x v="0"/>
    <x v="3"/>
    <x v="4384"/>
    <n v="1"/>
    <n v="0.3"/>
    <n v="-13.1706"/>
    <s v="Loss"/>
    <s v="Normal"/>
  </r>
  <r>
    <x v="1"/>
    <x v="0"/>
    <s v="United States"/>
    <s v="Texas City"/>
    <x v="5"/>
    <n v="77590"/>
    <x v="2"/>
    <x v="0"/>
    <x v="1"/>
    <x v="4385"/>
    <n v="4"/>
    <n v="0.3"/>
    <n v="-8.5416000000000007"/>
    <s v="Loss"/>
    <s v="Normal"/>
  </r>
  <r>
    <x v="1"/>
    <x v="0"/>
    <s v="United States"/>
    <s v="New York City"/>
    <x v="15"/>
    <n v="10024"/>
    <x v="3"/>
    <x v="2"/>
    <x v="15"/>
    <x v="4386"/>
    <n v="4"/>
    <n v="0"/>
    <n v="2239.9872"/>
    <s v="Profit"/>
    <s v="Normal"/>
  </r>
  <r>
    <x v="1"/>
    <x v="0"/>
    <s v="United States"/>
    <s v="Bellevue"/>
    <x v="4"/>
    <n v="98006"/>
    <x v="1"/>
    <x v="1"/>
    <x v="10"/>
    <x v="91"/>
    <n v="2"/>
    <n v="0"/>
    <n v="6.2207999999999997"/>
    <s v="Profit"/>
    <s v="Normal"/>
  </r>
  <r>
    <x v="0"/>
    <x v="0"/>
    <s v="United States"/>
    <s v="New York City"/>
    <x v="15"/>
    <n v="10024"/>
    <x v="3"/>
    <x v="2"/>
    <x v="7"/>
    <x v="4331"/>
    <n v="14"/>
    <n v="0"/>
    <n v="134.33279999999999"/>
    <s v="Profit"/>
    <s v="Normal"/>
  </r>
  <r>
    <x v="1"/>
    <x v="2"/>
    <s v="United States"/>
    <s v="Wilson"/>
    <x v="3"/>
    <n v="27893"/>
    <x v="0"/>
    <x v="1"/>
    <x v="8"/>
    <x v="1552"/>
    <n v="5"/>
    <n v="0.7"/>
    <n v="-5.4119999999999999"/>
    <s v="Loss"/>
    <s v="High Discount"/>
  </r>
  <r>
    <x v="1"/>
    <x v="0"/>
    <s v="United States"/>
    <s v="Seattle"/>
    <x v="4"/>
    <n v="98115"/>
    <x v="1"/>
    <x v="0"/>
    <x v="1"/>
    <x v="324"/>
    <n v="3"/>
    <n v="0.2"/>
    <n v="52.376399999999997"/>
    <s v="Profit"/>
    <s v="Normal"/>
  </r>
  <r>
    <x v="1"/>
    <x v="0"/>
    <s v="United States"/>
    <s v="Seattle"/>
    <x v="4"/>
    <n v="98115"/>
    <x v="1"/>
    <x v="0"/>
    <x v="3"/>
    <x v="4387"/>
    <n v="5"/>
    <n v="0"/>
    <n v="629.01"/>
    <s v="Profit"/>
    <s v="Normal"/>
  </r>
  <r>
    <x v="0"/>
    <x v="2"/>
    <s v="United States"/>
    <s v="Springfield"/>
    <x v="25"/>
    <n v="65807"/>
    <x v="2"/>
    <x v="1"/>
    <x v="9"/>
    <x v="4388"/>
    <n v="1"/>
    <n v="0"/>
    <n v="15.2544"/>
    <s v="Profit"/>
    <s v="Normal"/>
  </r>
  <r>
    <x v="3"/>
    <x v="0"/>
    <s v="United States"/>
    <s v="San Francisco"/>
    <x v="1"/>
    <n v="94109"/>
    <x v="1"/>
    <x v="2"/>
    <x v="11"/>
    <x v="4389"/>
    <n v="1"/>
    <n v="0"/>
    <n v="85.995699999999999"/>
    <s v="Profit"/>
    <s v="Normal"/>
  </r>
  <r>
    <x v="3"/>
    <x v="0"/>
    <s v="United States"/>
    <s v="Charlotte"/>
    <x v="3"/>
    <n v="28205"/>
    <x v="0"/>
    <x v="1"/>
    <x v="8"/>
    <x v="4390"/>
    <n v="11"/>
    <n v="0.7"/>
    <n v="-52.548099999999998"/>
    <s v="Loss"/>
    <s v="High Discount"/>
  </r>
  <r>
    <x v="3"/>
    <x v="0"/>
    <s v="United States"/>
    <s v="Charlotte"/>
    <x v="3"/>
    <n v="28205"/>
    <x v="0"/>
    <x v="2"/>
    <x v="7"/>
    <x v="2483"/>
    <n v="4"/>
    <n v="0.2"/>
    <n v="70.556399999999996"/>
    <s v="Profit"/>
    <s v="Normal"/>
  </r>
  <r>
    <x v="3"/>
    <x v="0"/>
    <s v="United States"/>
    <s v="Charlotte"/>
    <x v="3"/>
    <n v="28205"/>
    <x v="0"/>
    <x v="1"/>
    <x v="2"/>
    <x v="1164"/>
    <n v="5"/>
    <n v="0.2"/>
    <n v="39.689"/>
    <s v="Profit"/>
    <s v="Normal"/>
  </r>
  <r>
    <x v="0"/>
    <x v="0"/>
    <s v="United States"/>
    <s v="New York City"/>
    <x v="15"/>
    <n v="10011"/>
    <x v="3"/>
    <x v="1"/>
    <x v="6"/>
    <x v="4391"/>
    <n v="3"/>
    <n v="0"/>
    <n v="2.0270999999999999"/>
    <s v="Profit"/>
    <s v="Normal"/>
  </r>
  <r>
    <x v="0"/>
    <x v="0"/>
    <s v="United States"/>
    <s v="New York City"/>
    <x v="15"/>
    <n v="10011"/>
    <x v="3"/>
    <x v="1"/>
    <x v="8"/>
    <x v="584"/>
    <n v="6"/>
    <n v="0.2"/>
    <n v="36.255600000000001"/>
    <s v="Profit"/>
    <s v="Normal"/>
  </r>
  <r>
    <x v="0"/>
    <x v="1"/>
    <s v="United States"/>
    <s v="Lorain"/>
    <x v="24"/>
    <n v="44052"/>
    <x v="3"/>
    <x v="0"/>
    <x v="3"/>
    <x v="2702"/>
    <n v="8"/>
    <n v="0.4"/>
    <n v="-734.52639999999997"/>
    <s v="Loss"/>
    <s v="Normal"/>
  </r>
  <r>
    <x v="1"/>
    <x v="0"/>
    <s v="United States"/>
    <s v="Indianapolis"/>
    <x v="14"/>
    <n v="46203"/>
    <x v="2"/>
    <x v="1"/>
    <x v="8"/>
    <x v="4392"/>
    <n v="6"/>
    <n v="0"/>
    <n v="60.422400000000003"/>
    <s v="Profit"/>
    <s v="Normal"/>
  </r>
  <r>
    <x v="1"/>
    <x v="0"/>
    <s v="United States"/>
    <s v="Indianapolis"/>
    <x v="14"/>
    <n v="46203"/>
    <x v="2"/>
    <x v="2"/>
    <x v="11"/>
    <x v="4393"/>
    <n v="2"/>
    <n v="0"/>
    <n v="29.518599999999999"/>
    <s v="Profit"/>
    <s v="Normal"/>
  </r>
  <r>
    <x v="1"/>
    <x v="0"/>
    <s v="United States"/>
    <s v="Indianapolis"/>
    <x v="14"/>
    <n v="46203"/>
    <x v="2"/>
    <x v="1"/>
    <x v="2"/>
    <x v="4394"/>
    <n v="9"/>
    <n v="0"/>
    <n v="66.599999999999994"/>
    <s v="Profit"/>
    <s v="Normal"/>
  </r>
  <r>
    <x v="1"/>
    <x v="0"/>
    <s v="United States"/>
    <s v="Redmond"/>
    <x v="21"/>
    <n v="97756"/>
    <x v="1"/>
    <x v="2"/>
    <x v="7"/>
    <x v="2269"/>
    <n v="4"/>
    <n v="0.2"/>
    <n v="38.357199999999999"/>
    <s v="Profit"/>
    <s v="Normal"/>
  </r>
  <r>
    <x v="1"/>
    <x v="0"/>
    <s v="United States"/>
    <s v="Redmond"/>
    <x v="21"/>
    <n v="97756"/>
    <x v="1"/>
    <x v="2"/>
    <x v="7"/>
    <x v="4395"/>
    <n v="7"/>
    <n v="0.2"/>
    <n v="-31.487400000000001"/>
    <s v="Loss"/>
    <s v="Normal"/>
  </r>
  <r>
    <x v="1"/>
    <x v="0"/>
    <s v="United States"/>
    <s v="Redmond"/>
    <x v="21"/>
    <n v="97756"/>
    <x v="1"/>
    <x v="1"/>
    <x v="9"/>
    <x v="4396"/>
    <n v="4"/>
    <n v="0.2"/>
    <n v="15.015599999999999"/>
    <s v="Profit"/>
    <s v="Normal"/>
  </r>
  <r>
    <x v="1"/>
    <x v="2"/>
    <s v="United States"/>
    <s v="Springfield"/>
    <x v="21"/>
    <n v="97477"/>
    <x v="1"/>
    <x v="0"/>
    <x v="3"/>
    <x v="4397"/>
    <n v="3"/>
    <n v="0.5"/>
    <n v="-304.6653"/>
    <s v="Loss"/>
    <s v="Normal"/>
  </r>
  <r>
    <x v="1"/>
    <x v="2"/>
    <s v="United States"/>
    <s v="Springfield"/>
    <x v="21"/>
    <n v="97477"/>
    <x v="1"/>
    <x v="1"/>
    <x v="9"/>
    <x v="2734"/>
    <n v="2"/>
    <n v="0.2"/>
    <n v="8.7167999999999992"/>
    <s v="Profit"/>
    <s v="Normal"/>
  </r>
  <r>
    <x v="2"/>
    <x v="1"/>
    <s v="United States"/>
    <s v="Arlington"/>
    <x v="5"/>
    <n v="76017"/>
    <x v="2"/>
    <x v="1"/>
    <x v="8"/>
    <x v="507"/>
    <n v="7"/>
    <n v="0.8"/>
    <n v="-68.185599999999994"/>
    <s v="Loss"/>
    <s v="High Discount"/>
  </r>
  <r>
    <x v="2"/>
    <x v="1"/>
    <s v="United States"/>
    <s v="Arlington"/>
    <x v="5"/>
    <n v="76017"/>
    <x v="2"/>
    <x v="2"/>
    <x v="16"/>
    <x v="4398"/>
    <n v="2"/>
    <n v="0.2"/>
    <n v="107.99460000000001"/>
    <s v="Profit"/>
    <s v="Normal"/>
  </r>
  <r>
    <x v="2"/>
    <x v="1"/>
    <s v="United States"/>
    <s v="Arlington"/>
    <x v="5"/>
    <n v="76017"/>
    <x v="2"/>
    <x v="1"/>
    <x v="13"/>
    <x v="1931"/>
    <n v="5"/>
    <n v="0.2"/>
    <n v="15.497999999999999"/>
    <s v="Profit"/>
    <s v="Normal"/>
  </r>
  <r>
    <x v="2"/>
    <x v="1"/>
    <s v="United States"/>
    <s v="Arlington"/>
    <x v="5"/>
    <n v="76017"/>
    <x v="2"/>
    <x v="0"/>
    <x v="5"/>
    <x v="4399"/>
    <n v="2"/>
    <n v="0.6"/>
    <n v="-11.651199999999999"/>
    <s v="Loss"/>
    <s v="High Discount"/>
  </r>
  <r>
    <x v="2"/>
    <x v="1"/>
    <s v="United States"/>
    <s v="Arlington"/>
    <x v="5"/>
    <n v="76017"/>
    <x v="2"/>
    <x v="1"/>
    <x v="10"/>
    <x v="557"/>
    <n v="4"/>
    <n v="0.2"/>
    <n v="7.2576000000000001"/>
    <s v="Profit"/>
    <s v="Normal"/>
  </r>
  <r>
    <x v="2"/>
    <x v="1"/>
    <s v="United States"/>
    <s v="Arlington"/>
    <x v="5"/>
    <n v="76017"/>
    <x v="2"/>
    <x v="0"/>
    <x v="1"/>
    <x v="4400"/>
    <n v="5"/>
    <n v="0.3"/>
    <n v="-39.637"/>
    <s v="Loss"/>
    <s v="Normal"/>
  </r>
  <r>
    <x v="1"/>
    <x v="2"/>
    <s v="United States"/>
    <s v="Gilbert"/>
    <x v="16"/>
    <n v="85234"/>
    <x v="1"/>
    <x v="2"/>
    <x v="7"/>
    <x v="3720"/>
    <n v="3"/>
    <n v="0.2"/>
    <n v="25.0182"/>
    <s v="Profit"/>
    <s v="Normal"/>
  </r>
  <r>
    <x v="1"/>
    <x v="2"/>
    <s v="United States"/>
    <s v="Gilbert"/>
    <x v="16"/>
    <n v="85234"/>
    <x v="1"/>
    <x v="2"/>
    <x v="11"/>
    <x v="4401"/>
    <n v="1"/>
    <n v="0.2"/>
    <n v="4.7988"/>
    <s v="Profit"/>
    <s v="Normal"/>
  </r>
  <r>
    <x v="1"/>
    <x v="2"/>
    <s v="United States"/>
    <s v="Gilbert"/>
    <x v="16"/>
    <n v="85234"/>
    <x v="1"/>
    <x v="1"/>
    <x v="4"/>
    <x v="4194"/>
    <n v="2"/>
    <n v="0.2"/>
    <n v="-6.3959999999999999"/>
    <s v="Loss"/>
    <s v="Normal"/>
  </r>
  <r>
    <x v="1"/>
    <x v="2"/>
    <s v="United States"/>
    <s v="Gilbert"/>
    <x v="16"/>
    <n v="85234"/>
    <x v="1"/>
    <x v="1"/>
    <x v="12"/>
    <x v="2945"/>
    <n v="5"/>
    <n v="0.2"/>
    <n v="3.8570000000000002"/>
    <s v="Profit"/>
    <s v="Normal"/>
  </r>
  <r>
    <x v="1"/>
    <x v="2"/>
    <s v="United States"/>
    <s v="Gilbert"/>
    <x v="16"/>
    <n v="85234"/>
    <x v="1"/>
    <x v="0"/>
    <x v="5"/>
    <x v="4402"/>
    <n v="2"/>
    <n v="0.2"/>
    <n v="16.3172"/>
    <s v="Profit"/>
    <s v="Normal"/>
  </r>
  <r>
    <x v="1"/>
    <x v="2"/>
    <s v="United States"/>
    <s v="Gilbert"/>
    <x v="16"/>
    <n v="85234"/>
    <x v="1"/>
    <x v="0"/>
    <x v="3"/>
    <x v="4403"/>
    <n v="9"/>
    <n v="0.5"/>
    <n v="-185.71680000000001"/>
    <s v="Loss"/>
    <s v="Normal"/>
  </r>
  <r>
    <x v="0"/>
    <x v="0"/>
    <s v="United States"/>
    <s v="Lawrence"/>
    <x v="31"/>
    <n v="1841"/>
    <x v="3"/>
    <x v="1"/>
    <x v="6"/>
    <x v="4404"/>
    <n v="2"/>
    <n v="0"/>
    <n v="11.898"/>
    <s v="Profit"/>
    <s v="Normal"/>
  </r>
  <r>
    <x v="0"/>
    <x v="0"/>
    <s v="United States"/>
    <s v="Lawrence"/>
    <x v="31"/>
    <n v="1841"/>
    <x v="3"/>
    <x v="1"/>
    <x v="9"/>
    <x v="1976"/>
    <n v="2"/>
    <n v="0"/>
    <n v="33.036799999999999"/>
    <s v="Profit"/>
    <s v="Normal"/>
  </r>
  <r>
    <x v="0"/>
    <x v="0"/>
    <s v="United States"/>
    <s v="Lawrence"/>
    <x v="31"/>
    <n v="1841"/>
    <x v="3"/>
    <x v="1"/>
    <x v="8"/>
    <x v="2456"/>
    <n v="7"/>
    <n v="0"/>
    <n v="210.49420000000001"/>
    <s v="Profit"/>
    <s v="Normal"/>
  </r>
  <r>
    <x v="1"/>
    <x v="0"/>
    <s v="United States"/>
    <s v="Virginia Beach"/>
    <x v="17"/>
    <n v="23464"/>
    <x v="0"/>
    <x v="0"/>
    <x v="3"/>
    <x v="4405"/>
    <n v="5"/>
    <n v="0"/>
    <n v="60.664499999999997"/>
    <s v="Profit"/>
    <s v="Normal"/>
  </r>
  <r>
    <x v="1"/>
    <x v="0"/>
    <s v="United States"/>
    <s v="Virginia Beach"/>
    <x v="17"/>
    <n v="23464"/>
    <x v="0"/>
    <x v="1"/>
    <x v="12"/>
    <x v="4406"/>
    <n v="7"/>
    <n v="0"/>
    <n v="113.211"/>
    <s v="Profit"/>
    <s v="Normal"/>
  </r>
  <r>
    <x v="0"/>
    <x v="0"/>
    <s v="United States"/>
    <s v="Irving"/>
    <x v="5"/>
    <n v="75061"/>
    <x v="2"/>
    <x v="1"/>
    <x v="10"/>
    <x v="1523"/>
    <n v="5"/>
    <n v="0.2"/>
    <n v="79.691999999999993"/>
    <s v="Profit"/>
    <s v="Normal"/>
  </r>
  <r>
    <x v="0"/>
    <x v="0"/>
    <s v="United States"/>
    <s v="Vineland"/>
    <x v="30"/>
    <n v="8360"/>
    <x v="3"/>
    <x v="0"/>
    <x v="5"/>
    <x v="4407"/>
    <n v="5"/>
    <n v="0"/>
    <n v="15.426"/>
    <s v="Profit"/>
    <s v="Normal"/>
  </r>
  <r>
    <x v="0"/>
    <x v="0"/>
    <s v="United States"/>
    <s v="Vineland"/>
    <x v="30"/>
    <n v="8360"/>
    <x v="3"/>
    <x v="1"/>
    <x v="2"/>
    <x v="51"/>
    <n v="2"/>
    <n v="0"/>
    <n v="2.9567999999999999"/>
    <s v="Profit"/>
    <s v="Normal"/>
  </r>
  <r>
    <x v="0"/>
    <x v="0"/>
    <s v="United States"/>
    <s v="Vineland"/>
    <x v="30"/>
    <n v="8360"/>
    <x v="3"/>
    <x v="1"/>
    <x v="14"/>
    <x v="4408"/>
    <n v="2"/>
    <n v="0"/>
    <n v="4.42"/>
    <s v="Profit"/>
    <s v="Normal"/>
  </r>
  <r>
    <x v="0"/>
    <x v="0"/>
    <s v="United States"/>
    <s v="Vineland"/>
    <x v="30"/>
    <n v="8360"/>
    <x v="3"/>
    <x v="2"/>
    <x v="11"/>
    <x v="4409"/>
    <n v="5"/>
    <n v="0"/>
    <n v="34.96"/>
    <s v="Profit"/>
    <s v="Normal"/>
  </r>
  <r>
    <x v="1"/>
    <x v="2"/>
    <s v="United States"/>
    <s v="Columbus"/>
    <x v="32"/>
    <n v="31907"/>
    <x v="0"/>
    <x v="1"/>
    <x v="8"/>
    <x v="3445"/>
    <n v="2"/>
    <n v="0"/>
    <n v="13.428000000000001"/>
    <s v="Profit"/>
    <s v="Normal"/>
  </r>
  <r>
    <x v="0"/>
    <x v="1"/>
    <s v="United States"/>
    <s v="Los Angeles"/>
    <x v="1"/>
    <n v="90032"/>
    <x v="1"/>
    <x v="1"/>
    <x v="8"/>
    <x v="1967"/>
    <n v="2"/>
    <n v="0.2"/>
    <n v="17.348800000000001"/>
    <s v="Profit"/>
    <s v="Normal"/>
  </r>
  <r>
    <x v="1"/>
    <x v="1"/>
    <s v="United States"/>
    <s v="San Diego"/>
    <x v="1"/>
    <n v="92024"/>
    <x v="1"/>
    <x v="1"/>
    <x v="6"/>
    <x v="4410"/>
    <n v="7"/>
    <n v="0"/>
    <n v="79.757999999999996"/>
    <s v="Profit"/>
    <s v="Normal"/>
  </r>
  <r>
    <x v="1"/>
    <x v="2"/>
    <s v="United States"/>
    <s v="Charlottesville"/>
    <x v="17"/>
    <n v="22901"/>
    <x v="0"/>
    <x v="0"/>
    <x v="5"/>
    <x v="4411"/>
    <n v="4"/>
    <n v="0"/>
    <n v="12.232799999999999"/>
    <s v="Profit"/>
    <s v="Normal"/>
  </r>
  <r>
    <x v="0"/>
    <x v="0"/>
    <s v="United States"/>
    <s v="Lawrence"/>
    <x v="14"/>
    <n v="46226"/>
    <x v="2"/>
    <x v="1"/>
    <x v="6"/>
    <x v="267"/>
    <n v="6"/>
    <n v="0"/>
    <n v="4.9139999999999997"/>
    <s v="Profit"/>
    <s v="Normal"/>
  </r>
  <r>
    <x v="0"/>
    <x v="0"/>
    <s v="United States"/>
    <s v="Lawrence"/>
    <x v="14"/>
    <n v="46226"/>
    <x v="2"/>
    <x v="2"/>
    <x v="15"/>
    <x v="4412"/>
    <n v="2"/>
    <n v="0"/>
    <n v="22.652999999999999"/>
    <s v="Profit"/>
    <s v="Normal"/>
  </r>
  <r>
    <x v="0"/>
    <x v="0"/>
    <s v="United States"/>
    <s v="Lawrence"/>
    <x v="14"/>
    <n v="46226"/>
    <x v="2"/>
    <x v="1"/>
    <x v="9"/>
    <x v="4413"/>
    <n v="5"/>
    <n v="0"/>
    <n v="5.1349999999999998"/>
    <s v="Profit"/>
    <s v="Normal"/>
  </r>
  <r>
    <x v="0"/>
    <x v="0"/>
    <s v="United States"/>
    <s v="Lawrence"/>
    <x v="14"/>
    <n v="46226"/>
    <x v="2"/>
    <x v="2"/>
    <x v="11"/>
    <x v="4414"/>
    <n v="3"/>
    <n v="0"/>
    <n v="165.2868"/>
    <s v="Profit"/>
    <s v="Normal"/>
  </r>
  <r>
    <x v="1"/>
    <x v="2"/>
    <s v="United States"/>
    <s v="Phoenix"/>
    <x v="16"/>
    <n v="85023"/>
    <x v="1"/>
    <x v="0"/>
    <x v="5"/>
    <x v="4415"/>
    <n v="7"/>
    <n v="0.2"/>
    <n v="3.5154000000000001"/>
    <s v="Profit"/>
    <s v="Normal"/>
  </r>
  <r>
    <x v="0"/>
    <x v="0"/>
    <s v="United States"/>
    <s v="Meriden"/>
    <x v="29"/>
    <n v="6450"/>
    <x v="3"/>
    <x v="1"/>
    <x v="4"/>
    <x v="2868"/>
    <n v="1"/>
    <n v="0"/>
    <n v="2.8340000000000001"/>
    <s v="Profit"/>
    <s v="Normal"/>
  </r>
  <r>
    <x v="0"/>
    <x v="0"/>
    <s v="United States"/>
    <s v="Meriden"/>
    <x v="29"/>
    <n v="6450"/>
    <x v="3"/>
    <x v="1"/>
    <x v="10"/>
    <x v="705"/>
    <n v="4"/>
    <n v="0"/>
    <n v="37.562399999999997"/>
    <s v="Profit"/>
    <s v="Normal"/>
  </r>
  <r>
    <x v="0"/>
    <x v="0"/>
    <s v="United States"/>
    <s v="Meriden"/>
    <x v="29"/>
    <n v="6450"/>
    <x v="3"/>
    <x v="1"/>
    <x v="10"/>
    <x v="674"/>
    <n v="3"/>
    <n v="0"/>
    <n v="73.41"/>
    <s v="Profit"/>
    <s v="Normal"/>
  </r>
  <r>
    <x v="2"/>
    <x v="2"/>
    <s v="United States"/>
    <s v="Franklin"/>
    <x v="6"/>
    <n v="53132"/>
    <x v="2"/>
    <x v="1"/>
    <x v="8"/>
    <x v="4416"/>
    <n v="2"/>
    <n v="0"/>
    <n v="1.728"/>
    <s v="Profit"/>
    <s v="Normal"/>
  </r>
  <r>
    <x v="1"/>
    <x v="2"/>
    <s v="United States"/>
    <s v="Los Angeles"/>
    <x v="1"/>
    <n v="90008"/>
    <x v="1"/>
    <x v="0"/>
    <x v="5"/>
    <x v="130"/>
    <n v="6"/>
    <n v="0"/>
    <n v="8.8176000000000005"/>
    <s v="Profit"/>
    <s v="Normal"/>
  </r>
  <r>
    <x v="1"/>
    <x v="0"/>
    <s v="United States"/>
    <s v="Bloomington"/>
    <x v="10"/>
    <n v="61701"/>
    <x v="2"/>
    <x v="1"/>
    <x v="4"/>
    <x v="4417"/>
    <n v="1"/>
    <n v="0.2"/>
    <n v="-15.7514"/>
    <s v="Loss"/>
    <s v="Normal"/>
  </r>
  <r>
    <x v="1"/>
    <x v="0"/>
    <s v="United States"/>
    <s v="Bloomington"/>
    <x v="10"/>
    <n v="61701"/>
    <x v="2"/>
    <x v="0"/>
    <x v="5"/>
    <x v="4418"/>
    <n v="2"/>
    <n v="0.6"/>
    <n v="-19.737200000000001"/>
    <s v="Loss"/>
    <s v="High Discount"/>
  </r>
  <r>
    <x v="1"/>
    <x v="0"/>
    <s v="United States"/>
    <s v="Bloomington"/>
    <x v="10"/>
    <n v="61701"/>
    <x v="2"/>
    <x v="1"/>
    <x v="6"/>
    <x v="1317"/>
    <n v="5"/>
    <n v="0.2"/>
    <n v="1.476"/>
    <s v="Profit"/>
    <s v="Normal"/>
  </r>
  <r>
    <x v="1"/>
    <x v="0"/>
    <s v="United States"/>
    <s v="Los Angeles"/>
    <x v="1"/>
    <n v="90032"/>
    <x v="1"/>
    <x v="1"/>
    <x v="4"/>
    <x v="2068"/>
    <n v="4"/>
    <n v="0"/>
    <n v="55.896000000000001"/>
    <s v="Profit"/>
    <s v="Normal"/>
  </r>
  <r>
    <x v="0"/>
    <x v="1"/>
    <s v="United States"/>
    <s v="San Francisco"/>
    <x v="1"/>
    <n v="94109"/>
    <x v="1"/>
    <x v="2"/>
    <x v="11"/>
    <x v="1359"/>
    <n v="4"/>
    <n v="0"/>
    <n v="21.272400000000001"/>
    <s v="Profit"/>
    <s v="Normal"/>
  </r>
  <r>
    <x v="1"/>
    <x v="1"/>
    <s v="United States"/>
    <s v="Houston"/>
    <x v="5"/>
    <n v="77095"/>
    <x v="2"/>
    <x v="1"/>
    <x v="6"/>
    <x v="4419"/>
    <n v="5"/>
    <n v="0.2"/>
    <n v="2.1280000000000001"/>
    <s v="Profit"/>
    <s v="Normal"/>
  </r>
  <r>
    <x v="1"/>
    <x v="1"/>
    <s v="United States"/>
    <s v="Milwaukee"/>
    <x v="6"/>
    <n v="53209"/>
    <x v="2"/>
    <x v="1"/>
    <x v="8"/>
    <x v="254"/>
    <n v="4"/>
    <n v="0"/>
    <n v="8.4095999999999993"/>
    <s v="Profit"/>
    <s v="Normal"/>
  </r>
  <r>
    <x v="1"/>
    <x v="1"/>
    <s v="United States"/>
    <s v="Milwaukee"/>
    <x v="6"/>
    <n v="53209"/>
    <x v="2"/>
    <x v="1"/>
    <x v="9"/>
    <x v="4357"/>
    <n v="6"/>
    <n v="0"/>
    <n v="54.558"/>
    <s v="Profit"/>
    <s v="Normal"/>
  </r>
  <r>
    <x v="0"/>
    <x v="2"/>
    <s v="United States"/>
    <s v="Lake Charles"/>
    <x v="28"/>
    <n v="70601"/>
    <x v="0"/>
    <x v="1"/>
    <x v="8"/>
    <x v="4420"/>
    <n v="11"/>
    <n v="0"/>
    <n v="219.65459999999999"/>
    <s v="Profit"/>
    <s v="Normal"/>
  </r>
  <r>
    <x v="0"/>
    <x v="0"/>
    <s v="United States"/>
    <s v="Baltimore"/>
    <x v="39"/>
    <n v="21215"/>
    <x v="3"/>
    <x v="1"/>
    <x v="10"/>
    <x v="2169"/>
    <n v="3"/>
    <n v="0"/>
    <n v="80.791200000000003"/>
    <s v="Profit"/>
    <s v="Normal"/>
  </r>
  <r>
    <x v="1"/>
    <x v="2"/>
    <s v="United States"/>
    <s v="Franklin"/>
    <x v="6"/>
    <n v="53132"/>
    <x v="2"/>
    <x v="2"/>
    <x v="11"/>
    <x v="4421"/>
    <n v="3"/>
    <n v="0"/>
    <n v="14.870699999999999"/>
    <s v="Profit"/>
    <s v="Normal"/>
  </r>
  <r>
    <x v="1"/>
    <x v="0"/>
    <s v="United States"/>
    <s v="New York City"/>
    <x v="15"/>
    <n v="10024"/>
    <x v="3"/>
    <x v="1"/>
    <x v="8"/>
    <x v="4422"/>
    <n v="3"/>
    <n v="0.2"/>
    <n v="134.93219999999999"/>
    <s v="Profit"/>
    <s v="Normal"/>
  </r>
  <r>
    <x v="1"/>
    <x v="0"/>
    <s v="United States"/>
    <s v="New York City"/>
    <x v="15"/>
    <n v="10024"/>
    <x v="3"/>
    <x v="1"/>
    <x v="8"/>
    <x v="4423"/>
    <n v="3"/>
    <n v="0.2"/>
    <n v="11.4504"/>
    <s v="Profit"/>
    <s v="Normal"/>
  </r>
  <r>
    <x v="1"/>
    <x v="0"/>
    <s v="United States"/>
    <s v="New York City"/>
    <x v="15"/>
    <n v="10024"/>
    <x v="3"/>
    <x v="1"/>
    <x v="10"/>
    <x v="3715"/>
    <n v="1"/>
    <n v="0"/>
    <n v="26.930399999999999"/>
    <s v="Profit"/>
    <s v="Normal"/>
  </r>
  <r>
    <x v="1"/>
    <x v="0"/>
    <s v="United States"/>
    <s v="San Diego"/>
    <x v="1"/>
    <n v="92024"/>
    <x v="1"/>
    <x v="1"/>
    <x v="10"/>
    <x v="4424"/>
    <n v="2"/>
    <n v="0"/>
    <n v="7.6798000000000002"/>
    <s v="Profit"/>
    <s v="Normal"/>
  </r>
  <r>
    <x v="1"/>
    <x v="0"/>
    <s v="United States"/>
    <s v="San Diego"/>
    <x v="1"/>
    <n v="92024"/>
    <x v="1"/>
    <x v="0"/>
    <x v="1"/>
    <x v="2241"/>
    <n v="2"/>
    <n v="0.2"/>
    <n v="22.529599999999999"/>
    <s v="Profit"/>
    <s v="Normal"/>
  </r>
  <r>
    <x v="1"/>
    <x v="0"/>
    <s v="United States"/>
    <s v="San Diego"/>
    <x v="1"/>
    <n v="92024"/>
    <x v="1"/>
    <x v="1"/>
    <x v="8"/>
    <x v="4338"/>
    <n v="3"/>
    <n v="0.2"/>
    <n v="17.623200000000001"/>
    <s v="Profit"/>
    <s v="Normal"/>
  </r>
  <r>
    <x v="1"/>
    <x v="0"/>
    <s v="United States"/>
    <s v="Wilson"/>
    <x v="3"/>
    <n v="27893"/>
    <x v="0"/>
    <x v="0"/>
    <x v="5"/>
    <x v="4425"/>
    <n v="4"/>
    <n v="0.2"/>
    <n v="20.391999999999999"/>
    <s v="Profit"/>
    <s v="Normal"/>
  </r>
  <r>
    <x v="1"/>
    <x v="0"/>
    <s v="United States"/>
    <s v="Wilson"/>
    <x v="3"/>
    <n v="27893"/>
    <x v="0"/>
    <x v="1"/>
    <x v="8"/>
    <x v="1669"/>
    <n v="4"/>
    <n v="0.7"/>
    <n v="-4.9127999999999998"/>
    <s v="Loss"/>
    <s v="High Discount"/>
  </r>
  <r>
    <x v="1"/>
    <x v="0"/>
    <s v="United States"/>
    <s v="Long Beach"/>
    <x v="1"/>
    <n v="90805"/>
    <x v="1"/>
    <x v="2"/>
    <x v="7"/>
    <x v="2039"/>
    <n v="2"/>
    <n v="0.2"/>
    <n v="19.038599999999999"/>
    <s v="Profit"/>
    <s v="Normal"/>
  </r>
  <r>
    <x v="1"/>
    <x v="0"/>
    <s v="United States"/>
    <s v="Long Beach"/>
    <x v="1"/>
    <n v="90805"/>
    <x v="1"/>
    <x v="1"/>
    <x v="13"/>
    <x v="4426"/>
    <n v="3"/>
    <n v="0"/>
    <n v="1.7919"/>
    <s v="Profit"/>
    <s v="Normal"/>
  </r>
  <r>
    <x v="1"/>
    <x v="0"/>
    <s v="United States"/>
    <s v="Long Beach"/>
    <x v="1"/>
    <n v="90805"/>
    <x v="1"/>
    <x v="2"/>
    <x v="7"/>
    <x v="166"/>
    <n v="3"/>
    <n v="0.2"/>
    <n v="8.9984999999999999"/>
    <s v="Profit"/>
    <s v="Normal"/>
  </r>
  <r>
    <x v="1"/>
    <x v="1"/>
    <s v="United States"/>
    <s v="Fort Lauderdale"/>
    <x v="2"/>
    <n v="33311"/>
    <x v="0"/>
    <x v="2"/>
    <x v="7"/>
    <x v="4427"/>
    <n v="7"/>
    <n v="0.2"/>
    <n v="58.463999999999999"/>
    <s v="Profit"/>
    <s v="Normal"/>
  </r>
  <r>
    <x v="1"/>
    <x v="2"/>
    <s v="United States"/>
    <s v="Baltimore"/>
    <x v="39"/>
    <n v="21215"/>
    <x v="3"/>
    <x v="1"/>
    <x v="2"/>
    <x v="1484"/>
    <n v="3"/>
    <n v="0"/>
    <n v="3.6017999999999999"/>
    <s v="Profit"/>
    <s v="Normal"/>
  </r>
  <r>
    <x v="1"/>
    <x v="0"/>
    <s v="United States"/>
    <s v="Rio Rancho"/>
    <x v="27"/>
    <n v="87124"/>
    <x v="1"/>
    <x v="0"/>
    <x v="1"/>
    <x v="2173"/>
    <n v="4"/>
    <n v="0.2"/>
    <n v="99.432000000000002"/>
    <s v="Profit"/>
    <s v="Normal"/>
  </r>
  <r>
    <x v="1"/>
    <x v="0"/>
    <s v="United States"/>
    <s v="Rio Rancho"/>
    <x v="27"/>
    <n v="87124"/>
    <x v="1"/>
    <x v="0"/>
    <x v="1"/>
    <x v="285"/>
    <n v="3"/>
    <n v="0.2"/>
    <n v="20.155799999999999"/>
    <s v="Profit"/>
    <s v="Normal"/>
  </r>
  <r>
    <x v="2"/>
    <x v="1"/>
    <s v="United States"/>
    <s v="Stockton"/>
    <x v="1"/>
    <n v="95207"/>
    <x v="1"/>
    <x v="1"/>
    <x v="8"/>
    <x v="4428"/>
    <n v="8"/>
    <n v="0.2"/>
    <n v="99.296000000000006"/>
    <s v="Profit"/>
    <s v="Normal"/>
  </r>
  <r>
    <x v="0"/>
    <x v="0"/>
    <s v="United States"/>
    <s v="Columbus"/>
    <x v="24"/>
    <n v="43229"/>
    <x v="3"/>
    <x v="1"/>
    <x v="6"/>
    <x v="4373"/>
    <n v="3"/>
    <n v="0.2"/>
    <n v="1.2390000000000001"/>
    <s v="Profit"/>
    <s v="Normal"/>
  </r>
  <r>
    <x v="3"/>
    <x v="0"/>
    <s v="United States"/>
    <s v="Skokie"/>
    <x v="10"/>
    <n v="60076"/>
    <x v="2"/>
    <x v="0"/>
    <x v="5"/>
    <x v="4429"/>
    <n v="6"/>
    <n v="0.6"/>
    <n v="-292.98719999999997"/>
    <s v="Loss"/>
    <s v="High Discount"/>
  </r>
  <r>
    <x v="3"/>
    <x v="0"/>
    <s v="United States"/>
    <s v="Skokie"/>
    <x v="10"/>
    <n v="60076"/>
    <x v="2"/>
    <x v="0"/>
    <x v="5"/>
    <x v="4430"/>
    <n v="3"/>
    <n v="0.6"/>
    <n v="-26.755800000000001"/>
    <s v="Loss"/>
    <s v="High Discount"/>
  </r>
  <r>
    <x v="3"/>
    <x v="0"/>
    <s v="United States"/>
    <s v="Skokie"/>
    <x v="10"/>
    <n v="60076"/>
    <x v="2"/>
    <x v="2"/>
    <x v="11"/>
    <x v="4431"/>
    <n v="3"/>
    <n v="0.2"/>
    <n v="-4.9080000000000004"/>
    <s v="Loss"/>
    <s v="Normal"/>
  </r>
  <r>
    <x v="3"/>
    <x v="0"/>
    <s v="United States"/>
    <s v="Skokie"/>
    <x v="10"/>
    <n v="60076"/>
    <x v="2"/>
    <x v="1"/>
    <x v="6"/>
    <x v="4432"/>
    <n v="6"/>
    <n v="0.2"/>
    <n v="24.9984"/>
    <s v="Profit"/>
    <s v="Normal"/>
  </r>
  <r>
    <x v="1"/>
    <x v="2"/>
    <s v="United States"/>
    <s v="Hot Springs"/>
    <x v="36"/>
    <n v="71901"/>
    <x v="0"/>
    <x v="1"/>
    <x v="13"/>
    <x v="59"/>
    <n v="6"/>
    <n v="0"/>
    <n v="14.4"/>
    <s v="Profit"/>
    <s v="Normal"/>
  </r>
  <r>
    <x v="1"/>
    <x v="2"/>
    <s v="United States"/>
    <s v="Hot Springs"/>
    <x v="36"/>
    <n v="71901"/>
    <x v="0"/>
    <x v="1"/>
    <x v="10"/>
    <x v="233"/>
    <n v="4"/>
    <n v="0"/>
    <n v="12.700799999999999"/>
    <s v="Profit"/>
    <s v="Normal"/>
  </r>
  <r>
    <x v="1"/>
    <x v="2"/>
    <s v="United States"/>
    <s v="Hot Springs"/>
    <x v="36"/>
    <n v="71901"/>
    <x v="0"/>
    <x v="0"/>
    <x v="5"/>
    <x v="4433"/>
    <n v="4"/>
    <n v="0"/>
    <n v="31.984000000000002"/>
    <s v="Profit"/>
    <s v="Normal"/>
  </r>
  <r>
    <x v="2"/>
    <x v="0"/>
    <s v="United States"/>
    <s v="Goldsboro"/>
    <x v="3"/>
    <n v="27534"/>
    <x v="0"/>
    <x v="1"/>
    <x v="9"/>
    <x v="4180"/>
    <n v="3"/>
    <n v="0.2"/>
    <n v="3.0575999999999999"/>
    <s v="Profit"/>
    <s v="Normal"/>
  </r>
  <r>
    <x v="1"/>
    <x v="1"/>
    <s v="United States"/>
    <s v="Los Angeles"/>
    <x v="1"/>
    <n v="90032"/>
    <x v="1"/>
    <x v="2"/>
    <x v="11"/>
    <x v="179"/>
    <n v="5"/>
    <n v="0"/>
    <n v="31.4895"/>
    <s v="Profit"/>
    <s v="Normal"/>
  </r>
  <r>
    <x v="1"/>
    <x v="1"/>
    <s v="United States"/>
    <s v="Los Angeles"/>
    <x v="1"/>
    <n v="90032"/>
    <x v="1"/>
    <x v="1"/>
    <x v="6"/>
    <x v="4434"/>
    <n v="2"/>
    <n v="0"/>
    <n v="6.0632000000000001"/>
    <s v="Profit"/>
    <s v="Normal"/>
  </r>
  <r>
    <x v="1"/>
    <x v="1"/>
    <s v="United States"/>
    <s v="Los Angeles"/>
    <x v="1"/>
    <n v="90032"/>
    <x v="1"/>
    <x v="1"/>
    <x v="6"/>
    <x v="80"/>
    <n v="3"/>
    <n v="0"/>
    <n v="4.8545999999999996"/>
    <s v="Profit"/>
    <s v="Normal"/>
  </r>
  <r>
    <x v="0"/>
    <x v="0"/>
    <s v="United States"/>
    <s v="Nashua"/>
    <x v="38"/>
    <n v="3060"/>
    <x v="3"/>
    <x v="1"/>
    <x v="13"/>
    <x v="1450"/>
    <n v="6"/>
    <n v="0"/>
    <n v="6.9653999999999998"/>
    <s v="Profit"/>
    <s v="Normal"/>
  </r>
  <r>
    <x v="1"/>
    <x v="0"/>
    <s v="United States"/>
    <s v="Seattle"/>
    <x v="4"/>
    <n v="98103"/>
    <x v="1"/>
    <x v="1"/>
    <x v="13"/>
    <x v="4435"/>
    <n v="3"/>
    <n v="0"/>
    <n v="4.8162000000000003"/>
    <s v="Profit"/>
    <s v="Normal"/>
  </r>
  <r>
    <x v="1"/>
    <x v="0"/>
    <s v="United States"/>
    <s v="Seattle"/>
    <x v="4"/>
    <n v="98103"/>
    <x v="1"/>
    <x v="1"/>
    <x v="2"/>
    <x v="466"/>
    <n v="3"/>
    <n v="0"/>
    <n v="5.2028999999999996"/>
    <s v="Profit"/>
    <s v="Normal"/>
  </r>
  <r>
    <x v="1"/>
    <x v="0"/>
    <s v="United States"/>
    <s v="Seattle"/>
    <x v="4"/>
    <n v="98103"/>
    <x v="1"/>
    <x v="1"/>
    <x v="8"/>
    <x v="4436"/>
    <n v="4"/>
    <n v="0.2"/>
    <n v="7.7640000000000002"/>
    <s v="Profit"/>
    <s v="Normal"/>
  </r>
  <r>
    <x v="0"/>
    <x v="1"/>
    <s v="United States"/>
    <s v="Richmond"/>
    <x v="14"/>
    <n v="47374"/>
    <x v="2"/>
    <x v="1"/>
    <x v="10"/>
    <x v="924"/>
    <n v="5"/>
    <n v="0"/>
    <n v="83.284000000000006"/>
    <s v="Profit"/>
    <s v="Normal"/>
  </r>
  <r>
    <x v="1"/>
    <x v="1"/>
    <s v="United States"/>
    <s v="Miami"/>
    <x v="2"/>
    <n v="33180"/>
    <x v="0"/>
    <x v="0"/>
    <x v="5"/>
    <x v="4437"/>
    <n v="6"/>
    <n v="0.2"/>
    <n v="8.2056000000000004"/>
    <s v="Profit"/>
    <s v="Normal"/>
  </r>
  <r>
    <x v="2"/>
    <x v="1"/>
    <s v="United States"/>
    <s v="Smyrna"/>
    <x v="18"/>
    <n v="37167"/>
    <x v="0"/>
    <x v="1"/>
    <x v="8"/>
    <x v="4438"/>
    <n v="3"/>
    <n v="0.7"/>
    <n v="-4.4946000000000002"/>
    <s v="Loss"/>
    <s v="High Discount"/>
  </r>
  <r>
    <x v="2"/>
    <x v="1"/>
    <s v="United States"/>
    <s v="Smyrna"/>
    <x v="18"/>
    <n v="37167"/>
    <x v="0"/>
    <x v="0"/>
    <x v="1"/>
    <x v="4439"/>
    <n v="4"/>
    <n v="0.2"/>
    <n v="56.2744"/>
    <s v="Profit"/>
    <s v="Normal"/>
  </r>
  <r>
    <x v="2"/>
    <x v="1"/>
    <s v="United States"/>
    <s v="Smyrna"/>
    <x v="18"/>
    <n v="37167"/>
    <x v="0"/>
    <x v="1"/>
    <x v="10"/>
    <x v="557"/>
    <n v="4"/>
    <n v="0.2"/>
    <n v="7.2576000000000001"/>
    <s v="Profit"/>
    <s v="Normal"/>
  </r>
  <r>
    <x v="2"/>
    <x v="1"/>
    <s v="United States"/>
    <s v="Aurora"/>
    <x v="22"/>
    <n v="80013"/>
    <x v="1"/>
    <x v="1"/>
    <x v="10"/>
    <x v="3380"/>
    <n v="4"/>
    <n v="0.2"/>
    <n v="62.137599999999999"/>
    <s v="Profit"/>
    <s v="Normal"/>
  </r>
  <r>
    <x v="2"/>
    <x v="1"/>
    <s v="United States"/>
    <s v="Aurora"/>
    <x v="22"/>
    <n v="80013"/>
    <x v="1"/>
    <x v="1"/>
    <x v="9"/>
    <x v="4440"/>
    <n v="2"/>
    <n v="0.2"/>
    <n v="3.2431999999999999"/>
    <s v="Profit"/>
    <s v="Normal"/>
  </r>
  <r>
    <x v="1"/>
    <x v="2"/>
    <s v="United States"/>
    <s v="Miami"/>
    <x v="2"/>
    <n v="33142"/>
    <x v="0"/>
    <x v="1"/>
    <x v="2"/>
    <x v="3190"/>
    <n v="2"/>
    <n v="0.2"/>
    <n v="3.9474"/>
    <s v="Profit"/>
    <s v="Normal"/>
  </r>
  <r>
    <x v="1"/>
    <x v="0"/>
    <s v="United States"/>
    <s v="San Francisco"/>
    <x v="1"/>
    <n v="94122"/>
    <x v="1"/>
    <x v="1"/>
    <x v="9"/>
    <x v="4441"/>
    <n v="3"/>
    <n v="0"/>
    <n v="44.366399999999999"/>
    <s v="Profit"/>
    <s v="Normal"/>
  </r>
  <r>
    <x v="1"/>
    <x v="0"/>
    <s v="United States"/>
    <s v="San Francisco"/>
    <x v="1"/>
    <n v="94122"/>
    <x v="1"/>
    <x v="1"/>
    <x v="4"/>
    <x v="4246"/>
    <n v="3"/>
    <n v="0"/>
    <n v="81.131399999999999"/>
    <s v="Profit"/>
    <s v="Normal"/>
  </r>
  <r>
    <x v="1"/>
    <x v="0"/>
    <s v="United States"/>
    <s v="San Francisco"/>
    <x v="1"/>
    <n v="94122"/>
    <x v="1"/>
    <x v="1"/>
    <x v="4"/>
    <x v="4442"/>
    <n v="9"/>
    <n v="0"/>
    <n v="6.0263999999999998"/>
    <s v="Profit"/>
    <s v="Normal"/>
  </r>
  <r>
    <x v="1"/>
    <x v="0"/>
    <s v="United States"/>
    <s v="San Francisco"/>
    <x v="1"/>
    <n v="94122"/>
    <x v="1"/>
    <x v="1"/>
    <x v="8"/>
    <x v="4443"/>
    <n v="4"/>
    <n v="0.2"/>
    <n v="15.6104"/>
    <s v="Profit"/>
    <s v="Normal"/>
  </r>
  <r>
    <x v="1"/>
    <x v="0"/>
    <s v="United States"/>
    <s v="Chicago"/>
    <x v="10"/>
    <n v="60623"/>
    <x v="2"/>
    <x v="1"/>
    <x v="4"/>
    <x v="4444"/>
    <n v="3"/>
    <n v="0.2"/>
    <n v="7.6967999999999996"/>
    <s v="Profit"/>
    <s v="Normal"/>
  </r>
  <r>
    <x v="1"/>
    <x v="0"/>
    <s v="United States"/>
    <s v="Chicago"/>
    <x v="10"/>
    <n v="60623"/>
    <x v="2"/>
    <x v="0"/>
    <x v="1"/>
    <x v="4445"/>
    <n v="2"/>
    <n v="0.3"/>
    <n v="-5.1395999999999997"/>
    <s v="Loss"/>
    <s v="Normal"/>
  </r>
  <r>
    <x v="1"/>
    <x v="0"/>
    <s v="United States"/>
    <s v="Chicago"/>
    <x v="10"/>
    <n v="60623"/>
    <x v="2"/>
    <x v="1"/>
    <x v="6"/>
    <x v="2513"/>
    <n v="3"/>
    <n v="0.2"/>
    <n v="3.1806000000000001"/>
    <s v="Profit"/>
    <s v="Normal"/>
  </r>
  <r>
    <x v="1"/>
    <x v="0"/>
    <s v="United States"/>
    <s v="Los Angeles"/>
    <x v="1"/>
    <n v="90008"/>
    <x v="1"/>
    <x v="0"/>
    <x v="1"/>
    <x v="4446"/>
    <n v="3"/>
    <n v="0.2"/>
    <n v="-13.7403"/>
    <s v="Loss"/>
    <s v="Normal"/>
  </r>
  <r>
    <x v="1"/>
    <x v="1"/>
    <s v="United States"/>
    <s v="Dover"/>
    <x v="38"/>
    <n v="3820"/>
    <x v="3"/>
    <x v="1"/>
    <x v="10"/>
    <x v="1197"/>
    <n v="6"/>
    <n v="0"/>
    <n v="16.146000000000001"/>
    <s v="Profit"/>
    <s v="Normal"/>
  </r>
  <r>
    <x v="0"/>
    <x v="0"/>
    <s v="United States"/>
    <s v="Dublin"/>
    <x v="24"/>
    <n v="43017"/>
    <x v="3"/>
    <x v="2"/>
    <x v="11"/>
    <x v="4447"/>
    <n v="6"/>
    <n v="0.2"/>
    <n v="107.9892"/>
    <s v="Profit"/>
    <s v="Normal"/>
  </r>
  <r>
    <x v="0"/>
    <x v="0"/>
    <s v="United States"/>
    <s v="Dublin"/>
    <x v="24"/>
    <n v="43017"/>
    <x v="3"/>
    <x v="1"/>
    <x v="6"/>
    <x v="100"/>
    <n v="5"/>
    <n v="0.2"/>
    <n v="1.794"/>
    <s v="Profit"/>
    <s v="Normal"/>
  </r>
  <r>
    <x v="2"/>
    <x v="1"/>
    <s v="United States"/>
    <s v="New York City"/>
    <x v="15"/>
    <n v="10009"/>
    <x v="3"/>
    <x v="2"/>
    <x v="7"/>
    <x v="3125"/>
    <n v="5"/>
    <n v="0"/>
    <n v="163.78700000000001"/>
    <s v="Profit"/>
    <s v="Normal"/>
  </r>
  <r>
    <x v="1"/>
    <x v="0"/>
    <s v="United States"/>
    <s v="New York City"/>
    <x v="15"/>
    <n v="10035"/>
    <x v="3"/>
    <x v="1"/>
    <x v="8"/>
    <x v="475"/>
    <n v="1"/>
    <n v="0.2"/>
    <n v="5.0462999999999996"/>
    <s v="Profit"/>
    <s v="Normal"/>
  </r>
  <r>
    <x v="1"/>
    <x v="0"/>
    <s v="United States"/>
    <s v="New York City"/>
    <x v="15"/>
    <n v="10035"/>
    <x v="3"/>
    <x v="1"/>
    <x v="10"/>
    <x v="1444"/>
    <n v="3"/>
    <n v="0"/>
    <n v="8.0730000000000004"/>
    <s v="Profit"/>
    <s v="Normal"/>
  </r>
  <r>
    <x v="1"/>
    <x v="0"/>
    <s v="United States"/>
    <s v="New York City"/>
    <x v="15"/>
    <n v="10035"/>
    <x v="3"/>
    <x v="2"/>
    <x v="7"/>
    <x v="4448"/>
    <n v="2"/>
    <n v="0"/>
    <n v="29.245000000000001"/>
    <s v="Profit"/>
    <s v="Normal"/>
  </r>
  <r>
    <x v="0"/>
    <x v="0"/>
    <s v="United States"/>
    <s v="Paterson"/>
    <x v="30"/>
    <n v="7501"/>
    <x v="3"/>
    <x v="0"/>
    <x v="1"/>
    <x v="4174"/>
    <n v="2"/>
    <n v="0"/>
    <n v="20.7332"/>
    <s v="Profit"/>
    <s v="Normal"/>
  </r>
  <r>
    <x v="0"/>
    <x v="0"/>
    <s v="United States"/>
    <s v="Paterson"/>
    <x v="30"/>
    <n v="7501"/>
    <x v="3"/>
    <x v="1"/>
    <x v="9"/>
    <x v="4449"/>
    <n v="2"/>
    <n v="0"/>
    <n v="2.2724000000000002"/>
    <s v="Profit"/>
    <s v="Normal"/>
  </r>
  <r>
    <x v="0"/>
    <x v="0"/>
    <s v="United States"/>
    <s v="Paterson"/>
    <x v="30"/>
    <n v="7501"/>
    <x v="3"/>
    <x v="1"/>
    <x v="10"/>
    <x v="1156"/>
    <n v="2"/>
    <n v="0"/>
    <n v="27.882000000000001"/>
    <s v="Profit"/>
    <s v="Normal"/>
  </r>
  <r>
    <x v="0"/>
    <x v="0"/>
    <s v="United States"/>
    <s v="Paterson"/>
    <x v="30"/>
    <n v="7501"/>
    <x v="3"/>
    <x v="1"/>
    <x v="8"/>
    <x v="1181"/>
    <n v="2"/>
    <n v="0"/>
    <n v="3.7412000000000001"/>
    <s v="Profit"/>
    <s v="Normal"/>
  </r>
  <r>
    <x v="0"/>
    <x v="0"/>
    <s v="United States"/>
    <s v="Paterson"/>
    <x v="30"/>
    <n v="7501"/>
    <x v="3"/>
    <x v="1"/>
    <x v="9"/>
    <x v="4450"/>
    <n v="4"/>
    <n v="0"/>
    <n v="121.1056"/>
    <s v="Profit"/>
    <s v="Normal"/>
  </r>
  <r>
    <x v="1"/>
    <x v="1"/>
    <s v="United States"/>
    <s v="Lakewood"/>
    <x v="30"/>
    <n v="8701"/>
    <x v="3"/>
    <x v="0"/>
    <x v="5"/>
    <x v="4451"/>
    <n v="5"/>
    <n v="0"/>
    <n v="18.96"/>
    <s v="Profit"/>
    <s v="Normal"/>
  </r>
  <r>
    <x v="1"/>
    <x v="1"/>
    <s v="United States"/>
    <s v="Lakewood"/>
    <x v="30"/>
    <n v="8701"/>
    <x v="3"/>
    <x v="0"/>
    <x v="1"/>
    <x v="4452"/>
    <n v="4"/>
    <n v="0"/>
    <n v="143.62880000000001"/>
    <s v="Profit"/>
    <s v="Normal"/>
  </r>
  <r>
    <x v="1"/>
    <x v="1"/>
    <s v="United States"/>
    <s v="Lakewood"/>
    <x v="30"/>
    <n v="8701"/>
    <x v="3"/>
    <x v="2"/>
    <x v="7"/>
    <x v="4453"/>
    <n v="6"/>
    <n v="0"/>
    <n v="102.9444"/>
    <s v="Profit"/>
    <s v="Normal"/>
  </r>
  <r>
    <x v="1"/>
    <x v="1"/>
    <s v="United States"/>
    <s v="Lakewood"/>
    <x v="30"/>
    <n v="8701"/>
    <x v="3"/>
    <x v="1"/>
    <x v="4"/>
    <x v="3314"/>
    <n v="2"/>
    <n v="0"/>
    <n v="0"/>
    <s v="Loss"/>
    <s v="Normal"/>
  </r>
  <r>
    <x v="1"/>
    <x v="0"/>
    <s v="United States"/>
    <s v="Greensboro"/>
    <x v="3"/>
    <n v="27405"/>
    <x v="0"/>
    <x v="1"/>
    <x v="6"/>
    <x v="3291"/>
    <n v="1"/>
    <n v="0.2"/>
    <n v="2.4582000000000002"/>
    <s v="Profit"/>
    <s v="Normal"/>
  </r>
  <r>
    <x v="1"/>
    <x v="0"/>
    <s v="United States"/>
    <s v="New York City"/>
    <x v="15"/>
    <n v="10035"/>
    <x v="3"/>
    <x v="1"/>
    <x v="4"/>
    <x v="1042"/>
    <n v="3"/>
    <n v="0"/>
    <n v="0"/>
    <s v="Loss"/>
    <s v="Normal"/>
  </r>
  <r>
    <x v="0"/>
    <x v="1"/>
    <s v="United States"/>
    <s v="New York City"/>
    <x v="15"/>
    <n v="10035"/>
    <x v="3"/>
    <x v="0"/>
    <x v="1"/>
    <x v="4454"/>
    <n v="2"/>
    <n v="0.1"/>
    <n v="31.015599999999999"/>
    <s v="Profit"/>
    <s v="Normal"/>
  </r>
  <r>
    <x v="1"/>
    <x v="0"/>
    <s v="United States"/>
    <s v="Chicago"/>
    <x v="10"/>
    <n v="60623"/>
    <x v="2"/>
    <x v="1"/>
    <x v="2"/>
    <x v="3119"/>
    <n v="5"/>
    <n v="0.2"/>
    <n v="9.8684999999999992"/>
    <s v="Profit"/>
    <s v="Normal"/>
  </r>
  <r>
    <x v="1"/>
    <x v="0"/>
    <s v="United States"/>
    <s v="Chicago"/>
    <x v="10"/>
    <n v="60623"/>
    <x v="2"/>
    <x v="1"/>
    <x v="4"/>
    <x v="200"/>
    <n v="2"/>
    <n v="0.2"/>
    <n v="-8.3523999999999994"/>
    <s v="Loss"/>
    <s v="Normal"/>
  </r>
  <r>
    <x v="1"/>
    <x v="0"/>
    <s v="United States"/>
    <s v="Chicago"/>
    <x v="10"/>
    <n v="60623"/>
    <x v="2"/>
    <x v="2"/>
    <x v="15"/>
    <x v="4455"/>
    <n v="3"/>
    <n v="0.3"/>
    <n v="-19.47"/>
    <s v="Loss"/>
    <s v="Normal"/>
  </r>
  <r>
    <x v="1"/>
    <x v="0"/>
    <s v="United States"/>
    <s v="Chicago"/>
    <x v="10"/>
    <n v="60653"/>
    <x v="2"/>
    <x v="0"/>
    <x v="1"/>
    <x v="2555"/>
    <n v="3"/>
    <n v="0.3"/>
    <n v="-18.117599999999999"/>
    <s v="Loss"/>
    <s v="Normal"/>
  </r>
  <r>
    <x v="1"/>
    <x v="0"/>
    <s v="United States"/>
    <s v="Chicago"/>
    <x v="10"/>
    <n v="60653"/>
    <x v="2"/>
    <x v="1"/>
    <x v="6"/>
    <x v="33"/>
    <n v="2"/>
    <n v="0.2"/>
    <n v="3.5459999999999998"/>
    <s v="Profit"/>
    <s v="Normal"/>
  </r>
  <r>
    <x v="1"/>
    <x v="0"/>
    <s v="United States"/>
    <s v="Chicago"/>
    <x v="10"/>
    <n v="60653"/>
    <x v="2"/>
    <x v="0"/>
    <x v="5"/>
    <x v="58"/>
    <n v="5"/>
    <n v="0.6"/>
    <n v="-6.1879999999999997"/>
    <s v="Loss"/>
    <s v="High Discount"/>
  </r>
  <r>
    <x v="1"/>
    <x v="1"/>
    <s v="United States"/>
    <s v="Lakewood"/>
    <x v="30"/>
    <n v="8701"/>
    <x v="3"/>
    <x v="1"/>
    <x v="8"/>
    <x v="4456"/>
    <n v="7"/>
    <n v="0"/>
    <n v="98.105000000000004"/>
    <s v="Profit"/>
    <s v="Normal"/>
  </r>
  <r>
    <x v="1"/>
    <x v="2"/>
    <s v="United States"/>
    <s v="Columbus"/>
    <x v="32"/>
    <n v="31907"/>
    <x v="0"/>
    <x v="1"/>
    <x v="6"/>
    <x v="3704"/>
    <n v="5"/>
    <n v="0"/>
    <n v="13.452"/>
    <s v="Profit"/>
    <s v="Normal"/>
  </r>
  <r>
    <x v="1"/>
    <x v="1"/>
    <s v="United States"/>
    <s v="Phoenix"/>
    <x v="16"/>
    <n v="85023"/>
    <x v="1"/>
    <x v="1"/>
    <x v="10"/>
    <x v="1242"/>
    <n v="5"/>
    <n v="0.2"/>
    <n v="146.79"/>
    <s v="Profit"/>
    <s v="Normal"/>
  </r>
  <r>
    <x v="1"/>
    <x v="1"/>
    <s v="United States"/>
    <s v="Phoenix"/>
    <x v="16"/>
    <n v="85023"/>
    <x v="1"/>
    <x v="1"/>
    <x v="8"/>
    <x v="4457"/>
    <n v="3"/>
    <n v="0.7"/>
    <n v="-9.9704999999999995"/>
    <s v="Loss"/>
    <s v="High Discount"/>
  </r>
  <r>
    <x v="1"/>
    <x v="2"/>
    <s v="United States"/>
    <s v="Los Angeles"/>
    <x v="1"/>
    <n v="90004"/>
    <x v="1"/>
    <x v="1"/>
    <x v="8"/>
    <x v="323"/>
    <n v="2"/>
    <n v="0.2"/>
    <n v="2.7955999999999999"/>
    <s v="Profit"/>
    <s v="Normal"/>
  </r>
  <r>
    <x v="1"/>
    <x v="2"/>
    <s v="United States"/>
    <s v="Los Angeles"/>
    <x v="1"/>
    <n v="90004"/>
    <x v="1"/>
    <x v="1"/>
    <x v="8"/>
    <x v="4458"/>
    <n v="1"/>
    <n v="0.2"/>
    <n v="1.3049999999999999"/>
    <s v="Profit"/>
    <s v="Normal"/>
  </r>
  <r>
    <x v="1"/>
    <x v="2"/>
    <s v="United States"/>
    <s v="Los Angeles"/>
    <x v="1"/>
    <n v="90004"/>
    <x v="1"/>
    <x v="1"/>
    <x v="10"/>
    <x v="783"/>
    <n v="6"/>
    <n v="0"/>
    <n v="18.662400000000002"/>
    <s v="Profit"/>
    <s v="Normal"/>
  </r>
  <r>
    <x v="1"/>
    <x v="0"/>
    <s v="United States"/>
    <s v="New York City"/>
    <x v="15"/>
    <n v="10024"/>
    <x v="3"/>
    <x v="1"/>
    <x v="10"/>
    <x v="4459"/>
    <n v="4"/>
    <n v="0"/>
    <n v="8.1143999999999998"/>
    <s v="Profit"/>
    <s v="Normal"/>
  </r>
  <r>
    <x v="1"/>
    <x v="0"/>
    <s v="United States"/>
    <s v="San Antonio"/>
    <x v="5"/>
    <n v="78207"/>
    <x v="2"/>
    <x v="1"/>
    <x v="4"/>
    <x v="4460"/>
    <n v="3"/>
    <n v="0.2"/>
    <n v="-17.523"/>
    <s v="Loss"/>
    <s v="Normal"/>
  </r>
  <r>
    <x v="1"/>
    <x v="2"/>
    <s v="United States"/>
    <s v="New York City"/>
    <x v="15"/>
    <n v="10009"/>
    <x v="3"/>
    <x v="2"/>
    <x v="11"/>
    <x v="4461"/>
    <n v="9"/>
    <n v="0"/>
    <n v="157.46850000000001"/>
    <s v="Profit"/>
    <s v="Normal"/>
  </r>
  <r>
    <x v="0"/>
    <x v="0"/>
    <s v="United States"/>
    <s v="Baltimore"/>
    <x v="39"/>
    <n v="21215"/>
    <x v="3"/>
    <x v="0"/>
    <x v="0"/>
    <x v="4462"/>
    <n v="3"/>
    <n v="0"/>
    <n v="31.044599999999999"/>
    <s v="Profit"/>
    <s v="Normal"/>
  </r>
  <r>
    <x v="0"/>
    <x v="0"/>
    <s v="United States"/>
    <s v="Baltimore"/>
    <x v="39"/>
    <n v="21215"/>
    <x v="3"/>
    <x v="0"/>
    <x v="5"/>
    <x v="1787"/>
    <n v="2"/>
    <n v="0"/>
    <n v="4.2804000000000002"/>
    <s v="Profit"/>
    <s v="Normal"/>
  </r>
  <r>
    <x v="0"/>
    <x v="0"/>
    <s v="United States"/>
    <s v="Baltimore"/>
    <x v="39"/>
    <n v="21215"/>
    <x v="3"/>
    <x v="1"/>
    <x v="8"/>
    <x v="1022"/>
    <n v="2"/>
    <n v="0"/>
    <n v="5.8696000000000002"/>
    <s v="Profit"/>
    <s v="Normal"/>
  </r>
  <r>
    <x v="0"/>
    <x v="0"/>
    <s v="United States"/>
    <s v="Baltimore"/>
    <x v="39"/>
    <n v="21215"/>
    <x v="3"/>
    <x v="1"/>
    <x v="2"/>
    <x v="2003"/>
    <n v="8"/>
    <n v="0"/>
    <n v="27.485600000000002"/>
    <s v="Profit"/>
    <s v="Normal"/>
  </r>
  <r>
    <x v="0"/>
    <x v="0"/>
    <s v="United States"/>
    <s v="Philadelphia"/>
    <x v="9"/>
    <n v="19143"/>
    <x v="3"/>
    <x v="0"/>
    <x v="5"/>
    <x v="4463"/>
    <n v="4"/>
    <n v="0.2"/>
    <n v="3.0144000000000002"/>
    <s v="Profit"/>
    <s v="Normal"/>
  </r>
  <r>
    <x v="0"/>
    <x v="0"/>
    <s v="United States"/>
    <s v="Philadelphia"/>
    <x v="9"/>
    <n v="19143"/>
    <x v="3"/>
    <x v="1"/>
    <x v="14"/>
    <x v="4464"/>
    <n v="3"/>
    <n v="0.2"/>
    <n v="4.2470999999999997"/>
    <s v="Profit"/>
    <s v="Normal"/>
  </r>
  <r>
    <x v="0"/>
    <x v="0"/>
    <s v="United States"/>
    <s v="Philadelphia"/>
    <x v="9"/>
    <n v="19143"/>
    <x v="3"/>
    <x v="0"/>
    <x v="3"/>
    <x v="4465"/>
    <n v="1"/>
    <n v="0.4"/>
    <n v="-34.646999999999998"/>
    <s v="Loss"/>
    <s v="Normal"/>
  </r>
  <r>
    <x v="0"/>
    <x v="0"/>
    <s v="United States"/>
    <s v="Philadelphia"/>
    <x v="9"/>
    <n v="19143"/>
    <x v="3"/>
    <x v="1"/>
    <x v="4"/>
    <x v="4466"/>
    <n v="5"/>
    <n v="0.2"/>
    <n v="-25.992000000000001"/>
    <s v="Loss"/>
    <s v="Normal"/>
  </r>
  <r>
    <x v="0"/>
    <x v="0"/>
    <s v="United States"/>
    <s v="Philadelphia"/>
    <x v="9"/>
    <n v="19143"/>
    <x v="3"/>
    <x v="1"/>
    <x v="10"/>
    <x v="557"/>
    <n v="4"/>
    <n v="0.2"/>
    <n v="7.2576000000000001"/>
    <s v="Profit"/>
    <s v="Normal"/>
  </r>
  <r>
    <x v="1"/>
    <x v="0"/>
    <s v="United States"/>
    <s v="Atlanta"/>
    <x v="32"/>
    <n v="30318"/>
    <x v="0"/>
    <x v="0"/>
    <x v="5"/>
    <x v="2073"/>
    <n v="3"/>
    <n v="0"/>
    <n v="12.993"/>
    <s v="Profit"/>
    <s v="Normal"/>
  </r>
  <r>
    <x v="1"/>
    <x v="0"/>
    <s v="United States"/>
    <s v="Atlanta"/>
    <x v="32"/>
    <n v="30318"/>
    <x v="0"/>
    <x v="1"/>
    <x v="10"/>
    <x v="1546"/>
    <n v="7"/>
    <n v="0"/>
    <n v="31.468499999999999"/>
    <s v="Profit"/>
    <s v="Normal"/>
  </r>
  <r>
    <x v="0"/>
    <x v="1"/>
    <s v="United States"/>
    <s v="Durham"/>
    <x v="3"/>
    <n v="27707"/>
    <x v="0"/>
    <x v="1"/>
    <x v="6"/>
    <x v="1182"/>
    <n v="4"/>
    <n v="0.2"/>
    <n v="12.314399999999999"/>
    <s v="Profit"/>
    <s v="Normal"/>
  </r>
  <r>
    <x v="2"/>
    <x v="0"/>
    <s v="United States"/>
    <s v="Roseville"/>
    <x v="1"/>
    <n v="95661"/>
    <x v="1"/>
    <x v="1"/>
    <x v="8"/>
    <x v="1350"/>
    <n v="5"/>
    <n v="0.2"/>
    <n v="2.8079999999999998"/>
    <s v="Profit"/>
    <s v="Normal"/>
  </r>
  <r>
    <x v="1"/>
    <x v="2"/>
    <s v="United States"/>
    <s v="Sacramento"/>
    <x v="1"/>
    <n v="95823"/>
    <x v="1"/>
    <x v="0"/>
    <x v="5"/>
    <x v="2966"/>
    <n v="1"/>
    <n v="0"/>
    <n v="2.7944"/>
    <s v="Profit"/>
    <s v="Normal"/>
  </r>
  <r>
    <x v="2"/>
    <x v="0"/>
    <s v="United States"/>
    <s v="Fairfield"/>
    <x v="29"/>
    <n v="6824"/>
    <x v="3"/>
    <x v="1"/>
    <x v="8"/>
    <x v="2714"/>
    <n v="3"/>
    <n v="0"/>
    <n v="30.211200000000002"/>
    <s v="Profit"/>
    <s v="Normal"/>
  </r>
  <r>
    <x v="1"/>
    <x v="1"/>
    <s v="United States"/>
    <s v="Chicago"/>
    <x v="10"/>
    <n v="60610"/>
    <x v="2"/>
    <x v="1"/>
    <x v="4"/>
    <x v="4467"/>
    <n v="2"/>
    <n v="0.2"/>
    <n v="1.6115999999999999"/>
    <s v="Profit"/>
    <s v="Normal"/>
  </r>
  <r>
    <x v="1"/>
    <x v="1"/>
    <s v="United States"/>
    <s v="Chicago"/>
    <x v="10"/>
    <n v="60610"/>
    <x v="2"/>
    <x v="2"/>
    <x v="7"/>
    <x v="1946"/>
    <n v="3"/>
    <n v="0.2"/>
    <n v="26.997299999999999"/>
    <s v="Profit"/>
    <s v="Normal"/>
  </r>
  <r>
    <x v="1"/>
    <x v="1"/>
    <s v="United States"/>
    <s v="Chicago"/>
    <x v="10"/>
    <n v="60610"/>
    <x v="2"/>
    <x v="0"/>
    <x v="5"/>
    <x v="523"/>
    <n v="2"/>
    <n v="0.6"/>
    <n v="-15.5268"/>
    <s v="Loss"/>
    <s v="High Discount"/>
  </r>
  <r>
    <x v="3"/>
    <x v="0"/>
    <s v="United States"/>
    <s v="Houston"/>
    <x v="5"/>
    <n v="77041"/>
    <x v="2"/>
    <x v="0"/>
    <x v="5"/>
    <x v="1839"/>
    <n v="2"/>
    <n v="0.6"/>
    <n v="-16.585799999999999"/>
    <s v="Loss"/>
    <s v="High Discount"/>
  </r>
  <r>
    <x v="3"/>
    <x v="0"/>
    <s v="United States"/>
    <s v="Houston"/>
    <x v="5"/>
    <n v="77041"/>
    <x v="2"/>
    <x v="1"/>
    <x v="8"/>
    <x v="3497"/>
    <n v="1"/>
    <n v="0.8"/>
    <n v="-6.0768000000000004"/>
    <s v="Loss"/>
    <s v="High Discount"/>
  </r>
  <r>
    <x v="3"/>
    <x v="0"/>
    <s v="United States"/>
    <s v="Houston"/>
    <x v="5"/>
    <n v="77041"/>
    <x v="2"/>
    <x v="0"/>
    <x v="5"/>
    <x v="2273"/>
    <n v="5"/>
    <n v="0.6"/>
    <n v="-3.94"/>
    <s v="Loss"/>
    <s v="High Discount"/>
  </r>
  <r>
    <x v="1"/>
    <x v="1"/>
    <s v="United States"/>
    <s v="Phoenix"/>
    <x v="16"/>
    <n v="85023"/>
    <x v="1"/>
    <x v="0"/>
    <x v="3"/>
    <x v="4468"/>
    <n v="1"/>
    <n v="0.5"/>
    <n v="-24.102599999999999"/>
    <s v="Loss"/>
    <s v="Normal"/>
  </r>
  <r>
    <x v="1"/>
    <x v="1"/>
    <s v="United States"/>
    <s v="Phoenix"/>
    <x v="16"/>
    <n v="85023"/>
    <x v="1"/>
    <x v="2"/>
    <x v="15"/>
    <x v="1720"/>
    <n v="2"/>
    <n v="0.7"/>
    <n v="-386.95699999999999"/>
    <s v="Loss"/>
    <s v="High Discount"/>
  </r>
  <r>
    <x v="1"/>
    <x v="1"/>
    <s v="United States"/>
    <s v="Phoenix"/>
    <x v="16"/>
    <n v="85023"/>
    <x v="1"/>
    <x v="2"/>
    <x v="11"/>
    <x v="4469"/>
    <n v="3"/>
    <n v="0.2"/>
    <n v="-7.8959999999999999"/>
    <s v="Loss"/>
    <s v="Normal"/>
  </r>
  <r>
    <x v="1"/>
    <x v="1"/>
    <s v="United States"/>
    <s v="Phoenix"/>
    <x v="16"/>
    <n v="85023"/>
    <x v="1"/>
    <x v="2"/>
    <x v="11"/>
    <x v="4470"/>
    <n v="2"/>
    <n v="0.2"/>
    <n v="21.42"/>
    <s v="Profit"/>
    <s v="Normal"/>
  </r>
  <r>
    <x v="1"/>
    <x v="1"/>
    <s v="United States"/>
    <s v="Phoenix"/>
    <x v="16"/>
    <n v="85023"/>
    <x v="1"/>
    <x v="0"/>
    <x v="1"/>
    <x v="4471"/>
    <n v="2"/>
    <n v="0.2"/>
    <n v="4.1971999999999996"/>
    <s v="Profit"/>
    <s v="Normal"/>
  </r>
  <r>
    <x v="2"/>
    <x v="0"/>
    <s v="United States"/>
    <s v="Pomona"/>
    <x v="1"/>
    <n v="91767"/>
    <x v="1"/>
    <x v="2"/>
    <x v="11"/>
    <x v="2564"/>
    <n v="2"/>
    <n v="0"/>
    <n v="34.993000000000002"/>
    <s v="Profit"/>
    <s v="Normal"/>
  </r>
  <r>
    <x v="2"/>
    <x v="1"/>
    <s v="United States"/>
    <s v="Atlanta"/>
    <x v="32"/>
    <n v="30318"/>
    <x v="0"/>
    <x v="1"/>
    <x v="10"/>
    <x v="739"/>
    <n v="2"/>
    <n v="0"/>
    <n v="4.8803999999999998"/>
    <s v="Profit"/>
    <s v="Normal"/>
  </r>
  <r>
    <x v="1"/>
    <x v="1"/>
    <s v="United States"/>
    <s v="Everett"/>
    <x v="4"/>
    <n v="98208"/>
    <x v="1"/>
    <x v="1"/>
    <x v="8"/>
    <x v="4472"/>
    <n v="1"/>
    <n v="0.2"/>
    <n v="1.3977999999999999"/>
    <s v="Profit"/>
    <s v="Normal"/>
  </r>
  <r>
    <x v="1"/>
    <x v="1"/>
    <s v="United States"/>
    <s v="Houston"/>
    <x v="5"/>
    <n v="77095"/>
    <x v="2"/>
    <x v="1"/>
    <x v="10"/>
    <x v="3874"/>
    <n v="3"/>
    <n v="0.2"/>
    <n v="35.661299999999997"/>
    <s v="Profit"/>
    <s v="Normal"/>
  </r>
  <r>
    <x v="1"/>
    <x v="1"/>
    <s v="United States"/>
    <s v="Houston"/>
    <x v="5"/>
    <n v="77095"/>
    <x v="2"/>
    <x v="0"/>
    <x v="5"/>
    <x v="1044"/>
    <n v="3"/>
    <n v="0.6"/>
    <n v="-7.8330000000000002"/>
    <s v="Loss"/>
    <s v="High Discount"/>
  </r>
  <r>
    <x v="2"/>
    <x v="0"/>
    <s v="United States"/>
    <s v="Philadelphia"/>
    <x v="9"/>
    <n v="19140"/>
    <x v="3"/>
    <x v="1"/>
    <x v="8"/>
    <x v="2350"/>
    <n v="2"/>
    <n v="0.7"/>
    <n v="-2.5880000000000001"/>
    <s v="Loss"/>
    <s v="High Discount"/>
  </r>
  <r>
    <x v="2"/>
    <x v="0"/>
    <s v="United States"/>
    <s v="Philadelphia"/>
    <x v="9"/>
    <n v="19140"/>
    <x v="3"/>
    <x v="2"/>
    <x v="15"/>
    <x v="4473"/>
    <n v="1"/>
    <n v="0.7"/>
    <n v="-18.038499999999999"/>
    <s v="Loss"/>
    <s v="High Discount"/>
  </r>
  <r>
    <x v="2"/>
    <x v="0"/>
    <s v="United States"/>
    <s v="Philadelphia"/>
    <x v="9"/>
    <n v="19140"/>
    <x v="3"/>
    <x v="0"/>
    <x v="1"/>
    <x v="4474"/>
    <n v="2"/>
    <n v="0.3"/>
    <n v="-29.152799999999999"/>
    <s v="Loss"/>
    <s v="Normal"/>
  </r>
  <r>
    <x v="2"/>
    <x v="0"/>
    <s v="United States"/>
    <s v="Philadelphia"/>
    <x v="9"/>
    <n v="19140"/>
    <x v="3"/>
    <x v="1"/>
    <x v="8"/>
    <x v="4475"/>
    <n v="4"/>
    <n v="0.7"/>
    <n v="-12.208"/>
    <s v="Loss"/>
    <s v="High Discount"/>
  </r>
  <r>
    <x v="2"/>
    <x v="0"/>
    <s v="United States"/>
    <s v="Philadelphia"/>
    <x v="9"/>
    <n v="19140"/>
    <x v="3"/>
    <x v="0"/>
    <x v="5"/>
    <x v="4476"/>
    <n v="8"/>
    <n v="0.2"/>
    <n v="4.7976000000000001"/>
    <s v="Profit"/>
    <s v="Normal"/>
  </r>
  <r>
    <x v="2"/>
    <x v="0"/>
    <s v="United States"/>
    <s v="Philadelphia"/>
    <x v="9"/>
    <n v="19140"/>
    <x v="3"/>
    <x v="2"/>
    <x v="15"/>
    <x v="4477"/>
    <n v="2"/>
    <n v="0.7"/>
    <n v="-168.81899999999999"/>
    <s v="Loss"/>
    <s v="High Discount"/>
  </r>
  <r>
    <x v="1"/>
    <x v="0"/>
    <s v="United States"/>
    <s v="Seattle"/>
    <x v="4"/>
    <n v="98105"/>
    <x v="1"/>
    <x v="0"/>
    <x v="5"/>
    <x v="869"/>
    <n v="3"/>
    <n v="0"/>
    <n v="2.6208"/>
    <s v="Profit"/>
    <s v="Normal"/>
  </r>
  <r>
    <x v="1"/>
    <x v="0"/>
    <s v="United States"/>
    <s v="Seattle"/>
    <x v="4"/>
    <n v="98105"/>
    <x v="1"/>
    <x v="1"/>
    <x v="13"/>
    <x v="1488"/>
    <n v="5"/>
    <n v="0"/>
    <n v="8.9499999999999993"/>
    <s v="Profit"/>
    <s v="Normal"/>
  </r>
  <r>
    <x v="1"/>
    <x v="0"/>
    <s v="United States"/>
    <s v="Seattle"/>
    <x v="4"/>
    <n v="98105"/>
    <x v="1"/>
    <x v="1"/>
    <x v="8"/>
    <x v="4478"/>
    <n v="3"/>
    <n v="0.2"/>
    <n v="1061.5722000000001"/>
    <s v="Profit"/>
    <s v="Normal"/>
  </r>
  <r>
    <x v="1"/>
    <x v="1"/>
    <s v="United States"/>
    <s v="Peoria"/>
    <x v="10"/>
    <n v="61604"/>
    <x v="2"/>
    <x v="1"/>
    <x v="8"/>
    <x v="61"/>
    <n v="5"/>
    <n v="0.8"/>
    <n v="-2.6880000000000002"/>
    <s v="Loss"/>
    <s v="High Discount"/>
  </r>
  <r>
    <x v="1"/>
    <x v="1"/>
    <s v="United States"/>
    <s v="Peoria"/>
    <x v="10"/>
    <n v="61604"/>
    <x v="2"/>
    <x v="0"/>
    <x v="5"/>
    <x v="885"/>
    <n v="3"/>
    <n v="0.6"/>
    <n v="-2.3904000000000001"/>
    <s v="Loss"/>
    <s v="High Discount"/>
  </r>
  <r>
    <x v="1"/>
    <x v="1"/>
    <s v="United States"/>
    <s v="Peoria"/>
    <x v="10"/>
    <n v="61604"/>
    <x v="2"/>
    <x v="0"/>
    <x v="1"/>
    <x v="4474"/>
    <n v="2"/>
    <n v="0.3"/>
    <n v="-3.2391999999999999"/>
    <s v="Loss"/>
    <s v="Normal"/>
  </r>
  <r>
    <x v="1"/>
    <x v="1"/>
    <s v="United States"/>
    <s v="Peoria"/>
    <x v="10"/>
    <n v="61604"/>
    <x v="2"/>
    <x v="0"/>
    <x v="5"/>
    <x v="366"/>
    <n v="2"/>
    <n v="0.6"/>
    <n v="-1.4059999999999999"/>
    <s v="Loss"/>
    <s v="High Discount"/>
  </r>
  <r>
    <x v="1"/>
    <x v="0"/>
    <s v="United States"/>
    <s v="Los Angeles"/>
    <x v="1"/>
    <n v="90036"/>
    <x v="1"/>
    <x v="1"/>
    <x v="9"/>
    <x v="4479"/>
    <n v="5"/>
    <n v="0"/>
    <n v="43.706000000000003"/>
    <s v="Profit"/>
    <s v="Normal"/>
  </r>
  <r>
    <x v="1"/>
    <x v="1"/>
    <s v="United States"/>
    <s v="Montgomery"/>
    <x v="19"/>
    <n v="36116"/>
    <x v="0"/>
    <x v="1"/>
    <x v="12"/>
    <x v="4480"/>
    <n v="9"/>
    <n v="0"/>
    <n v="49.23"/>
    <s v="Profit"/>
    <s v="Normal"/>
  </r>
  <r>
    <x v="1"/>
    <x v="1"/>
    <s v="United States"/>
    <s v="Montgomery"/>
    <x v="19"/>
    <n v="36116"/>
    <x v="0"/>
    <x v="0"/>
    <x v="3"/>
    <x v="4481"/>
    <n v="2"/>
    <n v="0"/>
    <n v="39.443800000000003"/>
    <s v="Profit"/>
    <s v="Normal"/>
  </r>
  <r>
    <x v="1"/>
    <x v="1"/>
    <s v="United States"/>
    <s v="Lafayette"/>
    <x v="14"/>
    <n v="47905"/>
    <x v="2"/>
    <x v="1"/>
    <x v="4"/>
    <x v="4482"/>
    <n v="2"/>
    <n v="0"/>
    <n v="4.8719999999999999"/>
    <s v="Profit"/>
    <s v="Normal"/>
  </r>
  <r>
    <x v="1"/>
    <x v="1"/>
    <s v="United States"/>
    <s v="Lafayette"/>
    <x v="14"/>
    <n v="47905"/>
    <x v="2"/>
    <x v="2"/>
    <x v="16"/>
    <x v="4483"/>
    <n v="5"/>
    <n v="0"/>
    <n v="8399.9760000000006"/>
    <s v="Profit"/>
    <s v="Normal"/>
  </r>
  <r>
    <x v="1"/>
    <x v="1"/>
    <s v="United States"/>
    <s v="Lafayette"/>
    <x v="14"/>
    <n v="47905"/>
    <x v="2"/>
    <x v="1"/>
    <x v="8"/>
    <x v="2501"/>
    <n v="2"/>
    <n v="0"/>
    <n v="331.19099999999997"/>
    <s v="Profit"/>
    <s v="Normal"/>
  </r>
  <r>
    <x v="1"/>
    <x v="1"/>
    <s v="United States"/>
    <s v="Lafayette"/>
    <x v="14"/>
    <n v="47905"/>
    <x v="2"/>
    <x v="1"/>
    <x v="8"/>
    <x v="4484"/>
    <n v="7"/>
    <n v="0"/>
    <n v="16.8413"/>
    <s v="Profit"/>
    <s v="Normal"/>
  </r>
  <r>
    <x v="1"/>
    <x v="1"/>
    <s v="United States"/>
    <s v="Lafayette"/>
    <x v="14"/>
    <n v="47905"/>
    <x v="2"/>
    <x v="1"/>
    <x v="6"/>
    <x v="2007"/>
    <n v="2"/>
    <n v="0"/>
    <n v="9.5088000000000008"/>
    <s v="Profit"/>
    <s v="Normal"/>
  </r>
  <r>
    <x v="0"/>
    <x v="1"/>
    <s v="United States"/>
    <s v="New York City"/>
    <x v="15"/>
    <n v="10009"/>
    <x v="3"/>
    <x v="2"/>
    <x v="7"/>
    <x v="925"/>
    <n v="3"/>
    <n v="0"/>
    <n v="53.451900000000002"/>
    <s v="Profit"/>
    <s v="Normal"/>
  </r>
  <r>
    <x v="1"/>
    <x v="0"/>
    <s v="United States"/>
    <s v="New York City"/>
    <x v="15"/>
    <n v="10024"/>
    <x v="3"/>
    <x v="1"/>
    <x v="9"/>
    <x v="1897"/>
    <n v="4"/>
    <n v="0"/>
    <n v="4.5448000000000004"/>
    <s v="Profit"/>
    <s v="Normal"/>
  </r>
  <r>
    <x v="1"/>
    <x v="0"/>
    <s v="United States"/>
    <s v="Chicago"/>
    <x v="10"/>
    <n v="60610"/>
    <x v="2"/>
    <x v="1"/>
    <x v="6"/>
    <x v="2204"/>
    <n v="3"/>
    <n v="0.2"/>
    <n v="1.002"/>
    <s v="Profit"/>
    <s v="Normal"/>
  </r>
  <r>
    <x v="3"/>
    <x v="0"/>
    <s v="United States"/>
    <s v="Santa Ana"/>
    <x v="1"/>
    <n v="92704"/>
    <x v="1"/>
    <x v="0"/>
    <x v="3"/>
    <x v="4485"/>
    <n v="1"/>
    <n v="0.2"/>
    <n v="-12.778499999999999"/>
    <s v="Loss"/>
    <s v="Normal"/>
  </r>
  <r>
    <x v="1"/>
    <x v="1"/>
    <s v="United States"/>
    <s v="Montebello"/>
    <x v="1"/>
    <n v="90640"/>
    <x v="1"/>
    <x v="2"/>
    <x v="11"/>
    <x v="4486"/>
    <n v="2"/>
    <n v="0"/>
    <n v="3.9032"/>
    <s v="Profit"/>
    <s v="Normal"/>
  </r>
  <r>
    <x v="1"/>
    <x v="1"/>
    <s v="United States"/>
    <s v="Thousand Oaks"/>
    <x v="1"/>
    <n v="91360"/>
    <x v="1"/>
    <x v="1"/>
    <x v="2"/>
    <x v="4487"/>
    <n v="5"/>
    <n v="0"/>
    <n v="70.218999999999994"/>
    <s v="Profit"/>
    <s v="Normal"/>
  </r>
  <r>
    <x v="1"/>
    <x v="1"/>
    <s v="United States"/>
    <s v="Thousand Oaks"/>
    <x v="1"/>
    <n v="91360"/>
    <x v="1"/>
    <x v="0"/>
    <x v="5"/>
    <x v="20"/>
    <n v="1"/>
    <n v="0"/>
    <n v="9.3152000000000008"/>
    <s v="Profit"/>
    <s v="Normal"/>
  </r>
  <r>
    <x v="1"/>
    <x v="1"/>
    <s v="United States"/>
    <s v="Vineland"/>
    <x v="30"/>
    <n v="8360"/>
    <x v="3"/>
    <x v="1"/>
    <x v="6"/>
    <x v="1731"/>
    <n v="4"/>
    <n v="0"/>
    <n v="2.8912"/>
    <s v="Profit"/>
    <s v="Normal"/>
  </r>
  <r>
    <x v="1"/>
    <x v="1"/>
    <s v="United States"/>
    <s v="Torrance"/>
    <x v="1"/>
    <n v="90503"/>
    <x v="1"/>
    <x v="1"/>
    <x v="9"/>
    <x v="3814"/>
    <n v="5"/>
    <n v="0"/>
    <n v="459.39600000000002"/>
    <s v="Profit"/>
    <s v="Normal"/>
  </r>
  <r>
    <x v="1"/>
    <x v="1"/>
    <s v="United States"/>
    <s v="Torrance"/>
    <x v="1"/>
    <n v="90503"/>
    <x v="1"/>
    <x v="2"/>
    <x v="7"/>
    <x v="4488"/>
    <n v="5"/>
    <n v="0.2"/>
    <n v="41.76"/>
    <s v="Profit"/>
    <s v="Normal"/>
  </r>
  <r>
    <x v="2"/>
    <x v="2"/>
    <s v="United States"/>
    <s v="Troy"/>
    <x v="24"/>
    <n v="45373"/>
    <x v="3"/>
    <x v="1"/>
    <x v="8"/>
    <x v="4489"/>
    <n v="3"/>
    <n v="0.7"/>
    <n v="-10.382400000000001"/>
    <s v="Loss"/>
    <s v="High Discount"/>
  </r>
  <r>
    <x v="1"/>
    <x v="1"/>
    <s v="United States"/>
    <s v="Springfield"/>
    <x v="17"/>
    <n v="22153"/>
    <x v="0"/>
    <x v="2"/>
    <x v="11"/>
    <x v="343"/>
    <n v="3"/>
    <n v="0"/>
    <n v="1.6559999999999999"/>
    <s v="Profit"/>
    <s v="Normal"/>
  </r>
  <r>
    <x v="1"/>
    <x v="1"/>
    <s v="United States"/>
    <s v="Springfield"/>
    <x v="17"/>
    <n v="22153"/>
    <x v="0"/>
    <x v="1"/>
    <x v="13"/>
    <x v="1176"/>
    <n v="3"/>
    <n v="0"/>
    <n v="5.2164000000000001"/>
    <s v="Profit"/>
    <s v="Normal"/>
  </r>
  <r>
    <x v="1"/>
    <x v="1"/>
    <s v="United States"/>
    <s v="Springfield"/>
    <x v="17"/>
    <n v="22153"/>
    <x v="0"/>
    <x v="1"/>
    <x v="4"/>
    <x v="4490"/>
    <n v="5"/>
    <n v="0"/>
    <n v="0.67900000000000005"/>
    <s v="Profit"/>
    <s v="Normal"/>
  </r>
  <r>
    <x v="1"/>
    <x v="1"/>
    <s v="United States"/>
    <s v="Springfield"/>
    <x v="17"/>
    <n v="22153"/>
    <x v="0"/>
    <x v="0"/>
    <x v="1"/>
    <x v="4491"/>
    <n v="4"/>
    <n v="0"/>
    <n v="307.14479999999998"/>
    <s v="Profit"/>
    <s v="Normal"/>
  </r>
  <r>
    <x v="1"/>
    <x v="2"/>
    <s v="United States"/>
    <s v="El Cajon"/>
    <x v="1"/>
    <n v="92020"/>
    <x v="1"/>
    <x v="0"/>
    <x v="1"/>
    <x v="1618"/>
    <n v="2"/>
    <n v="0.2"/>
    <n v="47.847999999999999"/>
    <s v="Profit"/>
    <s v="Normal"/>
  </r>
  <r>
    <x v="1"/>
    <x v="1"/>
    <s v="United States"/>
    <s v="Los Angeles"/>
    <x v="1"/>
    <n v="90036"/>
    <x v="1"/>
    <x v="1"/>
    <x v="10"/>
    <x v="4492"/>
    <n v="4"/>
    <n v="0"/>
    <n v="14.417999999999999"/>
    <s v="Profit"/>
    <s v="Normal"/>
  </r>
  <r>
    <x v="1"/>
    <x v="0"/>
    <s v="United States"/>
    <s v="Phoenix"/>
    <x v="16"/>
    <n v="85023"/>
    <x v="1"/>
    <x v="2"/>
    <x v="7"/>
    <x v="680"/>
    <n v="1"/>
    <n v="0.2"/>
    <n v="3.4994999999999998"/>
    <s v="Profit"/>
    <s v="Normal"/>
  </r>
  <r>
    <x v="2"/>
    <x v="0"/>
    <s v="United States"/>
    <s v="Frankfort"/>
    <x v="10"/>
    <n v="60423"/>
    <x v="2"/>
    <x v="1"/>
    <x v="10"/>
    <x v="4288"/>
    <n v="2"/>
    <n v="0.2"/>
    <n v="26.9024"/>
    <s v="Profit"/>
    <s v="Normal"/>
  </r>
  <r>
    <x v="1"/>
    <x v="0"/>
    <s v="United States"/>
    <s v="Los Angeles"/>
    <x v="1"/>
    <n v="90045"/>
    <x v="1"/>
    <x v="0"/>
    <x v="5"/>
    <x v="3523"/>
    <n v="4"/>
    <n v="0"/>
    <n v="27.563199999999998"/>
    <s v="Profit"/>
    <s v="Normal"/>
  </r>
  <r>
    <x v="1"/>
    <x v="1"/>
    <s v="United States"/>
    <s v="Franklin"/>
    <x v="6"/>
    <n v="53132"/>
    <x v="2"/>
    <x v="0"/>
    <x v="0"/>
    <x v="4493"/>
    <n v="6"/>
    <n v="0"/>
    <n v="407.12880000000001"/>
    <s v="Profit"/>
    <s v="Normal"/>
  </r>
  <r>
    <x v="1"/>
    <x v="1"/>
    <s v="United States"/>
    <s v="Franklin"/>
    <x v="6"/>
    <n v="53132"/>
    <x v="2"/>
    <x v="1"/>
    <x v="8"/>
    <x v="4494"/>
    <n v="7"/>
    <n v="0"/>
    <n v="49.843499999999999"/>
    <s v="Profit"/>
    <s v="Normal"/>
  </r>
  <r>
    <x v="0"/>
    <x v="1"/>
    <s v="United States"/>
    <s v="Little Rock"/>
    <x v="36"/>
    <n v="72209"/>
    <x v="0"/>
    <x v="1"/>
    <x v="4"/>
    <x v="4495"/>
    <n v="4"/>
    <n v="0"/>
    <n v="17.371200000000002"/>
    <s v="Profit"/>
    <s v="Normal"/>
  </r>
  <r>
    <x v="0"/>
    <x v="1"/>
    <s v="United States"/>
    <s v="Little Rock"/>
    <x v="36"/>
    <n v="72209"/>
    <x v="0"/>
    <x v="2"/>
    <x v="7"/>
    <x v="4496"/>
    <n v="3"/>
    <n v="0"/>
    <n v="148.49100000000001"/>
    <s v="Profit"/>
    <s v="Normal"/>
  </r>
  <r>
    <x v="0"/>
    <x v="1"/>
    <s v="United States"/>
    <s v="Little Rock"/>
    <x v="36"/>
    <n v="72209"/>
    <x v="0"/>
    <x v="1"/>
    <x v="4"/>
    <x v="4497"/>
    <n v="4"/>
    <n v="0"/>
    <n v="14.718400000000001"/>
    <s v="Profit"/>
    <s v="Normal"/>
  </r>
  <r>
    <x v="0"/>
    <x v="1"/>
    <s v="United States"/>
    <s v="Little Rock"/>
    <x v="36"/>
    <n v="72209"/>
    <x v="0"/>
    <x v="1"/>
    <x v="10"/>
    <x v="4498"/>
    <n v="2"/>
    <n v="0"/>
    <n v="20.6816"/>
    <s v="Profit"/>
    <s v="Normal"/>
  </r>
  <r>
    <x v="0"/>
    <x v="1"/>
    <s v="United States"/>
    <s v="Little Rock"/>
    <x v="36"/>
    <n v="72209"/>
    <x v="0"/>
    <x v="1"/>
    <x v="12"/>
    <x v="1091"/>
    <n v="3"/>
    <n v="0"/>
    <n v="85.981800000000007"/>
    <s v="Profit"/>
    <s v="Normal"/>
  </r>
  <r>
    <x v="1"/>
    <x v="0"/>
    <s v="United States"/>
    <s v="Los Angeles"/>
    <x v="1"/>
    <n v="90008"/>
    <x v="1"/>
    <x v="1"/>
    <x v="10"/>
    <x v="4499"/>
    <n v="3"/>
    <n v="0"/>
    <n v="13.507199999999999"/>
    <s v="Profit"/>
    <s v="Normal"/>
  </r>
  <r>
    <x v="1"/>
    <x v="0"/>
    <s v="United States"/>
    <s v="Los Angeles"/>
    <x v="1"/>
    <n v="90008"/>
    <x v="1"/>
    <x v="1"/>
    <x v="2"/>
    <x v="1552"/>
    <n v="2"/>
    <n v="0"/>
    <n v="3.4685999999999999"/>
    <s v="Profit"/>
    <s v="Normal"/>
  </r>
  <r>
    <x v="1"/>
    <x v="0"/>
    <s v="United States"/>
    <s v="Los Angeles"/>
    <x v="1"/>
    <n v="90008"/>
    <x v="1"/>
    <x v="1"/>
    <x v="13"/>
    <x v="2868"/>
    <n v="5"/>
    <n v="0"/>
    <n v="3.597"/>
    <s v="Profit"/>
    <s v="Normal"/>
  </r>
  <r>
    <x v="1"/>
    <x v="0"/>
    <s v="United States"/>
    <s v="Los Angeles"/>
    <x v="1"/>
    <n v="90008"/>
    <x v="1"/>
    <x v="2"/>
    <x v="11"/>
    <x v="4500"/>
    <n v="11"/>
    <n v="0"/>
    <n v="46.731299999999997"/>
    <s v="Profit"/>
    <s v="Normal"/>
  </r>
  <r>
    <x v="1"/>
    <x v="0"/>
    <s v="United States"/>
    <s v="Los Angeles"/>
    <x v="1"/>
    <n v="90008"/>
    <x v="1"/>
    <x v="1"/>
    <x v="2"/>
    <x v="4023"/>
    <n v="8"/>
    <n v="0"/>
    <n v="11.2896"/>
    <s v="Profit"/>
    <s v="Normal"/>
  </r>
  <r>
    <x v="1"/>
    <x v="0"/>
    <s v="United States"/>
    <s v="Los Angeles"/>
    <x v="1"/>
    <n v="90008"/>
    <x v="1"/>
    <x v="0"/>
    <x v="1"/>
    <x v="286"/>
    <n v="3"/>
    <n v="0.2"/>
    <n v="-19.105799999999999"/>
    <s v="Loss"/>
    <s v="Normal"/>
  </r>
  <r>
    <x v="1"/>
    <x v="1"/>
    <s v="United States"/>
    <s v="San Antonio"/>
    <x v="5"/>
    <n v="78207"/>
    <x v="2"/>
    <x v="1"/>
    <x v="10"/>
    <x v="559"/>
    <n v="2"/>
    <n v="0.2"/>
    <n v="3.6288"/>
    <s v="Profit"/>
    <s v="Normal"/>
  </r>
  <r>
    <x v="1"/>
    <x v="1"/>
    <s v="United States"/>
    <s v="Los Angeles"/>
    <x v="1"/>
    <n v="90004"/>
    <x v="1"/>
    <x v="1"/>
    <x v="8"/>
    <x v="2485"/>
    <n v="2"/>
    <n v="0.2"/>
    <n v="4.7519999999999998"/>
    <s v="Profit"/>
    <s v="Normal"/>
  </r>
  <r>
    <x v="1"/>
    <x v="1"/>
    <s v="United States"/>
    <s v="Los Angeles"/>
    <x v="1"/>
    <n v="90004"/>
    <x v="1"/>
    <x v="2"/>
    <x v="7"/>
    <x v="1361"/>
    <n v="5"/>
    <n v="0.2"/>
    <n v="-20.690999999999999"/>
    <s v="Loss"/>
    <s v="Normal"/>
  </r>
  <r>
    <x v="1"/>
    <x v="1"/>
    <s v="United States"/>
    <s v="Los Angeles"/>
    <x v="1"/>
    <n v="90004"/>
    <x v="1"/>
    <x v="2"/>
    <x v="11"/>
    <x v="2325"/>
    <n v="3"/>
    <n v="0"/>
    <n v="91.789199999999994"/>
    <s v="Profit"/>
    <s v="Normal"/>
  </r>
  <r>
    <x v="1"/>
    <x v="1"/>
    <s v="United States"/>
    <s v="Los Angeles"/>
    <x v="1"/>
    <n v="90004"/>
    <x v="1"/>
    <x v="2"/>
    <x v="7"/>
    <x v="236"/>
    <n v="2"/>
    <n v="0.2"/>
    <n v="-7.9960000000000004"/>
    <s v="Loss"/>
    <s v="Normal"/>
  </r>
  <r>
    <x v="1"/>
    <x v="1"/>
    <s v="United States"/>
    <s v="Los Angeles"/>
    <x v="1"/>
    <n v="90004"/>
    <x v="1"/>
    <x v="0"/>
    <x v="3"/>
    <x v="4501"/>
    <n v="9"/>
    <n v="0.2"/>
    <n v="180.441"/>
    <s v="Profit"/>
    <s v="Normal"/>
  </r>
  <r>
    <x v="1"/>
    <x v="1"/>
    <s v="United States"/>
    <s v="Los Angeles"/>
    <x v="1"/>
    <n v="90004"/>
    <x v="1"/>
    <x v="1"/>
    <x v="10"/>
    <x v="91"/>
    <n v="2"/>
    <n v="0"/>
    <n v="6.2207999999999997"/>
    <s v="Profit"/>
    <s v="Normal"/>
  </r>
  <r>
    <x v="1"/>
    <x v="1"/>
    <s v="United States"/>
    <s v="Los Angeles"/>
    <x v="1"/>
    <n v="90004"/>
    <x v="1"/>
    <x v="1"/>
    <x v="10"/>
    <x v="3878"/>
    <n v="9"/>
    <n v="0"/>
    <n v="21.384"/>
    <s v="Profit"/>
    <s v="Normal"/>
  </r>
  <r>
    <x v="0"/>
    <x v="1"/>
    <s v="United States"/>
    <s v="Chicago"/>
    <x v="10"/>
    <n v="60610"/>
    <x v="2"/>
    <x v="1"/>
    <x v="2"/>
    <x v="1627"/>
    <n v="3"/>
    <n v="0.2"/>
    <n v="3.8843999999999999"/>
    <s v="Profit"/>
    <s v="Normal"/>
  </r>
  <r>
    <x v="2"/>
    <x v="0"/>
    <s v="United States"/>
    <s v="Seattle"/>
    <x v="4"/>
    <n v="98105"/>
    <x v="1"/>
    <x v="1"/>
    <x v="10"/>
    <x v="1377"/>
    <n v="1"/>
    <n v="0"/>
    <n v="2.3405999999999998"/>
    <s v="Profit"/>
    <s v="Normal"/>
  </r>
  <r>
    <x v="0"/>
    <x v="0"/>
    <s v="United States"/>
    <s v="Beaumont"/>
    <x v="5"/>
    <n v="77705"/>
    <x v="2"/>
    <x v="1"/>
    <x v="8"/>
    <x v="991"/>
    <n v="5"/>
    <n v="0.8"/>
    <n v="-17.248000000000001"/>
    <s v="Loss"/>
    <s v="High Discount"/>
  </r>
  <r>
    <x v="0"/>
    <x v="0"/>
    <s v="United States"/>
    <s v="Beaumont"/>
    <x v="5"/>
    <n v="77705"/>
    <x v="2"/>
    <x v="2"/>
    <x v="11"/>
    <x v="2435"/>
    <n v="3"/>
    <n v="0.2"/>
    <n v="-17.996400000000001"/>
    <s v="Loss"/>
    <s v="Normal"/>
  </r>
  <r>
    <x v="1"/>
    <x v="0"/>
    <s v="United States"/>
    <s v="Chesapeake"/>
    <x v="17"/>
    <n v="23320"/>
    <x v="0"/>
    <x v="1"/>
    <x v="2"/>
    <x v="2910"/>
    <n v="2"/>
    <n v="0"/>
    <n v="11.7782"/>
    <s v="Profit"/>
    <s v="Normal"/>
  </r>
  <r>
    <x v="1"/>
    <x v="0"/>
    <s v="United States"/>
    <s v="Chesapeake"/>
    <x v="17"/>
    <n v="23320"/>
    <x v="0"/>
    <x v="0"/>
    <x v="3"/>
    <x v="675"/>
    <n v="3"/>
    <n v="0"/>
    <n v="314.05860000000001"/>
    <s v="Profit"/>
    <s v="Normal"/>
  </r>
  <r>
    <x v="3"/>
    <x v="0"/>
    <s v="United States"/>
    <s v="Dallas"/>
    <x v="5"/>
    <n v="75217"/>
    <x v="2"/>
    <x v="0"/>
    <x v="5"/>
    <x v="4502"/>
    <n v="6"/>
    <n v="0.6"/>
    <n v="-95.247600000000006"/>
    <s v="Loss"/>
    <s v="High Discount"/>
  </r>
  <r>
    <x v="3"/>
    <x v="0"/>
    <s v="United States"/>
    <s v="Dallas"/>
    <x v="5"/>
    <n v="75217"/>
    <x v="2"/>
    <x v="1"/>
    <x v="10"/>
    <x v="752"/>
    <n v="1"/>
    <n v="0.2"/>
    <n v="1.8704000000000001"/>
    <s v="Profit"/>
    <s v="Normal"/>
  </r>
  <r>
    <x v="0"/>
    <x v="2"/>
    <s v="United States"/>
    <s v="Seattle"/>
    <x v="4"/>
    <n v="98105"/>
    <x v="1"/>
    <x v="0"/>
    <x v="1"/>
    <x v="4052"/>
    <n v="5"/>
    <n v="0.2"/>
    <n v="125.245"/>
    <s v="Profit"/>
    <s v="Normal"/>
  </r>
  <r>
    <x v="0"/>
    <x v="2"/>
    <s v="United States"/>
    <s v="Seattle"/>
    <x v="4"/>
    <n v="98105"/>
    <x v="1"/>
    <x v="1"/>
    <x v="10"/>
    <x v="56"/>
    <n v="5"/>
    <n v="0"/>
    <n v="15.552"/>
    <s v="Profit"/>
    <s v="Normal"/>
  </r>
  <r>
    <x v="0"/>
    <x v="2"/>
    <s v="United States"/>
    <s v="Seattle"/>
    <x v="4"/>
    <n v="98105"/>
    <x v="1"/>
    <x v="0"/>
    <x v="3"/>
    <x v="4503"/>
    <n v="9"/>
    <n v="0"/>
    <n v="401.81400000000002"/>
    <s v="Profit"/>
    <s v="Normal"/>
  </r>
  <r>
    <x v="0"/>
    <x v="2"/>
    <s v="United States"/>
    <s v="Seattle"/>
    <x v="4"/>
    <n v="98105"/>
    <x v="1"/>
    <x v="1"/>
    <x v="4"/>
    <x v="64"/>
    <n v="3"/>
    <n v="0"/>
    <n v="2.9346000000000001"/>
    <s v="Profit"/>
    <s v="Normal"/>
  </r>
  <r>
    <x v="0"/>
    <x v="2"/>
    <s v="United States"/>
    <s v="Seattle"/>
    <x v="4"/>
    <n v="98105"/>
    <x v="1"/>
    <x v="1"/>
    <x v="10"/>
    <x v="1147"/>
    <n v="5"/>
    <n v="0"/>
    <n v="52.531999999999996"/>
    <s v="Profit"/>
    <s v="Normal"/>
  </r>
  <r>
    <x v="1"/>
    <x v="0"/>
    <s v="United States"/>
    <s v="Minneapolis"/>
    <x v="11"/>
    <n v="55407"/>
    <x v="2"/>
    <x v="0"/>
    <x v="1"/>
    <x v="4504"/>
    <n v="8"/>
    <n v="0"/>
    <n v="770.35199999999998"/>
    <s v="Profit"/>
    <s v="Normal"/>
  </r>
  <r>
    <x v="1"/>
    <x v="0"/>
    <s v="United States"/>
    <s v="Springfield"/>
    <x v="24"/>
    <n v="45503"/>
    <x v="3"/>
    <x v="2"/>
    <x v="11"/>
    <x v="4505"/>
    <n v="4"/>
    <n v="0.2"/>
    <n v="8.8008000000000006"/>
    <s v="Profit"/>
    <s v="Normal"/>
  </r>
  <r>
    <x v="1"/>
    <x v="0"/>
    <s v="United States"/>
    <s v="Springfield"/>
    <x v="24"/>
    <n v="45503"/>
    <x v="3"/>
    <x v="2"/>
    <x v="7"/>
    <x v="4506"/>
    <n v="2"/>
    <n v="0.4"/>
    <n v="-56.3108"/>
    <s v="Loss"/>
    <s v="Normal"/>
  </r>
  <r>
    <x v="1"/>
    <x v="0"/>
    <s v="United States"/>
    <s v="Los Angeles"/>
    <x v="1"/>
    <n v="90032"/>
    <x v="1"/>
    <x v="1"/>
    <x v="10"/>
    <x v="71"/>
    <n v="3"/>
    <n v="0"/>
    <n v="8.7629999999999999"/>
    <s v="Profit"/>
    <s v="Normal"/>
  </r>
  <r>
    <x v="1"/>
    <x v="0"/>
    <s v="United States"/>
    <s v="Los Angeles"/>
    <x v="1"/>
    <n v="90032"/>
    <x v="1"/>
    <x v="1"/>
    <x v="8"/>
    <x v="4507"/>
    <n v="3"/>
    <n v="0.2"/>
    <n v="27.504000000000001"/>
    <s v="Profit"/>
    <s v="Normal"/>
  </r>
  <r>
    <x v="1"/>
    <x v="1"/>
    <s v="United States"/>
    <s v="Columbus"/>
    <x v="32"/>
    <n v="31907"/>
    <x v="0"/>
    <x v="2"/>
    <x v="7"/>
    <x v="4508"/>
    <n v="8"/>
    <n v="0"/>
    <n v="26.790400000000002"/>
    <s v="Profit"/>
    <s v="Normal"/>
  </r>
  <r>
    <x v="1"/>
    <x v="1"/>
    <s v="United States"/>
    <s v="Columbus"/>
    <x v="32"/>
    <n v="31907"/>
    <x v="0"/>
    <x v="1"/>
    <x v="10"/>
    <x v="360"/>
    <n v="7"/>
    <n v="0"/>
    <n v="24.460799999999999"/>
    <s v="Profit"/>
    <s v="Normal"/>
  </r>
  <r>
    <x v="1"/>
    <x v="1"/>
    <s v="United States"/>
    <s v="Columbus"/>
    <x v="32"/>
    <n v="31907"/>
    <x v="0"/>
    <x v="1"/>
    <x v="6"/>
    <x v="3273"/>
    <n v="3"/>
    <n v="0"/>
    <n v="34.182000000000002"/>
    <s v="Profit"/>
    <s v="Normal"/>
  </r>
  <r>
    <x v="1"/>
    <x v="1"/>
    <s v="United States"/>
    <s v="Columbus"/>
    <x v="32"/>
    <n v="31907"/>
    <x v="0"/>
    <x v="1"/>
    <x v="10"/>
    <x v="233"/>
    <n v="4"/>
    <n v="0"/>
    <n v="12.441599999999999"/>
    <s v="Profit"/>
    <s v="Normal"/>
  </r>
  <r>
    <x v="1"/>
    <x v="1"/>
    <s v="United States"/>
    <s v="Columbus"/>
    <x v="32"/>
    <n v="31907"/>
    <x v="0"/>
    <x v="0"/>
    <x v="5"/>
    <x v="2308"/>
    <n v="4"/>
    <n v="0"/>
    <n v="6.9088000000000003"/>
    <s v="Profit"/>
    <s v="Normal"/>
  </r>
  <r>
    <x v="1"/>
    <x v="1"/>
    <s v="United States"/>
    <s v="Columbus"/>
    <x v="32"/>
    <n v="31907"/>
    <x v="0"/>
    <x v="2"/>
    <x v="7"/>
    <x v="4509"/>
    <n v="2"/>
    <n v="0"/>
    <n v="119.4742"/>
    <s v="Profit"/>
    <s v="Normal"/>
  </r>
  <r>
    <x v="1"/>
    <x v="1"/>
    <s v="United States"/>
    <s v="Columbus"/>
    <x v="32"/>
    <n v="31907"/>
    <x v="0"/>
    <x v="1"/>
    <x v="14"/>
    <x v="4510"/>
    <n v="2"/>
    <n v="0"/>
    <n v="9.9992000000000001"/>
    <s v="Profit"/>
    <s v="Normal"/>
  </r>
  <r>
    <x v="1"/>
    <x v="1"/>
    <s v="United States"/>
    <s v="Columbus"/>
    <x v="32"/>
    <n v="31907"/>
    <x v="0"/>
    <x v="1"/>
    <x v="10"/>
    <x v="1644"/>
    <n v="5"/>
    <n v="0"/>
    <n v="114.9385"/>
    <s v="Profit"/>
    <s v="Normal"/>
  </r>
  <r>
    <x v="1"/>
    <x v="0"/>
    <s v="United States"/>
    <s v="Lakewood"/>
    <x v="24"/>
    <n v="44107"/>
    <x v="3"/>
    <x v="1"/>
    <x v="8"/>
    <x v="4511"/>
    <n v="3"/>
    <n v="0.7"/>
    <n v="-7.9067999999999996"/>
    <s v="Loss"/>
    <s v="High Discount"/>
  </r>
  <r>
    <x v="0"/>
    <x v="0"/>
    <s v="United States"/>
    <s v="Naperville"/>
    <x v="10"/>
    <n v="60540"/>
    <x v="2"/>
    <x v="0"/>
    <x v="1"/>
    <x v="4512"/>
    <n v="7"/>
    <n v="0.3"/>
    <n v="-163.57669999999999"/>
    <s v="Loss"/>
    <s v="Normal"/>
  </r>
  <r>
    <x v="0"/>
    <x v="0"/>
    <s v="United States"/>
    <s v="Naperville"/>
    <x v="10"/>
    <n v="60540"/>
    <x v="2"/>
    <x v="1"/>
    <x v="8"/>
    <x v="2976"/>
    <n v="6"/>
    <n v="0.8"/>
    <n v="-13.0152"/>
    <s v="Loss"/>
    <s v="High Discount"/>
  </r>
  <r>
    <x v="1"/>
    <x v="2"/>
    <s v="United States"/>
    <s v="New York City"/>
    <x v="15"/>
    <n v="10009"/>
    <x v="3"/>
    <x v="2"/>
    <x v="11"/>
    <x v="4513"/>
    <n v="7"/>
    <n v="0"/>
    <n v="167.97900000000001"/>
    <s v="Profit"/>
    <s v="Normal"/>
  </r>
  <r>
    <x v="3"/>
    <x v="1"/>
    <s v="United States"/>
    <s v="Huntington Beach"/>
    <x v="1"/>
    <n v="92646"/>
    <x v="1"/>
    <x v="2"/>
    <x v="16"/>
    <x v="4514"/>
    <n v="5"/>
    <n v="0.2"/>
    <n v="839.98599999999999"/>
    <s v="Profit"/>
    <s v="Normal"/>
  </r>
  <r>
    <x v="1"/>
    <x v="1"/>
    <s v="United States"/>
    <s v="Chicago"/>
    <x v="10"/>
    <n v="60653"/>
    <x v="2"/>
    <x v="1"/>
    <x v="13"/>
    <x v="4515"/>
    <n v="4"/>
    <n v="0.2"/>
    <n v="5.6"/>
    <s v="Profit"/>
    <s v="Normal"/>
  </r>
  <r>
    <x v="1"/>
    <x v="1"/>
    <s v="United States"/>
    <s v="Chicago"/>
    <x v="10"/>
    <n v="60653"/>
    <x v="2"/>
    <x v="1"/>
    <x v="9"/>
    <x v="4516"/>
    <n v="2"/>
    <n v="0.8"/>
    <n v="-15.0876"/>
    <s v="Loss"/>
    <s v="High Discount"/>
  </r>
  <r>
    <x v="1"/>
    <x v="1"/>
    <s v="United States"/>
    <s v="Chicago"/>
    <x v="10"/>
    <n v="60653"/>
    <x v="2"/>
    <x v="1"/>
    <x v="4"/>
    <x v="4517"/>
    <n v="5"/>
    <n v="0.2"/>
    <n v="-44.234999999999999"/>
    <s v="Loss"/>
    <s v="Normal"/>
  </r>
  <r>
    <x v="0"/>
    <x v="1"/>
    <s v="United States"/>
    <s v="Brentwood"/>
    <x v="1"/>
    <n v="94513"/>
    <x v="1"/>
    <x v="1"/>
    <x v="4"/>
    <x v="3766"/>
    <n v="1"/>
    <n v="0"/>
    <n v="2.8835999999999999"/>
    <s v="Profit"/>
    <s v="Normal"/>
  </r>
  <r>
    <x v="3"/>
    <x v="1"/>
    <s v="United States"/>
    <s v="Trenton"/>
    <x v="12"/>
    <n v="48183"/>
    <x v="2"/>
    <x v="1"/>
    <x v="8"/>
    <x v="517"/>
    <n v="2"/>
    <n v="0"/>
    <n v="19.814399999999999"/>
    <s v="Profit"/>
    <s v="Normal"/>
  </r>
  <r>
    <x v="1"/>
    <x v="0"/>
    <s v="United States"/>
    <s v="Seattle"/>
    <x v="4"/>
    <n v="98103"/>
    <x v="1"/>
    <x v="2"/>
    <x v="7"/>
    <x v="3676"/>
    <n v="2"/>
    <n v="0.2"/>
    <n v="125.19799999999999"/>
    <s v="Profit"/>
    <s v="Normal"/>
  </r>
  <r>
    <x v="1"/>
    <x v="1"/>
    <s v="United States"/>
    <s v="North Charleston"/>
    <x v="20"/>
    <n v="29406"/>
    <x v="0"/>
    <x v="0"/>
    <x v="5"/>
    <x v="1787"/>
    <n v="2"/>
    <n v="0"/>
    <n v="4.2804000000000002"/>
    <s v="Profit"/>
    <s v="Normal"/>
  </r>
  <r>
    <x v="0"/>
    <x v="0"/>
    <s v="United States"/>
    <s v="Columbus"/>
    <x v="24"/>
    <n v="43229"/>
    <x v="3"/>
    <x v="1"/>
    <x v="8"/>
    <x v="1278"/>
    <n v="3"/>
    <n v="0.7"/>
    <n v="-2.0015999999999998"/>
    <s v="Loss"/>
    <s v="High Discount"/>
  </r>
  <r>
    <x v="1"/>
    <x v="0"/>
    <s v="United States"/>
    <s v="Seattle"/>
    <x v="4"/>
    <n v="98103"/>
    <x v="1"/>
    <x v="0"/>
    <x v="0"/>
    <x v="4518"/>
    <n v="2"/>
    <n v="0"/>
    <n v="25.511199999999999"/>
    <s v="Profit"/>
    <s v="Normal"/>
  </r>
  <r>
    <x v="0"/>
    <x v="0"/>
    <s v="United States"/>
    <s v="San Francisco"/>
    <x v="1"/>
    <n v="94109"/>
    <x v="1"/>
    <x v="1"/>
    <x v="4"/>
    <x v="4519"/>
    <n v="3"/>
    <n v="0"/>
    <n v="50.3658"/>
    <s v="Profit"/>
    <s v="Normal"/>
  </r>
  <r>
    <x v="0"/>
    <x v="1"/>
    <s v="United States"/>
    <s v="Los Angeles"/>
    <x v="1"/>
    <n v="90049"/>
    <x v="1"/>
    <x v="2"/>
    <x v="11"/>
    <x v="4520"/>
    <n v="4"/>
    <n v="0"/>
    <n v="59.037199999999999"/>
    <s v="Profit"/>
    <s v="Normal"/>
  </r>
  <r>
    <x v="1"/>
    <x v="0"/>
    <s v="United States"/>
    <s v="West Palm Beach"/>
    <x v="2"/>
    <n v="33407"/>
    <x v="0"/>
    <x v="2"/>
    <x v="7"/>
    <x v="3886"/>
    <n v="2"/>
    <n v="0.2"/>
    <n v="4.1988000000000003"/>
    <s v="Profit"/>
    <s v="Normal"/>
  </r>
  <r>
    <x v="1"/>
    <x v="0"/>
    <s v="United States"/>
    <s v="Chicago"/>
    <x v="10"/>
    <n v="60623"/>
    <x v="2"/>
    <x v="1"/>
    <x v="4"/>
    <x v="4521"/>
    <n v="1"/>
    <n v="0.2"/>
    <n v="9.9120000000000008"/>
    <s v="Profit"/>
    <s v="Normal"/>
  </r>
  <r>
    <x v="1"/>
    <x v="0"/>
    <s v="United States"/>
    <s v="Chicago"/>
    <x v="10"/>
    <n v="60623"/>
    <x v="2"/>
    <x v="1"/>
    <x v="8"/>
    <x v="3740"/>
    <n v="6"/>
    <n v="0.8"/>
    <n v="-31.332000000000001"/>
    <s v="Loss"/>
    <s v="High Discount"/>
  </r>
  <r>
    <x v="1"/>
    <x v="0"/>
    <s v="United States"/>
    <s v="Chicago"/>
    <x v="10"/>
    <n v="60623"/>
    <x v="2"/>
    <x v="1"/>
    <x v="10"/>
    <x v="4522"/>
    <n v="4"/>
    <n v="0.2"/>
    <n v="44.961599999999997"/>
    <s v="Profit"/>
    <s v="Normal"/>
  </r>
  <r>
    <x v="1"/>
    <x v="1"/>
    <s v="United States"/>
    <s v="Sacramento"/>
    <x v="1"/>
    <n v="95823"/>
    <x v="1"/>
    <x v="0"/>
    <x v="1"/>
    <x v="4523"/>
    <n v="5"/>
    <n v="0.2"/>
    <n v="70.195999999999998"/>
    <s v="Profit"/>
    <s v="Normal"/>
  </r>
  <r>
    <x v="0"/>
    <x v="0"/>
    <s v="United States"/>
    <s v="Seattle"/>
    <x v="4"/>
    <n v="98115"/>
    <x v="1"/>
    <x v="1"/>
    <x v="14"/>
    <x v="3910"/>
    <n v="3"/>
    <n v="0"/>
    <n v="0.86399999999999999"/>
    <s v="Profit"/>
    <s v="Normal"/>
  </r>
  <r>
    <x v="1"/>
    <x v="1"/>
    <s v="United States"/>
    <s v="Philadelphia"/>
    <x v="9"/>
    <n v="19143"/>
    <x v="3"/>
    <x v="1"/>
    <x v="8"/>
    <x v="4238"/>
    <n v="2"/>
    <n v="0.7"/>
    <n v="-18.031199999999998"/>
    <s v="Loss"/>
    <s v="High Discount"/>
  </r>
  <r>
    <x v="1"/>
    <x v="0"/>
    <s v="United States"/>
    <s v="Santa Barbara"/>
    <x v="1"/>
    <n v="93101"/>
    <x v="1"/>
    <x v="1"/>
    <x v="9"/>
    <x v="4524"/>
    <n v="7"/>
    <n v="0"/>
    <n v="99.901200000000003"/>
    <s v="Profit"/>
    <s v="Normal"/>
  </r>
  <r>
    <x v="1"/>
    <x v="2"/>
    <s v="United States"/>
    <s v="New York City"/>
    <x v="15"/>
    <n v="10011"/>
    <x v="3"/>
    <x v="1"/>
    <x v="12"/>
    <x v="4525"/>
    <n v="1"/>
    <n v="0"/>
    <n v="8.49"/>
    <s v="Profit"/>
    <s v="Normal"/>
  </r>
  <r>
    <x v="0"/>
    <x v="0"/>
    <s v="United States"/>
    <s v="Auburn"/>
    <x v="19"/>
    <n v="36830"/>
    <x v="0"/>
    <x v="1"/>
    <x v="2"/>
    <x v="4526"/>
    <n v="5"/>
    <n v="0"/>
    <n v="240.8595"/>
    <s v="Profit"/>
    <s v="Normal"/>
  </r>
  <r>
    <x v="0"/>
    <x v="0"/>
    <s v="United States"/>
    <s v="Auburn"/>
    <x v="19"/>
    <n v="36830"/>
    <x v="0"/>
    <x v="1"/>
    <x v="12"/>
    <x v="1552"/>
    <n v="2"/>
    <n v="0"/>
    <n v="3.3948"/>
    <s v="Profit"/>
    <s v="Normal"/>
  </r>
  <r>
    <x v="1"/>
    <x v="0"/>
    <s v="United States"/>
    <s v="New York City"/>
    <x v="15"/>
    <n v="10035"/>
    <x v="3"/>
    <x v="1"/>
    <x v="10"/>
    <x v="4527"/>
    <n v="7"/>
    <n v="0"/>
    <n v="10.883599999999999"/>
    <s v="Profit"/>
    <s v="Normal"/>
  </r>
  <r>
    <x v="1"/>
    <x v="0"/>
    <s v="United States"/>
    <s v="New York City"/>
    <x v="15"/>
    <n v="10035"/>
    <x v="3"/>
    <x v="0"/>
    <x v="0"/>
    <x v="2798"/>
    <n v="12"/>
    <n v="0.2"/>
    <n v="42.588000000000001"/>
    <s v="Profit"/>
    <s v="Normal"/>
  </r>
  <r>
    <x v="1"/>
    <x v="0"/>
    <s v="United States"/>
    <s v="Los Angeles"/>
    <x v="1"/>
    <n v="90032"/>
    <x v="1"/>
    <x v="1"/>
    <x v="2"/>
    <x v="1365"/>
    <n v="3"/>
    <n v="0"/>
    <n v="8.6940000000000008"/>
    <s v="Profit"/>
    <s v="Normal"/>
  </r>
  <r>
    <x v="0"/>
    <x v="0"/>
    <s v="United States"/>
    <s v="San Francisco"/>
    <x v="1"/>
    <n v="94109"/>
    <x v="1"/>
    <x v="1"/>
    <x v="4"/>
    <x v="4528"/>
    <n v="4"/>
    <n v="0"/>
    <n v="25.293600000000001"/>
    <s v="Profit"/>
    <s v="Normal"/>
  </r>
  <r>
    <x v="0"/>
    <x v="0"/>
    <s v="United States"/>
    <s v="San Francisco"/>
    <x v="1"/>
    <n v="94109"/>
    <x v="1"/>
    <x v="1"/>
    <x v="2"/>
    <x v="2468"/>
    <n v="3"/>
    <n v="0"/>
    <n v="10.3071"/>
    <s v="Profit"/>
    <s v="Normal"/>
  </r>
  <r>
    <x v="0"/>
    <x v="0"/>
    <s v="United States"/>
    <s v="San Francisco"/>
    <x v="1"/>
    <n v="94109"/>
    <x v="1"/>
    <x v="2"/>
    <x v="7"/>
    <x v="4529"/>
    <n v="7"/>
    <n v="0.2"/>
    <n v="97.0137"/>
    <s v="Profit"/>
    <s v="Normal"/>
  </r>
  <r>
    <x v="0"/>
    <x v="0"/>
    <s v="United States"/>
    <s v="San Francisco"/>
    <x v="1"/>
    <n v="94109"/>
    <x v="1"/>
    <x v="1"/>
    <x v="10"/>
    <x v="1016"/>
    <n v="1"/>
    <n v="0"/>
    <n v="9.3905999999999992"/>
    <s v="Profit"/>
    <s v="Normal"/>
  </r>
  <r>
    <x v="1"/>
    <x v="0"/>
    <s v="United States"/>
    <s v="Philadelphia"/>
    <x v="9"/>
    <n v="19140"/>
    <x v="3"/>
    <x v="2"/>
    <x v="7"/>
    <x v="4530"/>
    <n v="1"/>
    <n v="0.4"/>
    <n v="-2.2490000000000001"/>
    <s v="Loss"/>
    <s v="Normal"/>
  </r>
  <r>
    <x v="1"/>
    <x v="0"/>
    <s v="United States"/>
    <s v="Philadelphia"/>
    <x v="9"/>
    <n v="19140"/>
    <x v="3"/>
    <x v="2"/>
    <x v="7"/>
    <x v="1792"/>
    <n v="2"/>
    <n v="0.4"/>
    <n v="-13.993"/>
    <s v="Loss"/>
    <s v="Normal"/>
  </r>
  <r>
    <x v="1"/>
    <x v="0"/>
    <s v="United States"/>
    <s v="Philadelphia"/>
    <x v="9"/>
    <n v="19140"/>
    <x v="3"/>
    <x v="0"/>
    <x v="5"/>
    <x v="236"/>
    <n v="2"/>
    <n v="0.2"/>
    <n v="1.1994"/>
    <s v="Profit"/>
    <s v="Normal"/>
  </r>
  <r>
    <x v="1"/>
    <x v="0"/>
    <s v="United States"/>
    <s v="Philadelphia"/>
    <x v="9"/>
    <n v="19140"/>
    <x v="3"/>
    <x v="1"/>
    <x v="6"/>
    <x v="4531"/>
    <n v="2"/>
    <n v="0.2"/>
    <n v="4.6782000000000004"/>
    <s v="Profit"/>
    <s v="Normal"/>
  </r>
  <r>
    <x v="0"/>
    <x v="1"/>
    <s v="United States"/>
    <s v="El Paso"/>
    <x v="5"/>
    <n v="79907"/>
    <x v="2"/>
    <x v="2"/>
    <x v="11"/>
    <x v="98"/>
    <n v="3"/>
    <n v="0.2"/>
    <n v="-10.7973"/>
    <s v="Loss"/>
    <s v="Normal"/>
  </r>
  <r>
    <x v="2"/>
    <x v="2"/>
    <s v="United States"/>
    <s v="Chicago"/>
    <x v="10"/>
    <n v="60653"/>
    <x v="2"/>
    <x v="0"/>
    <x v="5"/>
    <x v="4532"/>
    <n v="2"/>
    <n v="0.6"/>
    <n v="-75.844800000000006"/>
    <s v="Loss"/>
    <s v="High Discount"/>
  </r>
  <r>
    <x v="3"/>
    <x v="0"/>
    <s v="United States"/>
    <s v="El Paso"/>
    <x v="5"/>
    <n v="79907"/>
    <x v="2"/>
    <x v="1"/>
    <x v="10"/>
    <x v="4533"/>
    <n v="2"/>
    <n v="0.2"/>
    <n v="11.876799999999999"/>
    <s v="Profit"/>
    <s v="Normal"/>
  </r>
  <r>
    <x v="1"/>
    <x v="0"/>
    <s v="United States"/>
    <s v="Seattle"/>
    <x v="4"/>
    <n v="98105"/>
    <x v="1"/>
    <x v="2"/>
    <x v="11"/>
    <x v="4534"/>
    <n v="4"/>
    <n v="0"/>
    <n v="52.769199999999998"/>
    <s v="Profit"/>
    <s v="Normal"/>
  </r>
  <r>
    <x v="1"/>
    <x v="1"/>
    <s v="United States"/>
    <s v="New York City"/>
    <x v="15"/>
    <n v="10009"/>
    <x v="3"/>
    <x v="1"/>
    <x v="8"/>
    <x v="4535"/>
    <n v="2"/>
    <n v="0.2"/>
    <n v="37.108400000000003"/>
    <s v="Profit"/>
    <s v="Normal"/>
  </r>
  <r>
    <x v="1"/>
    <x v="1"/>
    <s v="United States"/>
    <s v="New York City"/>
    <x v="15"/>
    <n v="10009"/>
    <x v="3"/>
    <x v="1"/>
    <x v="14"/>
    <x v="158"/>
    <n v="5"/>
    <n v="0"/>
    <n v="8.2360000000000007"/>
    <s v="Profit"/>
    <s v="Normal"/>
  </r>
  <r>
    <x v="1"/>
    <x v="1"/>
    <s v="United States"/>
    <s v="New York City"/>
    <x v="15"/>
    <n v="10009"/>
    <x v="3"/>
    <x v="1"/>
    <x v="4"/>
    <x v="4536"/>
    <n v="4"/>
    <n v="0"/>
    <n v="214.16399999999999"/>
    <s v="Profit"/>
    <s v="Normal"/>
  </r>
  <r>
    <x v="1"/>
    <x v="1"/>
    <s v="United States"/>
    <s v="New York City"/>
    <x v="15"/>
    <n v="10009"/>
    <x v="3"/>
    <x v="1"/>
    <x v="10"/>
    <x v="4092"/>
    <n v="3"/>
    <n v="0"/>
    <n v="31.519200000000001"/>
    <s v="Profit"/>
    <s v="Normal"/>
  </r>
  <r>
    <x v="1"/>
    <x v="0"/>
    <s v="United States"/>
    <s v="Los Angeles"/>
    <x v="1"/>
    <n v="90032"/>
    <x v="1"/>
    <x v="2"/>
    <x v="7"/>
    <x v="4537"/>
    <n v="5"/>
    <n v="0.2"/>
    <n v="38.997500000000002"/>
    <s v="Profit"/>
    <s v="Normal"/>
  </r>
  <r>
    <x v="1"/>
    <x v="1"/>
    <s v="United States"/>
    <s v="Newark"/>
    <x v="13"/>
    <n v="19711"/>
    <x v="3"/>
    <x v="1"/>
    <x v="8"/>
    <x v="1731"/>
    <n v="4"/>
    <n v="0"/>
    <n v="5.4488000000000003"/>
    <s v="Profit"/>
    <s v="Normal"/>
  </r>
  <r>
    <x v="1"/>
    <x v="0"/>
    <s v="United States"/>
    <s v="New York City"/>
    <x v="15"/>
    <n v="10011"/>
    <x v="3"/>
    <x v="0"/>
    <x v="0"/>
    <x v="2908"/>
    <n v="5"/>
    <n v="0.2"/>
    <n v="-26.196000000000002"/>
    <s v="Loss"/>
    <s v="Normal"/>
  </r>
  <r>
    <x v="1"/>
    <x v="2"/>
    <s v="United States"/>
    <s v="Roseville"/>
    <x v="1"/>
    <n v="95661"/>
    <x v="1"/>
    <x v="1"/>
    <x v="13"/>
    <x v="4538"/>
    <n v="2"/>
    <n v="0"/>
    <n v="1.1656"/>
    <s v="Profit"/>
    <s v="Normal"/>
  </r>
  <r>
    <x v="1"/>
    <x v="0"/>
    <s v="United States"/>
    <s v="Aurora"/>
    <x v="10"/>
    <n v="60505"/>
    <x v="2"/>
    <x v="1"/>
    <x v="4"/>
    <x v="3084"/>
    <n v="2"/>
    <n v="0.2"/>
    <n v="-55.256"/>
    <s v="Loss"/>
    <s v="Normal"/>
  </r>
  <r>
    <x v="1"/>
    <x v="0"/>
    <s v="United States"/>
    <s v="Aurora"/>
    <x v="10"/>
    <n v="60505"/>
    <x v="2"/>
    <x v="0"/>
    <x v="1"/>
    <x v="3294"/>
    <n v="3"/>
    <n v="0.3"/>
    <n v="-23.7822"/>
    <s v="Loss"/>
    <s v="Normal"/>
  </r>
  <r>
    <x v="3"/>
    <x v="2"/>
    <s v="United States"/>
    <s v="New York City"/>
    <x v="15"/>
    <n v="10011"/>
    <x v="3"/>
    <x v="1"/>
    <x v="8"/>
    <x v="4539"/>
    <n v="7"/>
    <n v="0.2"/>
    <n v="18.252500000000001"/>
    <s v="Profit"/>
    <s v="Normal"/>
  </r>
  <r>
    <x v="3"/>
    <x v="2"/>
    <s v="United States"/>
    <s v="New York City"/>
    <x v="15"/>
    <n v="10011"/>
    <x v="3"/>
    <x v="0"/>
    <x v="3"/>
    <x v="2562"/>
    <n v="3"/>
    <n v="0.4"/>
    <n v="-29.323799999999999"/>
    <s v="Loss"/>
    <s v="Normal"/>
  </r>
  <r>
    <x v="1"/>
    <x v="1"/>
    <s v="United States"/>
    <s v="Dallas"/>
    <x v="5"/>
    <n v="75217"/>
    <x v="2"/>
    <x v="2"/>
    <x v="15"/>
    <x v="219"/>
    <n v="2"/>
    <n v="0.4"/>
    <n v="55.998600000000003"/>
    <s v="Profit"/>
    <s v="Normal"/>
  </r>
  <r>
    <x v="2"/>
    <x v="0"/>
    <s v="United States"/>
    <s v="Los Angeles"/>
    <x v="1"/>
    <n v="90008"/>
    <x v="1"/>
    <x v="1"/>
    <x v="8"/>
    <x v="921"/>
    <n v="3"/>
    <n v="0.2"/>
    <n v="4.1327999999999996"/>
    <s v="Profit"/>
    <s v="Normal"/>
  </r>
  <r>
    <x v="2"/>
    <x v="0"/>
    <s v="United States"/>
    <s v="Los Angeles"/>
    <x v="1"/>
    <n v="90008"/>
    <x v="1"/>
    <x v="1"/>
    <x v="8"/>
    <x v="4540"/>
    <n v="4"/>
    <n v="0.2"/>
    <n v="19.418399999999998"/>
    <s v="Profit"/>
    <s v="Normal"/>
  </r>
  <r>
    <x v="2"/>
    <x v="0"/>
    <s v="United States"/>
    <s v="Los Angeles"/>
    <x v="1"/>
    <n v="90008"/>
    <x v="1"/>
    <x v="2"/>
    <x v="7"/>
    <x v="178"/>
    <n v="5"/>
    <n v="0.2"/>
    <n v="50.396000000000001"/>
    <s v="Profit"/>
    <s v="Normal"/>
  </r>
  <r>
    <x v="1"/>
    <x v="1"/>
    <s v="United States"/>
    <s v="Los Angeles"/>
    <x v="1"/>
    <n v="90004"/>
    <x v="1"/>
    <x v="1"/>
    <x v="12"/>
    <x v="4541"/>
    <n v="2"/>
    <n v="0"/>
    <n v="9.8163999999999998"/>
    <s v="Profit"/>
    <s v="Normal"/>
  </r>
  <r>
    <x v="1"/>
    <x v="0"/>
    <s v="United States"/>
    <s v="Columbus"/>
    <x v="32"/>
    <n v="31907"/>
    <x v="0"/>
    <x v="1"/>
    <x v="8"/>
    <x v="3343"/>
    <n v="5"/>
    <n v="0"/>
    <n v="17.108000000000001"/>
    <s v="Profit"/>
    <s v="Normal"/>
  </r>
  <r>
    <x v="1"/>
    <x v="0"/>
    <s v="United States"/>
    <s v="Columbus"/>
    <x v="32"/>
    <n v="31907"/>
    <x v="0"/>
    <x v="0"/>
    <x v="5"/>
    <x v="2616"/>
    <n v="1"/>
    <n v="0"/>
    <n v="15.525"/>
    <s v="Profit"/>
    <s v="Normal"/>
  </r>
  <r>
    <x v="0"/>
    <x v="2"/>
    <s v="United States"/>
    <s v="San Francisco"/>
    <x v="1"/>
    <n v="94110"/>
    <x v="1"/>
    <x v="1"/>
    <x v="4"/>
    <x v="4542"/>
    <n v="1"/>
    <n v="0"/>
    <n v="4.3428000000000004"/>
    <s v="Profit"/>
    <s v="Normal"/>
  </r>
  <r>
    <x v="0"/>
    <x v="2"/>
    <s v="United States"/>
    <s v="San Francisco"/>
    <x v="1"/>
    <n v="94110"/>
    <x v="1"/>
    <x v="1"/>
    <x v="10"/>
    <x v="674"/>
    <n v="3"/>
    <n v="0"/>
    <n v="73.41"/>
    <s v="Profit"/>
    <s v="Normal"/>
  </r>
  <r>
    <x v="0"/>
    <x v="2"/>
    <s v="United States"/>
    <s v="San Francisco"/>
    <x v="1"/>
    <n v="94110"/>
    <x v="1"/>
    <x v="1"/>
    <x v="10"/>
    <x v="91"/>
    <n v="2"/>
    <n v="0"/>
    <n v="6.2207999999999997"/>
    <s v="Profit"/>
    <s v="Normal"/>
  </r>
  <r>
    <x v="3"/>
    <x v="2"/>
    <s v="United States"/>
    <s v="Riverside"/>
    <x v="1"/>
    <n v="92503"/>
    <x v="1"/>
    <x v="1"/>
    <x v="6"/>
    <x v="4543"/>
    <n v="3"/>
    <n v="0"/>
    <n v="2.1059999999999999"/>
    <s v="Profit"/>
    <s v="Normal"/>
  </r>
  <r>
    <x v="0"/>
    <x v="1"/>
    <s v="United States"/>
    <s v="Columbia"/>
    <x v="20"/>
    <n v="29203"/>
    <x v="0"/>
    <x v="1"/>
    <x v="12"/>
    <x v="4544"/>
    <n v="5"/>
    <n v="0"/>
    <n v="4.7939999999999996"/>
    <s v="Profit"/>
    <s v="Normal"/>
  </r>
  <r>
    <x v="0"/>
    <x v="1"/>
    <s v="United States"/>
    <s v="Columbia"/>
    <x v="20"/>
    <n v="29203"/>
    <x v="0"/>
    <x v="1"/>
    <x v="6"/>
    <x v="4545"/>
    <n v="3"/>
    <n v="0"/>
    <n v="5.58"/>
    <s v="Profit"/>
    <s v="Normal"/>
  </r>
  <r>
    <x v="0"/>
    <x v="1"/>
    <s v="United States"/>
    <s v="Columbia"/>
    <x v="20"/>
    <n v="29203"/>
    <x v="0"/>
    <x v="1"/>
    <x v="8"/>
    <x v="899"/>
    <n v="5"/>
    <n v="0"/>
    <n v="11.086"/>
    <s v="Profit"/>
    <s v="Normal"/>
  </r>
  <r>
    <x v="0"/>
    <x v="1"/>
    <s v="United States"/>
    <s v="Columbia"/>
    <x v="20"/>
    <n v="29203"/>
    <x v="0"/>
    <x v="2"/>
    <x v="11"/>
    <x v="4546"/>
    <n v="2"/>
    <n v="0"/>
    <n v="18.235199999999999"/>
    <s v="Profit"/>
    <s v="Normal"/>
  </r>
  <r>
    <x v="0"/>
    <x v="1"/>
    <s v="United States"/>
    <s v="Columbia"/>
    <x v="20"/>
    <n v="29203"/>
    <x v="0"/>
    <x v="1"/>
    <x v="8"/>
    <x v="4547"/>
    <n v="2"/>
    <n v="0"/>
    <n v="3.1654"/>
    <s v="Profit"/>
    <s v="Normal"/>
  </r>
  <r>
    <x v="0"/>
    <x v="1"/>
    <s v="United States"/>
    <s v="Columbia"/>
    <x v="20"/>
    <n v="29203"/>
    <x v="0"/>
    <x v="1"/>
    <x v="10"/>
    <x v="1817"/>
    <n v="9"/>
    <n v="0"/>
    <n v="28.857600000000001"/>
    <s v="Profit"/>
    <s v="Normal"/>
  </r>
  <r>
    <x v="0"/>
    <x v="1"/>
    <s v="United States"/>
    <s v="New York City"/>
    <x v="15"/>
    <n v="10011"/>
    <x v="3"/>
    <x v="2"/>
    <x v="7"/>
    <x v="4548"/>
    <n v="3"/>
    <n v="0"/>
    <n v="214.4922"/>
    <s v="Profit"/>
    <s v="Normal"/>
  </r>
  <r>
    <x v="0"/>
    <x v="0"/>
    <s v="United States"/>
    <s v="Longview"/>
    <x v="4"/>
    <n v="98632"/>
    <x v="1"/>
    <x v="0"/>
    <x v="5"/>
    <x v="2557"/>
    <n v="5"/>
    <n v="0"/>
    <n v="7.7035"/>
    <s v="Profit"/>
    <s v="Normal"/>
  </r>
  <r>
    <x v="1"/>
    <x v="0"/>
    <s v="United States"/>
    <s v="Phoenix"/>
    <x v="16"/>
    <n v="85023"/>
    <x v="1"/>
    <x v="1"/>
    <x v="4"/>
    <x v="1420"/>
    <n v="2"/>
    <n v="0.2"/>
    <n v="-2.5247999999999999"/>
    <s v="Loss"/>
    <s v="Normal"/>
  </r>
  <r>
    <x v="1"/>
    <x v="0"/>
    <s v="United States"/>
    <s v="Phoenix"/>
    <x v="16"/>
    <n v="85023"/>
    <x v="1"/>
    <x v="2"/>
    <x v="11"/>
    <x v="212"/>
    <n v="2"/>
    <n v="0.2"/>
    <n v="4.4791999999999996"/>
    <s v="Profit"/>
    <s v="Normal"/>
  </r>
  <r>
    <x v="1"/>
    <x v="0"/>
    <s v="United States"/>
    <s v="Phoenix"/>
    <x v="16"/>
    <n v="85023"/>
    <x v="1"/>
    <x v="2"/>
    <x v="7"/>
    <x v="2685"/>
    <n v="2"/>
    <n v="0.2"/>
    <n v="29.495000000000001"/>
    <s v="Profit"/>
    <s v="Normal"/>
  </r>
  <r>
    <x v="1"/>
    <x v="0"/>
    <s v="United States"/>
    <s v="Phoenix"/>
    <x v="16"/>
    <n v="85023"/>
    <x v="1"/>
    <x v="1"/>
    <x v="8"/>
    <x v="4549"/>
    <n v="4"/>
    <n v="0.7"/>
    <n v="-13.938000000000001"/>
    <s v="Loss"/>
    <s v="High Discount"/>
  </r>
  <r>
    <x v="1"/>
    <x v="0"/>
    <s v="United States"/>
    <s v="Houston"/>
    <x v="5"/>
    <n v="77095"/>
    <x v="2"/>
    <x v="1"/>
    <x v="6"/>
    <x v="3993"/>
    <n v="2"/>
    <n v="0.2"/>
    <n v="8.3328000000000007"/>
    <s v="Profit"/>
    <s v="Normal"/>
  </r>
  <r>
    <x v="1"/>
    <x v="1"/>
    <s v="United States"/>
    <s v="Gilbert"/>
    <x v="16"/>
    <n v="85234"/>
    <x v="1"/>
    <x v="1"/>
    <x v="2"/>
    <x v="2144"/>
    <n v="2"/>
    <n v="0.2"/>
    <n v="1.9925999999999999"/>
    <s v="Profit"/>
    <s v="Normal"/>
  </r>
  <r>
    <x v="1"/>
    <x v="1"/>
    <s v="United States"/>
    <s v="Gilbert"/>
    <x v="16"/>
    <n v="85234"/>
    <x v="1"/>
    <x v="0"/>
    <x v="5"/>
    <x v="4550"/>
    <n v="4"/>
    <n v="0.2"/>
    <n v="46.631999999999998"/>
    <s v="Profit"/>
    <s v="Normal"/>
  </r>
  <r>
    <x v="2"/>
    <x v="0"/>
    <s v="United States"/>
    <s v="Jonesboro"/>
    <x v="36"/>
    <n v="72401"/>
    <x v="0"/>
    <x v="2"/>
    <x v="7"/>
    <x v="2759"/>
    <n v="2"/>
    <n v="0"/>
    <n v="17.994"/>
    <s v="Profit"/>
    <s v="Normal"/>
  </r>
  <r>
    <x v="0"/>
    <x v="0"/>
    <s v="United States"/>
    <s v="Atlanta"/>
    <x v="32"/>
    <n v="30318"/>
    <x v="0"/>
    <x v="1"/>
    <x v="10"/>
    <x v="4551"/>
    <n v="9"/>
    <n v="0"/>
    <n v="23.946300000000001"/>
    <s v="Profit"/>
    <s v="Normal"/>
  </r>
  <r>
    <x v="1"/>
    <x v="0"/>
    <s v="United States"/>
    <s v="Los Angeles"/>
    <x v="1"/>
    <n v="90036"/>
    <x v="1"/>
    <x v="1"/>
    <x v="10"/>
    <x v="894"/>
    <n v="5"/>
    <n v="0"/>
    <n v="69.704999999999998"/>
    <s v="Profit"/>
    <s v="Normal"/>
  </r>
  <r>
    <x v="2"/>
    <x v="1"/>
    <s v="United States"/>
    <s v="New York City"/>
    <x v="15"/>
    <n v="10024"/>
    <x v="3"/>
    <x v="1"/>
    <x v="13"/>
    <x v="4552"/>
    <n v="4"/>
    <n v="0"/>
    <n v="2.8416000000000001"/>
    <s v="Profit"/>
    <s v="Normal"/>
  </r>
  <r>
    <x v="2"/>
    <x v="1"/>
    <s v="United States"/>
    <s v="New York City"/>
    <x v="15"/>
    <n v="10024"/>
    <x v="3"/>
    <x v="1"/>
    <x v="10"/>
    <x v="4553"/>
    <n v="3"/>
    <n v="0"/>
    <n v="13.8828"/>
    <s v="Profit"/>
    <s v="Normal"/>
  </r>
  <r>
    <x v="1"/>
    <x v="0"/>
    <s v="United States"/>
    <s v="Detroit"/>
    <x v="12"/>
    <n v="48227"/>
    <x v="2"/>
    <x v="1"/>
    <x v="8"/>
    <x v="899"/>
    <n v="5"/>
    <n v="0"/>
    <n v="11.086"/>
    <s v="Profit"/>
    <s v="Normal"/>
  </r>
  <r>
    <x v="1"/>
    <x v="0"/>
    <s v="United States"/>
    <s v="Detroit"/>
    <x v="12"/>
    <n v="48227"/>
    <x v="2"/>
    <x v="2"/>
    <x v="7"/>
    <x v="4554"/>
    <n v="1"/>
    <n v="0"/>
    <n v="2.2827999999999999"/>
    <s v="Profit"/>
    <s v="Normal"/>
  </r>
  <r>
    <x v="1"/>
    <x v="0"/>
    <s v="United States"/>
    <s v="Detroit"/>
    <x v="12"/>
    <n v="48227"/>
    <x v="2"/>
    <x v="1"/>
    <x v="9"/>
    <x v="4555"/>
    <n v="4"/>
    <n v="0.1"/>
    <n v="71.162000000000006"/>
    <s v="Profit"/>
    <s v="Normal"/>
  </r>
  <r>
    <x v="1"/>
    <x v="0"/>
    <s v="United States"/>
    <s v="Detroit"/>
    <x v="12"/>
    <n v="48227"/>
    <x v="2"/>
    <x v="1"/>
    <x v="8"/>
    <x v="3418"/>
    <n v="4"/>
    <n v="0"/>
    <n v="14.4648"/>
    <s v="Profit"/>
    <s v="Normal"/>
  </r>
  <r>
    <x v="1"/>
    <x v="0"/>
    <s v="United States"/>
    <s v="Detroit"/>
    <x v="12"/>
    <n v="48227"/>
    <x v="2"/>
    <x v="1"/>
    <x v="6"/>
    <x v="489"/>
    <n v="2"/>
    <n v="0"/>
    <n v="2.99"/>
    <s v="Profit"/>
    <s v="Normal"/>
  </r>
  <r>
    <x v="1"/>
    <x v="0"/>
    <s v="United States"/>
    <s v="Detroit"/>
    <x v="12"/>
    <n v="48227"/>
    <x v="2"/>
    <x v="1"/>
    <x v="8"/>
    <x v="1579"/>
    <n v="5"/>
    <n v="0"/>
    <n v="12.672000000000001"/>
    <s v="Profit"/>
    <s v="Normal"/>
  </r>
  <r>
    <x v="0"/>
    <x v="1"/>
    <s v="United States"/>
    <s v="Fort Lauderdale"/>
    <x v="2"/>
    <n v="33311"/>
    <x v="0"/>
    <x v="1"/>
    <x v="9"/>
    <x v="3978"/>
    <n v="5"/>
    <n v="0.2"/>
    <n v="130.2885"/>
    <s v="Profit"/>
    <s v="Normal"/>
  </r>
  <r>
    <x v="2"/>
    <x v="0"/>
    <s v="United States"/>
    <s v="Abilene"/>
    <x v="5"/>
    <n v="79605"/>
    <x v="2"/>
    <x v="1"/>
    <x v="9"/>
    <x v="4556"/>
    <n v="2"/>
    <n v="0.8"/>
    <n v="-3.7584"/>
    <s v="Loss"/>
    <s v="High Discount"/>
  </r>
  <r>
    <x v="0"/>
    <x v="0"/>
    <s v="United States"/>
    <s v="Hampton"/>
    <x v="17"/>
    <n v="23666"/>
    <x v="0"/>
    <x v="1"/>
    <x v="9"/>
    <x v="4557"/>
    <n v="3"/>
    <n v="0"/>
    <n v="18.660599999999999"/>
    <s v="Profit"/>
    <s v="Normal"/>
  </r>
  <r>
    <x v="0"/>
    <x v="0"/>
    <s v="United States"/>
    <s v="Hampton"/>
    <x v="17"/>
    <n v="23666"/>
    <x v="0"/>
    <x v="2"/>
    <x v="7"/>
    <x v="4558"/>
    <n v="5"/>
    <n v="0"/>
    <n v="58.811999999999998"/>
    <s v="Profit"/>
    <s v="Normal"/>
  </r>
  <r>
    <x v="0"/>
    <x v="0"/>
    <s v="United States"/>
    <s v="Hampton"/>
    <x v="17"/>
    <n v="23666"/>
    <x v="0"/>
    <x v="0"/>
    <x v="5"/>
    <x v="4519"/>
    <n v="3"/>
    <n v="0"/>
    <n v="41.038800000000002"/>
    <s v="Profit"/>
    <s v="Normal"/>
  </r>
  <r>
    <x v="0"/>
    <x v="0"/>
    <s v="United States"/>
    <s v="Hampton"/>
    <x v="17"/>
    <n v="23666"/>
    <x v="0"/>
    <x v="1"/>
    <x v="6"/>
    <x v="4410"/>
    <n v="7"/>
    <n v="0"/>
    <n v="79.757999999999996"/>
    <s v="Profit"/>
    <s v="Normal"/>
  </r>
  <r>
    <x v="0"/>
    <x v="0"/>
    <s v="United States"/>
    <s v="Hampton"/>
    <x v="17"/>
    <n v="23666"/>
    <x v="0"/>
    <x v="1"/>
    <x v="6"/>
    <x v="4559"/>
    <n v="5"/>
    <n v="0"/>
    <n v="6.9749999999999996"/>
    <s v="Profit"/>
    <s v="Normal"/>
  </r>
  <r>
    <x v="1"/>
    <x v="1"/>
    <s v="United States"/>
    <s v="Las Vegas"/>
    <x v="33"/>
    <n v="89115"/>
    <x v="1"/>
    <x v="1"/>
    <x v="9"/>
    <x v="4560"/>
    <n v="4"/>
    <n v="0"/>
    <n v="8.3916000000000004"/>
    <s v="Profit"/>
    <s v="Normal"/>
  </r>
  <r>
    <x v="0"/>
    <x v="1"/>
    <s v="United States"/>
    <s v="Rockford"/>
    <x v="10"/>
    <n v="61107"/>
    <x v="2"/>
    <x v="1"/>
    <x v="8"/>
    <x v="4561"/>
    <n v="4"/>
    <n v="0.8"/>
    <n v="-22.143999999999998"/>
    <s v="Loss"/>
    <s v="High Discount"/>
  </r>
  <r>
    <x v="0"/>
    <x v="1"/>
    <s v="United States"/>
    <s v="Rockford"/>
    <x v="10"/>
    <n v="61107"/>
    <x v="2"/>
    <x v="1"/>
    <x v="10"/>
    <x v="4562"/>
    <n v="4"/>
    <n v="0.2"/>
    <n v="63.753599999999999"/>
    <s v="Profit"/>
    <s v="Normal"/>
  </r>
  <r>
    <x v="1"/>
    <x v="2"/>
    <s v="United States"/>
    <s v="Laguna Niguel"/>
    <x v="1"/>
    <n v="92677"/>
    <x v="1"/>
    <x v="1"/>
    <x v="10"/>
    <x v="91"/>
    <n v="2"/>
    <n v="0"/>
    <n v="6.3503999999999996"/>
    <s v="Profit"/>
    <s v="Normal"/>
  </r>
  <r>
    <x v="2"/>
    <x v="1"/>
    <s v="United States"/>
    <s v="Louisville"/>
    <x v="0"/>
    <n v="40214"/>
    <x v="0"/>
    <x v="1"/>
    <x v="9"/>
    <x v="4563"/>
    <n v="3"/>
    <n v="0"/>
    <n v="62.531999999999996"/>
    <s v="Profit"/>
    <s v="Normal"/>
  </r>
  <r>
    <x v="2"/>
    <x v="1"/>
    <s v="United States"/>
    <s v="Louisville"/>
    <x v="0"/>
    <n v="40214"/>
    <x v="0"/>
    <x v="1"/>
    <x v="14"/>
    <x v="4564"/>
    <n v="2"/>
    <n v="0"/>
    <n v="0.77280000000000004"/>
    <s v="Profit"/>
    <s v="Normal"/>
  </r>
  <r>
    <x v="1"/>
    <x v="2"/>
    <s v="United States"/>
    <s v="Normal"/>
    <x v="10"/>
    <n v="61761"/>
    <x v="2"/>
    <x v="0"/>
    <x v="1"/>
    <x v="4565"/>
    <n v="4"/>
    <n v="0.3"/>
    <n v="-110.0232"/>
    <s v="Loss"/>
    <s v="Normal"/>
  </r>
  <r>
    <x v="0"/>
    <x v="1"/>
    <s v="United States"/>
    <s v="Los Angeles"/>
    <x v="1"/>
    <n v="90045"/>
    <x v="1"/>
    <x v="0"/>
    <x v="5"/>
    <x v="4566"/>
    <n v="7"/>
    <n v="0"/>
    <n v="26.031600000000001"/>
    <s v="Profit"/>
    <s v="Normal"/>
  </r>
  <r>
    <x v="0"/>
    <x v="1"/>
    <s v="United States"/>
    <s v="Los Angeles"/>
    <x v="1"/>
    <n v="90045"/>
    <x v="1"/>
    <x v="1"/>
    <x v="8"/>
    <x v="1940"/>
    <n v="2"/>
    <n v="0.2"/>
    <n v="22.5732"/>
    <s v="Profit"/>
    <s v="Normal"/>
  </r>
  <r>
    <x v="1"/>
    <x v="1"/>
    <s v="United States"/>
    <s v="Port Arthur"/>
    <x v="5"/>
    <n v="77642"/>
    <x v="2"/>
    <x v="1"/>
    <x v="10"/>
    <x v="1170"/>
    <n v="1"/>
    <n v="0.2"/>
    <n v="1.8144"/>
    <s v="Profit"/>
    <s v="Normal"/>
  </r>
  <r>
    <x v="1"/>
    <x v="0"/>
    <s v="United States"/>
    <s v="New York City"/>
    <x v="15"/>
    <n v="10009"/>
    <x v="3"/>
    <x v="0"/>
    <x v="1"/>
    <x v="4567"/>
    <n v="2"/>
    <n v="0.1"/>
    <n v="13.6776"/>
    <s v="Profit"/>
    <s v="Normal"/>
  </r>
  <r>
    <x v="1"/>
    <x v="1"/>
    <s v="United States"/>
    <s v="Chicago"/>
    <x v="10"/>
    <n v="60623"/>
    <x v="2"/>
    <x v="0"/>
    <x v="5"/>
    <x v="1076"/>
    <n v="2"/>
    <n v="0.6"/>
    <n v="-7.476"/>
    <s v="Loss"/>
    <s v="High Discount"/>
  </r>
  <r>
    <x v="1"/>
    <x v="1"/>
    <s v="United States"/>
    <s v="Springfield"/>
    <x v="24"/>
    <n v="45503"/>
    <x v="3"/>
    <x v="1"/>
    <x v="8"/>
    <x v="2211"/>
    <n v="2"/>
    <n v="0.7"/>
    <n v="-8.9795999999999996"/>
    <s v="Loss"/>
    <s v="High Discount"/>
  </r>
  <r>
    <x v="1"/>
    <x v="1"/>
    <s v="United States"/>
    <s v="Springfield"/>
    <x v="24"/>
    <n v="45503"/>
    <x v="3"/>
    <x v="0"/>
    <x v="1"/>
    <x v="4568"/>
    <n v="3"/>
    <n v="0.3"/>
    <n v="-42.747"/>
    <s v="Loss"/>
    <s v="Normal"/>
  </r>
  <r>
    <x v="1"/>
    <x v="1"/>
    <s v="United States"/>
    <s v="Springfield"/>
    <x v="24"/>
    <n v="45503"/>
    <x v="3"/>
    <x v="0"/>
    <x v="5"/>
    <x v="3250"/>
    <n v="1"/>
    <n v="0.2"/>
    <n v="-3.8976000000000002"/>
    <s v="Loss"/>
    <s v="Normal"/>
  </r>
  <r>
    <x v="1"/>
    <x v="0"/>
    <s v="United States"/>
    <s v="New York City"/>
    <x v="15"/>
    <n v="10035"/>
    <x v="3"/>
    <x v="1"/>
    <x v="8"/>
    <x v="2082"/>
    <n v="5"/>
    <n v="0.2"/>
    <n v="5.8369999999999997"/>
    <s v="Profit"/>
    <s v="Normal"/>
  </r>
  <r>
    <x v="1"/>
    <x v="0"/>
    <s v="United States"/>
    <s v="New York City"/>
    <x v="15"/>
    <n v="10035"/>
    <x v="3"/>
    <x v="1"/>
    <x v="14"/>
    <x v="1310"/>
    <n v="2"/>
    <n v="0"/>
    <n v="0.1512"/>
    <s v="Profit"/>
    <s v="Normal"/>
  </r>
  <r>
    <x v="1"/>
    <x v="0"/>
    <s v="United States"/>
    <s v="New York City"/>
    <x v="15"/>
    <n v="10035"/>
    <x v="3"/>
    <x v="1"/>
    <x v="9"/>
    <x v="79"/>
    <n v="1"/>
    <n v="0"/>
    <n v="56.203200000000002"/>
    <s v="Profit"/>
    <s v="Normal"/>
  </r>
  <r>
    <x v="0"/>
    <x v="2"/>
    <s v="United States"/>
    <s v="Salinas"/>
    <x v="1"/>
    <n v="93905"/>
    <x v="1"/>
    <x v="0"/>
    <x v="0"/>
    <x v="4569"/>
    <n v="3"/>
    <n v="0.15"/>
    <n v="15.697800000000001"/>
    <s v="Profit"/>
    <s v="Normal"/>
  </r>
  <r>
    <x v="0"/>
    <x v="1"/>
    <s v="United States"/>
    <s v="Richmond"/>
    <x v="0"/>
    <n v="40475"/>
    <x v="0"/>
    <x v="1"/>
    <x v="9"/>
    <x v="4570"/>
    <n v="3"/>
    <n v="0"/>
    <n v="38.157600000000002"/>
    <s v="Profit"/>
    <s v="Normal"/>
  </r>
  <r>
    <x v="0"/>
    <x v="1"/>
    <s v="United States"/>
    <s v="Richmond"/>
    <x v="0"/>
    <n v="40475"/>
    <x v="0"/>
    <x v="2"/>
    <x v="11"/>
    <x v="93"/>
    <n v="2"/>
    <n v="0"/>
    <n v="14.172800000000001"/>
    <s v="Profit"/>
    <s v="Normal"/>
  </r>
  <r>
    <x v="0"/>
    <x v="1"/>
    <s v="United States"/>
    <s v="Richmond"/>
    <x v="0"/>
    <n v="40475"/>
    <x v="0"/>
    <x v="2"/>
    <x v="7"/>
    <x v="2133"/>
    <n v="3"/>
    <n v="0"/>
    <n v="164.63159999999999"/>
    <s v="Profit"/>
    <s v="Normal"/>
  </r>
  <r>
    <x v="0"/>
    <x v="1"/>
    <s v="United States"/>
    <s v="Richmond"/>
    <x v="0"/>
    <n v="40475"/>
    <x v="0"/>
    <x v="1"/>
    <x v="10"/>
    <x v="1801"/>
    <n v="3"/>
    <n v="0"/>
    <n v="7.0217999999999998"/>
    <s v="Profit"/>
    <s v="Normal"/>
  </r>
  <r>
    <x v="0"/>
    <x v="0"/>
    <s v="United States"/>
    <s v="New York City"/>
    <x v="15"/>
    <n v="10035"/>
    <x v="3"/>
    <x v="1"/>
    <x v="2"/>
    <x v="4237"/>
    <n v="7"/>
    <n v="0"/>
    <n v="12.1401"/>
    <s v="Profit"/>
    <s v="Normal"/>
  </r>
  <r>
    <x v="1"/>
    <x v="0"/>
    <s v="United States"/>
    <s v="Denver"/>
    <x v="22"/>
    <n v="80219"/>
    <x v="1"/>
    <x v="1"/>
    <x v="10"/>
    <x v="12"/>
    <n v="3"/>
    <n v="0.2"/>
    <n v="5.4432"/>
    <s v="Profit"/>
    <s v="Normal"/>
  </r>
  <r>
    <x v="1"/>
    <x v="0"/>
    <s v="United States"/>
    <s v="Denver"/>
    <x v="22"/>
    <n v="80219"/>
    <x v="1"/>
    <x v="1"/>
    <x v="14"/>
    <x v="4571"/>
    <n v="1"/>
    <n v="0.2"/>
    <n v="0.51"/>
    <s v="Profit"/>
    <s v="Normal"/>
  </r>
  <r>
    <x v="1"/>
    <x v="0"/>
    <s v="United States"/>
    <s v="Denver"/>
    <x v="22"/>
    <n v="80219"/>
    <x v="1"/>
    <x v="0"/>
    <x v="5"/>
    <x v="1700"/>
    <n v="3"/>
    <n v="0.2"/>
    <n v="1.2672000000000001"/>
    <s v="Profit"/>
    <s v="Normal"/>
  </r>
  <r>
    <x v="1"/>
    <x v="0"/>
    <s v="United States"/>
    <s v="Denver"/>
    <x v="22"/>
    <n v="80219"/>
    <x v="1"/>
    <x v="2"/>
    <x v="7"/>
    <x v="4572"/>
    <n v="9"/>
    <n v="0.2"/>
    <n v="10.773"/>
    <s v="Profit"/>
    <s v="Normal"/>
  </r>
  <r>
    <x v="1"/>
    <x v="0"/>
    <s v="United States"/>
    <s v="Denver"/>
    <x v="22"/>
    <n v="80219"/>
    <x v="1"/>
    <x v="1"/>
    <x v="10"/>
    <x v="276"/>
    <n v="6"/>
    <n v="0.2"/>
    <n v="10.8864"/>
    <s v="Profit"/>
    <s v="Normal"/>
  </r>
  <r>
    <x v="1"/>
    <x v="0"/>
    <s v="United States"/>
    <s v="Denver"/>
    <x v="22"/>
    <n v="80219"/>
    <x v="1"/>
    <x v="1"/>
    <x v="10"/>
    <x v="1319"/>
    <n v="9"/>
    <n v="0.2"/>
    <n v="69.704999999999998"/>
    <s v="Profit"/>
    <s v="Normal"/>
  </r>
  <r>
    <x v="1"/>
    <x v="1"/>
    <s v="United States"/>
    <s v="New York City"/>
    <x v="15"/>
    <n v="10024"/>
    <x v="3"/>
    <x v="2"/>
    <x v="7"/>
    <x v="4573"/>
    <n v="6"/>
    <n v="0"/>
    <n v="65.963399999999993"/>
    <s v="Profit"/>
    <s v="Normal"/>
  </r>
  <r>
    <x v="1"/>
    <x v="1"/>
    <s v="United States"/>
    <s v="New York City"/>
    <x v="15"/>
    <n v="10024"/>
    <x v="3"/>
    <x v="1"/>
    <x v="8"/>
    <x v="4574"/>
    <n v="4"/>
    <n v="0.2"/>
    <n v="15.606"/>
    <s v="Profit"/>
    <s v="Normal"/>
  </r>
  <r>
    <x v="1"/>
    <x v="0"/>
    <s v="United States"/>
    <s v="New York City"/>
    <x v="15"/>
    <n v="10011"/>
    <x v="3"/>
    <x v="1"/>
    <x v="2"/>
    <x v="3576"/>
    <n v="2"/>
    <n v="0"/>
    <n v="2.4011999999999998"/>
    <s v="Profit"/>
    <s v="Normal"/>
  </r>
  <r>
    <x v="0"/>
    <x v="0"/>
    <s v="United States"/>
    <s v="Fremont"/>
    <x v="8"/>
    <n v="68025"/>
    <x v="2"/>
    <x v="1"/>
    <x v="10"/>
    <x v="1269"/>
    <n v="5"/>
    <n v="0"/>
    <n v="15.593999999999999"/>
    <s v="Profit"/>
    <s v="Normal"/>
  </r>
  <r>
    <x v="1"/>
    <x v="1"/>
    <s v="United States"/>
    <s v="New York City"/>
    <x v="15"/>
    <n v="10011"/>
    <x v="3"/>
    <x v="1"/>
    <x v="4"/>
    <x v="4499"/>
    <n v="3"/>
    <n v="0"/>
    <n v="7.8792"/>
    <s v="Profit"/>
    <s v="Normal"/>
  </r>
  <r>
    <x v="1"/>
    <x v="1"/>
    <s v="United States"/>
    <s v="New York City"/>
    <x v="15"/>
    <n v="10011"/>
    <x v="3"/>
    <x v="2"/>
    <x v="11"/>
    <x v="3844"/>
    <n v="2"/>
    <n v="0"/>
    <n v="6.48"/>
    <s v="Profit"/>
    <s v="Normal"/>
  </r>
  <r>
    <x v="1"/>
    <x v="1"/>
    <s v="United States"/>
    <s v="New York City"/>
    <x v="15"/>
    <n v="10011"/>
    <x v="3"/>
    <x v="1"/>
    <x v="6"/>
    <x v="1635"/>
    <n v="3"/>
    <n v="0"/>
    <n v="25.093800000000002"/>
    <s v="Profit"/>
    <s v="Normal"/>
  </r>
  <r>
    <x v="1"/>
    <x v="1"/>
    <s v="United States"/>
    <s v="New York City"/>
    <x v="15"/>
    <n v="10011"/>
    <x v="3"/>
    <x v="0"/>
    <x v="1"/>
    <x v="4575"/>
    <n v="3"/>
    <n v="0.1"/>
    <n v="8.1882000000000001"/>
    <s v="Profit"/>
    <s v="Normal"/>
  </r>
  <r>
    <x v="1"/>
    <x v="1"/>
    <s v="United States"/>
    <s v="New York City"/>
    <x v="15"/>
    <n v="10011"/>
    <x v="3"/>
    <x v="1"/>
    <x v="8"/>
    <x v="4576"/>
    <n v="3"/>
    <n v="0.2"/>
    <n v="17.190000000000001"/>
    <s v="Profit"/>
    <s v="Normal"/>
  </r>
  <r>
    <x v="1"/>
    <x v="1"/>
    <s v="United States"/>
    <s v="New York City"/>
    <x v="15"/>
    <n v="10011"/>
    <x v="3"/>
    <x v="1"/>
    <x v="8"/>
    <x v="4423"/>
    <n v="3"/>
    <n v="0.2"/>
    <n v="11.4504"/>
    <s v="Profit"/>
    <s v="Normal"/>
  </r>
  <r>
    <x v="1"/>
    <x v="1"/>
    <s v="United States"/>
    <s v="San Diego"/>
    <x v="1"/>
    <n v="92105"/>
    <x v="1"/>
    <x v="0"/>
    <x v="1"/>
    <x v="4577"/>
    <n v="3"/>
    <n v="0.2"/>
    <n v="52.339199999999998"/>
    <s v="Profit"/>
    <s v="Normal"/>
  </r>
  <r>
    <x v="0"/>
    <x v="0"/>
    <s v="United States"/>
    <s v="Lakeland"/>
    <x v="2"/>
    <n v="33801"/>
    <x v="0"/>
    <x v="2"/>
    <x v="16"/>
    <x v="1973"/>
    <n v="2"/>
    <n v="0.2"/>
    <n v="89.997"/>
    <s v="Profit"/>
    <s v="Normal"/>
  </r>
  <r>
    <x v="1"/>
    <x v="0"/>
    <s v="United States"/>
    <s v="Smyrna"/>
    <x v="32"/>
    <n v="30080"/>
    <x v="0"/>
    <x v="1"/>
    <x v="10"/>
    <x v="91"/>
    <n v="2"/>
    <n v="0"/>
    <n v="6.2207999999999997"/>
    <s v="Profit"/>
    <s v="Normal"/>
  </r>
  <r>
    <x v="1"/>
    <x v="0"/>
    <s v="United States"/>
    <s v="Smyrna"/>
    <x v="32"/>
    <n v="30080"/>
    <x v="0"/>
    <x v="1"/>
    <x v="6"/>
    <x v="1444"/>
    <n v="3"/>
    <n v="0"/>
    <n v="6.4584000000000001"/>
    <s v="Profit"/>
    <s v="Normal"/>
  </r>
  <r>
    <x v="1"/>
    <x v="0"/>
    <s v="United States"/>
    <s v="New York City"/>
    <x v="15"/>
    <n v="10009"/>
    <x v="3"/>
    <x v="1"/>
    <x v="4"/>
    <x v="240"/>
    <n v="2"/>
    <n v="0"/>
    <n v="41.68"/>
    <s v="Profit"/>
    <s v="Normal"/>
  </r>
  <r>
    <x v="1"/>
    <x v="0"/>
    <s v="United States"/>
    <s v="New York City"/>
    <x v="15"/>
    <n v="10009"/>
    <x v="3"/>
    <x v="1"/>
    <x v="8"/>
    <x v="176"/>
    <n v="3"/>
    <n v="0.2"/>
    <n v="8.3754000000000008"/>
    <s v="Profit"/>
    <s v="Normal"/>
  </r>
  <r>
    <x v="1"/>
    <x v="0"/>
    <s v="United States"/>
    <s v="New York City"/>
    <x v="15"/>
    <n v="10009"/>
    <x v="3"/>
    <x v="0"/>
    <x v="5"/>
    <x v="2217"/>
    <n v="2"/>
    <n v="0"/>
    <n v="27.359200000000001"/>
    <s v="Profit"/>
    <s v="Normal"/>
  </r>
  <r>
    <x v="1"/>
    <x v="0"/>
    <s v="United States"/>
    <s v="Philadelphia"/>
    <x v="9"/>
    <n v="19134"/>
    <x v="3"/>
    <x v="2"/>
    <x v="16"/>
    <x v="2730"/>
    <n v="5"/>
    <n v="0.4"/>
    <n v="69.996499999999997"/>
    <s v="Profit"/>
    <s v="Normal"/>
  </r>
  <r>
    <x v="1"/>
    <x v="0"/>
    <s v="United States"/>
    <s v="Philadelphia"/>
    <x v="9"/>
    <n v="19134"/>
    <x v="3"/>
    <x v="0"/>
    <x v="1"/>
    <x v="4578"/>
    <n v="4"/>
    <n v="0.3"/>
    <n v="-14.196"/>
    <s v="Loss"/>
    <s v="Normal"/>
  </r>
  <r>
    <x v="1"/>
    <x v="0"/>
    <s v="United States"/>
    <s v="Philadelphia"/>
    <x v="9"/>
    <n v="19134"/>
    <x v="3"/>
    <x v="1"/>
    <x v="14"/>
    <x v="1964"/>
    <n v="2"/>
    <n v="0.2"/>
    <n v="1.1479999999999999"/>
    <s v="Profit"/>
    <s v="Normal"/>
  </r>
  <r>
    <x v="1"/>
    <x v="1"/>
    <s v="United States"/>
    <s v="Dallas"/>
    <x v="5"/>
    <n v="75217"/>
    <x v="2"/>
    <x v="1"/>
    <x v="10"/>
    <x v="4579"/>
    <n v="2"/>
    <n v="0.2"/>
    <n v="3.3523999999999998"/>
    <s v="Profit"/>
    <s v="Normal"/>
  </r>
  <r>
    <x v="1"/>
    <x v="2"/>
    <s v="United States"/>
    <s v="Concord"/>
    <x v="1"/>
    <n v="94521"/>
    <x v="1"/>
    <x v="0"/>
    <x v="3"/>
    <x v="4580"/>
    <n v="1"/>
    <n v="0.2"/>
    <n v="2.4897999999999998"/>
    <s v="Profit"/>
    <s v="Normal"/>
  </r>
  <r>
    <x v="1"/>
    <x v="2"/>
    <s v="United States"/>
    <s v="Concord"/>
    <x v="1"/>
    <n v="94521"/>
    <x v="1"/>
    <x v="2"/>
    <x v="11"/>
    <x v="1221"/>
    <n v="4"/>
    <n v="0"/>
    <n v="139.98599999999999"/>
    <s v="Profit"/>
    <s v="Normal"/>
  </r>
  <r>
    <x v="2"/>
    <x v="0"/>
    <s v="United States"/>
    <s v="Nashville"/>
    <x v="18"/>
    <n v="37211"/>
    <x v="0"/>
    <x v="1"/>
    <x v="10"/>
    <x v="12"/>
    <n v="3"/>
    <n v="0.2"/>
    <n v="5.4432"/>
    <s v="Profit"/>
    <s v="Normal"/>
  </r>
  <r>
    <x v="1"/>
    <x v="2"/>
    <s v="United States"/>
    <s v="Aurora"/>
    <x v="22"/>
    <n v="80013"/>
    <x v="1"/>
    <x v="1"/>
    <x v="6"/>
    <x v="4581"/>
    <n v="2"/>
    <n v="0.2"/>
    <n v="2.3685999999999998"/>
    <s v="Profit"/>
    <s v="Normal"/>
  </r>
  <r>
    <x v="3"/>
    <x v="0"/>
    <s v="United States"/>
    <s v="Anaheim"/>
    <x v="1"/>
    <n v="92804"/>
    <x v="1"/>
    <x v="1"/>
    <x v="8"/>
    <x v="4582"/>
    <n v="5"/>
    <n v="0.2"/>
    <n v="68.12"/>
    <s v="Profit"/>
    <s v="Normal"/>
  </r>
  <r>
    <x v="3"/>
    <x v="0"/>
    <s v="United States"/>
    <s v="Anaheim"/>
    <x v="1"/>
    <n v="92804"/>
    <x v="1"/>
    <x v="1"/>
    <x v="6"/>
    <x v="4434"/>
    <n v="2"/>
    <n v="0"/>
    <n v="6.0632000000000001"/>
    <s v="Profit"/>
    <s v="Normal"/>
  </r>
  <r>
    <x v="3"/>
    <x v="0"/>
    <s v="United States"/>
    <s v="Anaheim"/>
    <x v="1"/>
    <n v="92804"/>
    <x v="1"/>
    <x v="1"/>
    <x v="10"/>
    <x v="4583"/>
    <n v="1"/>
    <n v="0"/>
    <n v="13.941000000000001"/>
    <s v="Profit"/>
    <s v="Normal"/>
  </r>
  <r>
    <x v="3"/>
    <x v="0"/>
    <s v="United States"/>
    <s v="Anaheim"/>
    <x v="1"/>
    <n v="92804"/>
    <x v="1"/>
    <x v="2"/>
    <x v="11"/>
    <x v="664"/>
    <n v="4"/>
    <n v="0"/>
    <n v="25.191600000000001"/>
    <s v="Profit"/>
    <s v="Normal"/>
  </r>
  <r>
    <x v="3"/>
    <x v="0"/>
    <s v="United States"/>
    <s v="Anaheim"/>
    <x v="1"/>
    <n v="92804"/>
    <x v="1"/>
    <x v="0"/>
    <x v="1"/>
    <x v="4009"/>
    <n v="5"/>
    <n v="0.2"/>
    <n v="-31.843"/>
    <s v="Loss"/>
    <s v="Normal"/>
  </r>
  <r>
    <x v="3"/>
    <x v="0"/>
    <s v="United States"/>
    <s v="Anaheim"/>
    <x v="1"/>
    <n v="92804"/>
    <x v="1"/>
    <x v="1"/>
    <x v="8"/>
    <x v="2011"/>
    <n v="3"/>
    <n v="0.2"/>
    <n v="11.19"/>
    <s v="Profit"/>
    <s v="Normal"/>
  </r>
  <r>
    <x v="3"/>
    <x v="0"/>
    <s v="United States"/>
    <s v="Anaheim"/>
    <x v="1"/>
    <n v="92804"/>
    <x v="1"/>
    <x v="1"/>
    <x v="8"/>
    <x v="4584"/>
    <n v="9"/>
    <n v="0.2"/>
    <n v="39.873600000000003"/>
    <s v="Profit"/>
    <s v="Normal"/>
  </r>
  <r>
    <x v="3"/>
    <x v="0"/>
    <s v="United States"/>
    <s v="Anaheim"/>
    <x v="1"/>
    <n v="92804"/>
    <x v="1"/>
    <x v="0"/>
    <x v="3"/>
    <x v="4585"/>
    <n v="7"/>
    <n v="0.2"/>
    <n v="111.517"/>
    <s v="Profit"/>
    <s v="Normal"/>
  </r>
  <r>
    <x v="3"/>
    <x v="0"/>
    <s v="United States"/>
    <s v="Anaheim"/>
    <x v="1"/>
    <n v="92804"/>
    <x v="1"/>
    <x v="1"/>
    <x v="4"/>
    <x v="4586"/>
    <n v="3"/>
    <n v="0"/>
    <n v="2.0087999999999999"/>
    <s v="Profit"/>
    <s v="Normal"/>
  </r>
  <r>
    <x v="3"/>
    <x v="0"/>
    <s v="United States"/>
    <s v="Anaheim"/>
    <x v="1"/>
    <n v="92804"/>
    <x v="1"/>
    <x v="1"/>
    <x v="9"/>
    <x v="4587"/>
    <n v="2"/>
    <n v="0"/>
    <n v="24.191800000000001"/>
    <s v="Profit"/>
    <s v="Normal"/>
  </r>
  <r>
    <x v="3"/>
    <x v="0"/>
    <s v="United States"/>
    <s v="Anaheim"/>
    <x v="1"/>
    <n v="92804"/>
    <x v="1"/>
    <x v="1"/>
    <x v="8"/>
    <x v="4588"/>
    <n v="2"/>
    <n v="0.2"/>
    <n v="2.1286"/>
    <s v="Profit"/>
    <s v="Normal"/>
  </r>
  <r>
    <x v="0"/>
    <x v="1"/>
    <s v="United States"/>
    <s v="Pleasant Grove"/>
    <x v="7"/>
    <n v="84062"/>
    <x v="1"/>
    <x v="1"/>
    <x v="8"/>
    <x v="4589"/>
    <n v="3"/>
    <n v="0.2"/>
    <n v="4.0986000000000002"/>
    <s v="Profit"/>
    <s v="Normal"/>
  </r>
  <r>
    <x v="0"/>
    <x v="0"/>
    <s v="United States"/>
    <s v="Springfield"/>
    <x v="21"/>
    <n v="97477"/>
    <x v="1"/>
    <x v="1"/>
    <x v="12"/>
    <x v="4590"/>
    <n v="3"/>
    <n v="0.2"/>
    <n v="10.422000000000001"/>
    <s v="Profit"/>
    <s v="Normal"/>
  </r>
  <r>
    <x v="1"/>
    <x v="2"/>
    <s v="United States"/>
    <s v="Salem"/>
    <x v="21"/>
    <n v="97301"/>
    <x v="1"/>
    <x v="1"/>
    <x v="14"/>
    <x v="920"/>
    <n v="2"/>
    <n v="0.2"/>
    <n v="0.69840000000000002"/>
    <s v="Profit"/>
    <s v="Normal"/>
  </r>
  <r>
    <x v="1"/>
    <x v="0"/>
    <s v="United States"/>
    <s v="Rochester"/>
    <x v="15"/>
    <n v="14609"/>
    <x v="3"/>
    <x v="1"/>
    <x v="9"/>
    <x v="4591"/>
    <n v="3"/>
    <n v="0"/>
    <n v="8.4941999999999993"/>
    <s v="Profit"/>
    <s v="Normal"/>
  </r>
  <r>
    <x v="2"/>
    <x v="1"/>
    <s v="United States"/>
    <s v="Los Angeles"/>
    <x v="1"/>
    <n v="90008"/>
    <x v="1"/>
    <x v="1"/>
    <x v="4"/>
    <x v="4592"/>
    <n v="7"/>
    <n v="0"/>
    <n v="327.94580000000002"/>
    <s v="Profit"/>
    <s v="Normal"/>
  </r>
  <r>
    <x v="1"/>
    <x v="2"/>
    <s v="United States"/>
    <s v="Los Angeles"/>
    <x v="1"/>
    <n v="90049"/>
    <x v="1"/>
    <x v="1"/>
    <x v="10"/>
    <x v="783"/>
    <n v="6"/>
    <n v="0"/>
    <n v="18.662400000000002"/>
    <s v="Profit"/>
    <s v="Normal"/>
  </r>
  <r>
    <x v="1"/>
    <x v="1"/>
    <s v="United States"/>
    <s v="Dallas"/>
    <x v="5"/>
    <n v="75081"/>
    <x v="2"/>
    <x v="1"/>
    <x v="8"/>
    <x v="3153"/>
    <n v="2"/>
    <n v="0.8"/>
    <n v="-3.2406000000000001"/>
    <s v="Loss"/>
    <s v="High Discount"/>
  </r>
  <r>
    <x v="1"/>
    <x v="1"/>
    <s v="United States"/>
    <s v="Dallas"/>
    <x v="5"/>
    <n v="75081"/>
    <x v="2"/>
    <x v="1"/>
    <x v="10"/>
    <x v="4593"/>
    <n v="9"/>
    <n v="0.2"/>
    <n v="30.995999999999999"/>
    <s v="Profit"/>
    <s v="Normal"/>
  </r>
  <r>
    <x v="1"/>
    <x v="0"/>
    <s v="United States"/>
    <s v="Fresno"/>
    <x v="1"/>
    <n v="93727"/>
    <x v="1"/>
    <x v="1"/>
    <x v="10"/>
    <x v="156"/>
    <n v="1"/>
    <n v="0"/>
    <n v="2.6909999999999998"/>
    <s v="Profit"/>
    <s v="Normal"/>
  </r>
  <r>
    <x v="0"/>
    <x v="2"/>
    <s v="United States"/>
    <s v="Chicago"/>
    <x v="10"/>
    <n v="60653"/>
    <x v="2"/>
    <x v="1"/>
    <x v="10"/>
    <x v="4579"/>
    <n v="2"/>
    <n v="0.2"/>
    <n v="3.3523999999999998"/>
    <s v="Profit"/>
    <s v="Normal"/>
  </r>
  <r>
    <x v="1"/>
    <x v="0"/>
    <s v="United States"/>
    <s v="Mcallen"/>
    <x v="5"/>
    <n v="78501"/>
    <x v="2"/>
    <x v="1"/>
    <x v="6"/>
    <x v="2999"/>
    <n v="2"/>
    <n v="0.2"/>
    <n v="0.33360000000000001"/>
    <s v="Profit"/>
    <s v="Normal"/>
  </r>
  <r>
    <x v="1"/>
    <x v="0"/>
    <s v="United States"/>
    <s v="Mcallen"/>
    <x v="5"/>
    <n v="78501"/>
    <x v="2"/>
    <x v="1"/>
    <x v="10"/>
    <x v="1170"/>
    <n v="1"/>
    <n v="0.2"/>
    <n v="1.8144"/>
    <s v="Profit"/>
    <s v="Normal"/>
  </r>
  <r>
    <x v="1"/>
    <x v="0"/>
    <s v="United States"/>
    <s v="Mcallen"/>
    <x v="5"/>
    <n v="78501"/>
    <x v="2"/>
    <x v="1"/>
    <x v="6"/>
    <x v="4594"/>
    <n v="5"/>
    <n v="0.2"/>
    <n v="15.393000000000001"/>
    <s v="Profit"/>
    <s v="Normal"/>
  </r>
  <r>
    <x v="1"/>
    <x v="0"/>
    <s v="United States"/>
    <s v="Mcallen"/>
    <x v="5"/>
    <n v="78501"/>
    <x v="2"/>
    <x v="1"/>
    <x v="8"/>
    <x v="320"/>
    <n v="4"/>
    <n v="0.8"/>
    <n v="-8.3160000000000007"/>
    <s v="Loss"/>
    <s v="High Discount"/>
  </r>
  <r>
    <x v="1"/>
    <x v="0"/>
    <s v="United States"/>
    <s v="Mcallen"/>
    <x v="5"/>
    <n v="78501"/>
    <x v="2"/>
    <x v="1"/>
    <x v="14"/>
    <x v="3832"/>
    <n v="2"/>
    <n v="0.2"/>
    <n v="1.0007999999999999"/>
    <s v="Profit"/>
    <s v="Normal"/>
  </r>
  <r>
    <x v="1"/>
    <x v="0"/>
    <s v="United States"/>
    <s v="Seattle"/>
    <x v="4"/>
    <n v="98105"/>
    <x v="1"/>
    <x v="1"/>
    <x v="12"/>
    <x v="2735"/>
    <n v="5"/>
    <n v="0"/>
    <n v="26.901"/>
    <s v="Profit"/>
    <s v="Normal"/>
  </r>
  <r>
    <x v="1"/>
    <x v="0"/>
    <s v="United States"/>
    <s v="Charlotte"/>
    <x v="3"/>
    <n v="28205"/>
    <x v="0"/>
    <x v="1"/>
    <x v="8"/>
    <x v="4595"/>
    <n v="7"/>
    <n v="0.7"/>
    <n v="-17.565100000000001"/>
    <s v="Loss"/>
    <s v="High Discount"/>
  </r>
  <r>
    <x v="1"/>
    <x v="0"/>
    <s v="United States"/>
    <s v="Charlotte"/>
    <x v="3"/>
    <n v="28205"/>
    <x v="0"/>
    <x v="1"/>
    <x v="9"/>
    <x v="4596"/>
    <n v="9"/>
    <n v="0.2"/>
    <n v="34.813800000000001"/>
    <s v="Profit"/>
    <s v="Normal"/>
  </r>
  <r>
    <x v="1"/>
    <x v="0"/>
    <s v="United States"/>
    <s v="Charlotte"/>
    <x v="3"/>
    <n v="28205"/>
    <x v="0"/>
    <x v="1"/>
    <x v="6"/>
    <x v="526"/>
    <n v="4"/>
    <n v="0.2"/>
    <n v="3.4047999999999998"/>
    <s v="Profit"/>
    <s v="Normal"/>
  </r>
  <r>
    <x v="1"/>
    <x v="0"/>
    <s v="United States"/>
    <s v="Charlotte"/>
    <x v="3"/>
    <n v="28205"/>
    <x v="0"/>
    <x v="0"/>
    <x v="3"/>
    <x v="4597"/>
    <n v="3"/>
    <n v="0.4"/>
    <n v="-149.63069999999999"/>
    <s v="Loss"/>
    <s v="Normal"/>
  </r>
  <r>
    <x v="1"/>
    <x v="0"/>
    <s v="United States"/>
    <s v="Charlotte"/>
    <x v="3"/>
    <n v="28205"/>
    <x v="0"/>
    <x v="2"/>
    <x v="11"/>
    <x v="4598"/>
    <n v="3"/>
    <n v="0.2"/>
    <n v="303.80399999999997"/>
    <s v="Profit"/>
    <s v="Normal"/>
  </r>
  <r>
    <x v="1"/>
    <x v="0"/>
    <s v="United States"/>
    <s v="Charlotte"/>
    <x v="3"/>
    <n v="28205"/>
    <x v="0"/>
    <x v="1"/>
    <x v="8"/>
    <x v="1683"/>
    <n v="5"/>
    <n v="0.7"/>
    <n v="-12.628"/>
    <s v="Loss"/>
    <s v="High Discount"/>
  </r>
  <r>
    <x v="0"/>
    <x v="1"/>
    <s v="United States"/>
    <s v="Concord"/>
    <x v="1"/>
    <n v="94521"/>
    <x v="1"/>
    <x v="1"/>
    <x v="6"/>
    <x v="2799"/>
    <n v="2"/>
    <n v="0"/>
    <n v="1.6896"/>
    <s v="Profit"/>
    <s v="Normal"/>
  </r>
  <r>
    <x v="0"/>
    <x v="1"/>
    <s v="United States"/>
    <s v="Concord"/>
    <x v="1"/>
    <n v="94521"/>
    <x v="1"/>
    <x v="2"/>
    <x v="7"/>
    <x v="4599"/>
    <n v="9"/>
    <n v="0.2"/>
    <n v="121.9644"/>
    <s v="Profit"/>
    <s v="Normal"/>
  </r>
  <r>
    <x v="2"/>
    <x v="1"/>
    <s v="United States"/>
    <s v="Chester"/>
    <x v="9"/>
    <n v="19013"/>
    <x v="3"/>
    <x v="1"/>
    <x v="8"/>
    <x v="4600"/>
    <n v="5"/>
    <n v="0.7"/>
    <n v="-6.3029999999999999"/>
    <s v="Loss"/>
    <s v="High Discount"/>
  </r>
  <r>
    <x v="2"/>
    <x v="1"/>
    <s v="United States"/>
    <s v="Chester"/>
    <x v="9"/>
    <n v="19013"/>
    <x v="3"/>
    <x v="1"/>
    <x v="14"/>
    <x v="4601"/>
    <n v="2"/>
    <n v="0.2"/>
    <n v="-42.951599999999999"/>
    <s v="Loss"/>
    <s v="Normal"/>
  </r>
  <r>
    <x v="0"/>
    <x v="0"/>
    <s v="United States"/>
    <s v="Los Angeles"/>
    <x v="1"/>
    <n v="90004"/>
    <x v="1"/>
    <x v="1"/>
    <x v="4"/>
    <x v="4041"/>
    <n v="3"/>
    <n v="0"/>
    <n v="23.968800000000002"/>
    <s v="Profit"/>
    <s v="Normal"/>
  </r>
  <r>
    <x v="0"/>
    <x v="0"/>
    <s v="United States"/>
    <s v="Sparks"/>
    <x v="33"/>
    <n v="89431"/>
    <x v="1"/>
    <x v="1"/>
    <x v="6"/>
    <x v="1362"/>
    <n v="4"/>
    <n v="0"/>
    <n v="23.808"/>
    <s v="Profit"/>
    <s v="Normal"/>
  </r>
  <r>
    <x v="0"/>
    <x v="1"/>
    <s v="United States"/>
    <s v="Los Angeles"/>
    <x v="1"/>
    <n v="90032"/>
    <x v="1"/>
    <x v="2"/>
    <x v="7"/>
    <x v="664"/>
    <n v="1"/>
    <n v="0.2"/>
    <n v="7.4974999999999996"/>
    <s v="Profit"/>
    <s v="Normal"/>
  </r>
  <r>
    <x v="1"/>
    <x v="0"/>
    <s v="United States"/>
    <s v="Henderson"/>
    <x v="0"/>
    <n v="42420"/>
    <x v="0"/>
    <x v="1"/>
    <x v="10"/>
    <x v="1907"/>
    <n v="3"/>
    <n v="0"/>
    <n v="49.970399999999998"/>
    <s v="Profit"/>
    <s v="Normal"/>
  </r>
  <r>
    <x v="1"/>
    <x v="0"/>
    <s v="United States"/>
    <s v="Henderson"/>
    <x v="0"/>
    <n v="42420"/>
    <x v="0"/>
    <x v="1"/>
    <x v="9"/>
    <x v="4602"/>
    <n v="3"/>
    <n v="0"/>
    <n v="45.763199999999998"/>
    <s v="Profit"/>
    <s v="Normal"/>
  </r>
  <r>
    <x v="1"/>
    <x v="0"/>
    <s v="United States"/>
    <s v="Henderson"/>
    <x v="0"/>
    <n v="42420"/>
    <x v="0"/>
    <x v="1"/>
    <x v="6"/>
    <x v="3802"/>
    <n v="2"/>
    <n v="0"/>
    <n v="11.117599999999999"/>
    <s v="Profit"/>
    <s v="Normal"/>
  </r>
  <r>
    <x v="1"/>
    <x v="0"/>
    <s v="United States"/>
    <s v="Henderson"/>
    <x v="0"/>
    <n v="42420"/>
    <x v="0"/>
    <x v="1"/>
    <x v="10"/>
    <x v="3667"/>
    <n v="5"/>
    <n v="0"/>
    <n v="24.2285"/>
    <s v="Profit"/>
    <s v="Normal"/>
  </r>
  <r>
    <x v="0"/>
    <x v="0"/>
    <s v="United States"/>
    <s v="Decatur"/>
    <x v="10"/>
    <n v="62521"/>
    <x v="2"/>
    <x v="2"/>
    <x v="11"/>
    <x v="4447"/>
    <n v="6"/>
    <n v="0.2"/>
    <n v="89.991"/>
    <s v="Profit"/>
    <s v="Normal"/>
  </r>
  <r>
    <x v="2"/>
    <x v="0"/>
    <s v="United States"/>
    <s v="New York City"/>
    <x v="15"/>
    <n v="10009"/>
    <x v="3"/>
    <x v="1"/>
    <x v="8"/>
    <x v="4603"/>
    <n v="6"/>
    <n v="0.2"/>
    <n v="55.008000000000003"/>
    <s v="Profit"/>
    <s v="Normal"/>
  </r>
  <r>
    <x v="2"/>
    <x v="0"/>
    <s v="United States"/>
    <s v="New York City"/>
    <x v="15"/>
    <n v="10009"/>
    <x v="3"/>
    <x v="1"/>
    <x v="8"/>
    <x v="4604"/>
    <n v="2"/>
    <n v="0.2"/>
    <n v="89.954800000000006"/>
    <s v="Profit"/>
    <s v="Normal"/>
  </r>
  <r>
    <x v="2"/>
    <x v="0"/>
    <s v="United States"/>
    <s v="New York City"/>
    <x v="15"/>
    <n v="10009"/>
    <x v="3"/>
    <x v="1"/>
    <x v="8"/>
    <x v="1038"/>
    <n v="5"/>
    <n v="0.2"/>
    <n v="9.1784999999999997"/>
    <s v="Profit"/>
    <s v="Normal"/>
  </r>
  <r>
    <x v="1"/>
    <x v="0"/>
    <s v="United States"/>
    <s v="New York City"/>
    <x v="15"/>
    <n v="10011"/>
    <x v="3"/>
    <x v="1"/>
    <x v="10"/>
    <x v="4605"/>
    <n v="9"/>
    <n v="0"/>
    <n v="149.91120000000001"/>
    <s v="Profit"/>
    <s v="Normal"/>
  </r>
  <r>
    <x v="0"/>
    <x v="0"/>
    <s v="United States"/>
    <s v="New York City"/>
    <x v="15"/>
    <n v="10009"/>
    <x v="3"/>
    <x v="1"/>
    <x v="10"/>
    <x v="3441"/>
    <n v="6"/>
    <n v="0"/>
    <n v="99.940799999999996"/>
    <s v="Profit"/>
    <s v="Normal"/>
  </r>
  <r>
    <x v="1"/>
    <x v="0"/>
    <s v="United States"/>
    <s v="Scottsdale"/>
    <x v="16"/>
    <n v="85254"/>
    <x v="1"/>
    <x v="1"/>
    <x v="12"/>
    <x v="2953"/>
    <n v="3"/>
    <n v="0.2"/>
    <n v="8.8019999999999996"/>
    <s v="Profit"/>
    <s v="Normal"/>
  </r>
  <r>
    <x v="0"/>
    <x v="1"/>
    <s v="United States"/>
    <s v="Amarillo"/>
    <x v="5"/>
    <n v="79109"/>
    <x v="2"/>
    <x v="1"/>
    <x v="10"/>
    <x v="2993"/>
    <n v="2"/>
    <n v="0.2"/>
    <n v="6.6311999999999998"/>
    <s v="Profit"/>
    <s v="Normal"/>
  </r>
  <r>
    <x v="2"/>
    <x v="0"/>
    <s v="United States"/>
    <s v="Philadelphia"/>
    <x v="9"/>
    <n v="19140"/>
    <x v="3"/>
    <x v="1"/>
    <x v="8"/>
    <x v="1124"/>
    <n v="3"/>
    <n v="0.7"/>
    <n v="-5.0369999999999999"/>
    <s v="Loss"/>
    <s v="High Discount"/>
  </r>
  <r>
    <x v="1"/>
    <x v="0"/>
    <s v="United States"/>
    <s v="Santa Ana"/>
    <x v="1"/>
    <n v="92704"/>
    <x v="1"/>
    <x v="1"/>
    <x v="4"/>
    <x v="4606"/>
    <n v="2"/>
    <n v="0"/>
    <n v="105.27500000000001"/>
    <s v="Profit"/>
    <s v="Normal"/>
  </r>
  <r>
    <x v="0"/>
    <x v="1"/>
    <s v="United States"/>
    <s v="Newark"/>
    <x v="24"/>
    <n v="43055"/>
    <x v="3"/>
    <x v="0"/>
    <x v="1"/>
    <x v="4607"/>
    <n v="6"/>
    <n v="0.3"/>
    <n v="-43.435200000000002"/>
    <s v="Loss"/>
    <s v="Normal"/>
  </r>
  <r>
    <x v="0"/>
    <x v="1"/>
    <s v="United States"/>
    <s v="Newark"/>
    <x v="24"/>
    <n v="43055"/>
    <x v="3"/>
    <x v="0"/>
    <x v="5"/>
    <x v="4608"/>
    <n v="3"/>
    <n v="0.2"/>
    <n v="7.2720000000000002"/>
    <s v="Profit"/>
    <s v="Normal"/>
  </r>
  <r>
    <x v="0"/>
    <x v="1"/>
    <s v="United States"/>
    <s v="Newark"/>
    <x v="24"/>
    <n v="43055"/>
    <x v="3"/>
    <x v="2"/>
    <x v="11"/>
    <x v="602"/>
    <n v="9"/>
    <n v="0.2"/>
    <n v="1.5290999999999999"/>
    <s v="Profit"/>
    <s v="Normal"/>
  </r>
  <r>
    <x v="1"/>
    <x v="0"/>
    <s v="United States"/>
    <s v="New York City"/>
    <x v="15"/>
    <n v="10035"/>
    <x v="3"/>
    <x v="2"/>
    <x v="7"/>
    <x v="2232"/>
    <n v="2"/>
    <n v="0"/>
    <n v="0.77939999999999998"/>
    <s v="Profit"/>
    <s v="Normal"/>
  </r>
  <r>
    <x v="1"/>
    <x v="0"/>
    <s v="United States"/>
    <s v="New York City"/>
    <x v="15"/>
    <n v="10035"/>
    <x v="3"/>
    <x v="1"/>
    <x v="6"/>
    <x v="175"/>
    <n v="2"/>
    <n v="0"/>
    <n v="1.476"/>
    <s v="Profit"/>
    <s v="Normal"/>
  </r>
  <r>
    <x v="1"/>
    <x v="0"/>
    <s v="United States"/>
    <s v="New York City"/>
    <x v="15"/>
    <n v="10035"/>
    <x v="3"/>
    <x v="1"/>
    <x v="4"/>
    <x v="4609"/>
    <n v="4"/>
    <n v="0"/>
    <n v="13.7964"/>
    <s v="Profit"/>
    <s v="Normal"/>
  </r>
  <r>
    <x v="1"/>
    <x v="0"/>
    <s v="United States"/>
    <s v="New York City"/>
    <x v="15"/>
    <n v="10035"/>
    <x v="3"/>
    <x v="1"/>
    <x v="14"/>
    <x v="3335"/>
    <n v="2"/>
    <n v="0"/>
    <n v="2.2504"/>
    <s v="Profit"/>
    <s v="Normal"/>
  </r>
  <r>
    <x v="1"/>
    <x v="0"/>
    <s v="United States"/>
    <s v="New York City"/>
    <x v="15"/>
    <n v="10035"/>
    <x v="3"/>
    <x v="1"/>
    <x v="6"/>
    <x v="994"/>
    <n v="2"/>
    <n v="0"/>
    <n v="17.989999999999998"/>
    <s v="Profit"/>
    <s v="Normal"/>
  </r>
  <r>
    <x v="1"/>
    <x v="0"/>
    <s v="United States"/>
    <s v="New York City"/>
    <x v="15"/>
    <n v="10035"/>
    <x v="3"/>
    <x v="1"/>
    <x v="14"/>
    <x v="2735"/>
    <n v="5"/>
    <n v="0"/>
    <n v="15.372"/>
    <s v="Profit"/>
    <s v="Normal"/>
  </r>
  <r>
    <x v="1"/>
    <x v="0"/>
    <s v="United States"/>
    <s v="New York City"/>
    <x v="15"/>
    <n v="10035"/>
    <x v="3"/>
    <x v="1"/>
    <x v="8"/>
    <x v="4610"/>
    <n v="2"/>
    <n v="0.2"/>
    <n v="3.2480000000000002"/>
    <s v="Profit"/>
    <s v="Normal"/>
  </r>
  <r>
    <x v="2"/>
    <x v="1"/>
    <s v="United States"/>
    <s v="Henderson"/>
    <x v="33"/>
    <n v="89015"/>
    <x v="1"/>
    <x v="0"/>
    <x v="3"/>
    <x v="4611"/>
    <n v="6"/>
    <n v="0"/>
    <n v="320.31720000000001"/>
    <s v="Profit"/>
    <s v="Normal"/>
  </r>
  <r>
    <x v="2"/>
    <x v="1"/>
    <s v="United States"/>
    <s v="Henderson"/>
    <x v="33"/>
    <n v="89015"/>
    <x v="1"/>
    <x v="1"/>
    <x v="8"/>
    <x v="3004"/>
    <n v="2"/>
    <n v="0.2"/>
    <n v="2.0047999999999999"/>
    <s v="Profit"/>
    <s v="Normal"/>
  </r>
  <r>
    <x v="0"/>
    <x v="0"/>
    <s v="United States"/>
    <s v="Seattle"/>
    <x v="4"/>
    <n v="98103"/>
    <x v="1"/>
    <x v="1"/>
    <x v="10"/>
    <x v="1156"/>
    <n v="2"/>
    <n v="0"/>
    <n v="27.882000000000001"/>
    <s v="Profit"/>
    <s v="Normal"/>
  </r>
  <r>
    <x v="0"/>
    <x v="0"/>
    <s v="United States"/>
    <s v="Seattle"/>
    <x v="4"/>
    <n v="98103"/>
    <x v="1"/>
    <x v="1"/>
    <x v="8"/>
    <x v="2000"/>
    <n v="1"/>
    <n v="0.2"/>
    <n v="0.47039999999999998"/>
    <s v="Profit"/>
    <s v="Normal"/>
  </r>
  <r>
    <x v="1"/>
    <x v="1"/>
    <s v="United States"/>
    <s v="New York City"/>
    <x v="15"/>
    <n v="10009"/>
    <x v="3"/>
    <x v="1"/>
    <x v="10"/>
    <x v="1444"/>
    <n v="3"/>
    <n v="0"/>
    <n v="8.7905999999999995"/>
    <s v="Profit"/>
    <s v="Normal"/>
  </r>
  <r>
    <x v="1"/>
    <x v="1"/>
    <s v="United States"/>
    <s v="Seattle"/>
    <x v="4"/>
    <n v="98103"/>
    <x v="1"/>
    <x v="1"/>
    <x v="8"/>
    <x v="1150"/>
    <n v="2"/>
    <n v="0.2"/>
    <n v="4.5187999999999997"/>
    <s v="Profit"/>
    <s v="Normal"/>
  </r>
  <r>
    <x v="1"/>
    <x v="1"/>
    <s v="United States"/>
    <s v="Smyrna"/>
    <x v="18"/>
    <n v="37167"/>
    <x v="0"/>
    <x v="1"/>
    <x v="8"/>
    <x v="4612"/>
    <n v="1"/>
    <n v="0.7"/>
    <n v="-51.5154"/>
    <s v="Loss"/>
    <s v="High Discount"/>
  </r>
  <r>
    <x v="1"/>
    <x v="0"/>
    <s v="United States"/>
    <s v="Seattle"/>
    <x v="4"/>
    <n v="98105"/>
    <x v="1"/>
    <x v="1"/>
    <x v="10"/>
    <x v="1075"/>
    <n v="7"/>
    <n v="0"/>
    <n v="18.837"/>
    <s v="Profit"/>
    <s v="Normal"/>
  </r>
  <r>
    <x v="1"/>
    <x v="0"/>
    <s v="United States"/>
    <s v="Seattle"/>
    <x v="4"/>
    <n v="98105"/>
    <x v="1"/>
    <x v="0"/>
    <x v="0"/>
    <x v="1713"/>
    <n v="2"/>
    <n v="0"/>
    <n v="41.168399999999998"/>
    <s v="Profit"/>
    <s v="Normal"/>
  </r>
  <r>
    <x v="1"/>
    <x v="1"/>
    <s v="United States"/>
    <s v="New York City"/>
    <x v="15"/>
    <n v="10035"/>
    <x v="3"/>
    <x v="0"/>
    <x v="5"/>
    <x v="4613"/>
    <n v="3"/>
    <n v="0"/>
    <n v="4.4088000000000003"/>
    <s v="Profit"/>
    <s v="Normal"/>
  </r>
  <r>
    <x v="1"/>
    <x v="1"/>
    <s v="United States"/>
    <s v="New York City"/>
    <x v="15"/>
    <n v="10035"/>
    <x v="3"/>
    <x v="1"/>
    <x v="10"/>
    <x v="3683"/>
    <n v="3"/>
    <n v="0"/>
    <n v="69.177599999999998"/>
    <s v="Profit"/>
    <s v="Normal"/>
  </r>
  <r>
    <x v="0"/>
    <x v="0"/>
    <s v="United States"/>
    <s v="Atlanta"/>
    <x v="32"/>
    <n v="30318"/>
    <x v="0"/>
    <x v="1"/>
    <x v="10"/>
    <x v="1444"/>
    <n v="3"/>
    <n v="0"/>
    <n v="8.7905999999999995"/>
    <s v="Profit"/>
    <s v="Normal"/>
  </r>
  <r>
    <x v="0"/>
    <x v="0"/>
    <s v="United States"/>
    <s v="Atlanta"/>
    <x v="32"/>
    <n v="30318"/>
    <x v="0"/>
    <x v="1"/>
    <x v="6"/>
    <x v="4614"/>
    <n v="3"/>
    <n v="0"/>
    <n v="4.5837000000000003"/>
    <s v="Profit"/>
    <s v="Normal"/>
  </r>
  <r>
    <x v="1"/>
    <x v="0"/>
    <s v="United States"/>
    <s v="Newark"/>
    <x v="13"/>
    <n v="19711"/>
    <x v="3"/>
    <x v="1"/>
    <x v="10"/>
    <x v="4615"/>
    <n v="5"/>
    <n v="0"/>
    <n v="7.5670000000000002"/>
    <s v="Profit"/>
    <s v="Normal"/>
  </r>
  <r>
    <x v="1"/>
    <x v="0"/>
    <s v="United States"/>
    <s v="Newark"/>
    <x v="13"/>
    <n v="19711"/>
    <x v="3"/>
    <x v="0"/>
    <x v="5"/>
    <x v="544"/>
    <n v="4"/>
    <n v="0"/>
    <n v="6.5735999999999999"/>
    <s v="Profit"/>
    <s v="Normal"/>
  </r>
  <r>
    <x v="1"/>
    <x v="0"/>
    <s v="United States"/>
    <s v="Nashville"/>
    <x v="18"/>
    <n v="37211"/>
    <x v="0"/>
    <x v="2"/>
    <x v="11"/>
    <x v="200"/>
    <n v="4"/>
    <n v="0.2"/>
    <n v="8.3523999999999994"/>
    <s v="Profit"/>
    <s v="Normal"/>
  </r>
  <r>
    <x v="1"/>
    <x v="0"/>
    <s v="United States"/>
    <s v="Nashville"/>
    <x v="18"/>
    <n v="37211"/>
    <x v="0"/>
    <x v="1"/>
    <x v="10"/>
    <x v="4616"/>
    <n v="7"/>
    <n v="0.2"/>
    <n v="40.003599999999999"/>
    <s v="Profit"/>
    <s v="Normal"/>
  </r>
  <r>
    <x v="1"/>
    <x v="2"/>
    <s v="United States"/>
    <s v="Richmond"/>
    <x v="14"/>
    <n v="47374"/>
    <x v="2"/>
    <x v="0"/>
    <x v="3"/>
    <x v="4617"/>
    <n v="3"/>
    <n v="0"/>
    <n v="67.064400000000006"/>
    <s v="Profit"/>
    <s v="Normal"/>
  </r>
  <r>
    <x v="1"/>
    <x v="2"/>
    <s v="United States"/>
    <s v="Richmond"/>
    <x v="14"/>
    <n v="47374"/>
    <x v="2"/>
    <x v="2"/>
    <x v="7"/>
    <x v="2096"/>
    <n v="4"/>
    <n v="0"/>
    <n v="545.1884"/>
    <s v="Profit"/>
    <s v="Normal"/>
  </r>
  <r>
    <x v="1"/>
    <x v="2"/>
    <s v="United States"/>
    <s v="Richmond"/>
    <x v="14"/>
    <n v="47374"/>
    <x v="2"/>
    <x v="0"/>
    <x v="5"/>
    <x v="1287"/>
    <n v="2"/>
    <n v="0"/>
    <n v="9.8856000000000002"/>
    <s v="Profit"/>
    <s v="Normal"/>
  </r>
  <r>
    <x v="1"/>
    <x v="2"/>
    <s v="United States"/>
    <s v="Richmond"/>
    <x v="14"/>
    <n v="47374"/>
    <x v="2"/>
    <x v="2"/>
    <x v="7"/>
    <x v="2230"/>
    <n v="2"/>
    <n v="0"/>
    <n v="43.190399999999997"/>
    <s v="Profit"/>
    <s v="Normal"/>
  </r>
  <r>
    <x v="1"/>
    <x v="2"/>
    <s v="United States"/>
    <s v="Richmond"/>
    <x v="14"/>
    <n v="47374"/>
    <x v="2"/>
    <x v="0"/>
    <x v="1"/>
    <x v="4618"/>
    <n v="3"/>
    <n v="0"/>
    <n v="240.29400000000001"/>
    <s v="Profit"/>
    <s v="Normal"/>
  </r>
  <r>
    <x v="1"/>
    <x v="0"/>
    <s v="United States"/>
    <s v="Miami"/>
    <x v="2"/>
    <n v="33180"/>
    <x v="0"/>
    <x v="1"/>
    <x v="8"/>
    <x v="2159"/>
    <n v="5"/>
    <n v="0.7"/>
    <n v="-5.7839999999999998"/>
    <s v="Loss"/>
    <s v="High Discount"/>
  </r>
  <r>
    <x v="1"/>
    <x v="0"/>
    <s v="United States"/>
    <s v="Miami"/>
    <x v="2"/>
    <n v="33180"/>
    <x v="0"/>
    <x v="1"/>
    <x v="4"/>
    <x v="4619"/>
    <n v="2"/>
    <n v="0.2"/>
    <n v="1.3080000000000001"/>
    <s v="Profit"/>
    <s v="Normal"/>
  </r>
  <r>
    <x v="1"/>
    <x v="0"/>
    <s v="United States"/>
    <s v="Miami"/>
    <x v="2"/>
    <n v="33180"/>
    <x v="0"/>
    <x v="1"/>
    <x v="8"/>
    <x v="4620"/>
    <n v="4"/>
    <n v="0.7"/>
    <n v="-50.304000000000002"/>
    <s v="Loss"/>
    <s v="High Discount"/>
  </r>
  <r>
    <x v="1"/>
    <x v="0"/>
    <s v="United States"/>
    <s v="Miami"/>
    <x v="2"/>
    <n v="33180"/>
    <x v="0"/>
    <x v="0"/>
    <x v="0"/>
    <x v="4621"/>
    <n v="3"/>
    <n v="0.2"/>
    <n v="-36.293999999999997"/>
    <s v="Loss"/>
    <s v="Normal"/>
  </r>
  <r>
    <x v="3"/>
    <x v="0"/>
    <s v="United States"/>
    <s v="Saint Charles"/>
    <x v="25"/>
    <n v="63301"/>
    <x v="2"/>
    <x v="2"/>
    <x v="11"/>
    <x v="3458"/>
    <n v="4"/>
    <n v="0"/>
    <n v="46.543199999999999"/>
    <s v="Profit"/>
    <s v="Normal"/>
  </r>
  <r>
    <x v="3"/>
    <x v="0"/>
    <s v="United States"/>
    <s v="Saint Charles"/>
    <x v="25"/>
    <n v="63301"/>
    <x v="2"/>
    <x v="0"/>
    <x v="5"/>
    <x v="4622"/>
    <n v="5"/>
    <n v="0"/>
    <n v="37.884"/>
    <s v="Profit"/>
    <s v="Normal"/>
  </r>
  <r>
    <x v="1"/>
    <x v="2"/>
    <s v="United States"/>
    <s v="Virginia Beach"/>
    <x v="17"/>
    <n v="23464"/>
    <x v="0"/>
    <x v="0"/>
    <x v="5"/>
    <x v="4623"/>
    <n v="5"/>
    <n v="0"/>
    <n v="48.905999999999999"/>
    <s v="Profit"/>
    <s v="Normal"/>
  </r>
  <r>
    <x v="1"/>
    <x v="2"/>
    <s v="United States"/>
    <s v="Philadelphia"/>
    <x v="9"/>
    <n v="19140"/>
    <x v="3"/>
    <x v="2"/>
    <x v="7"/>
    <x v="4624"/>
    <n v="5"/>
    <n v="0.4"/>
    <n v="-181.26499999999999"/>
    <s v="Loss"/>
    <s v="Normal"/>
  </r>
  <r>
    <x v="1"/>
    <x v="2"/>
    <s v="United States"/>
    <s v="Philadelphia"/>
    <x v="9"/>
    <n v="19140"/>
    <x v="3"/>
    <x v="1"/>
    <x v="8"/>
    <x v="4090"/>
    <n v="1"/>
    <n v="0.7"/>
    <n v="-8.6058000000000003"/>
    <s v="Loss"/>
    <s v="High Discount"/>
  </r>
  <r>
    <x v="1"/>
    <x v="2"/>
    <s v="United States"/>
    <s v="Philadelphia"/>
    <x v="9"/>
    <n v="19140"/>
    <x v="3"/>
    <x v="0"/>
    <x v="3"/>
    <x v="1244"/>
    <n v="3"/>
    <n v="0.4"/>
    <n v="-46.429200000000002"/>
    <s v="Loss"/>
    <s v="Normal"/>
  </r>
  <r>
    <x v="1"/>
    <x v="2"/>
    <s v="United States"/>
    <s v="Philadelphia"/>
    <x v="9"/>
    <n v="19140"/>
    <x v="3"/>
    <x v="1"/>
    <x v="4"/>
    <x v="4625"/>
    <n v="1"/>
    <n v="0.2"/>
    <n v="3.246"/>
    <s v="Profit"/>
    <s v="Normal"/>
  </r>
  <r>
    <x v="1"/>
    <x v="0"/>
    <s v="United States"/>
    <s v="Long Beach"/>
    <x v="15"/>
    <n v="11561"/>
    <x v="3"/>
    <x v="1"/>
    <x v="10"/>
    <x v="1635"/>
    <n v="3"/>
    <n v="0"/>
    <n v="41.823"/>
    <s v="Profit"/>
    <s v="Normal"/>
  </r>
  <r>
    <x v="1"/>
    <x v="0"/>
    <s v="United States"/>
    <s v="Long Beach"/>
    <x v="15"/>
    <n v="11561"/>
    <x v="3"/>
    <x v="1"/>
    <x v="9"/>
    <x v="4626"/>
    <n v="3"/>
    <n v="0"/>
    <n v="18.396000000000001"/>
    <s v="Profit"/>
    <s v="Normal"/>
  </r>
  <r>
    <x v="1"/>
    <x v="0"/>
    <s v="United States"/>
    <s v="Houston"/>
    <x v="5"/>
    <n v="77070"/>
    <x v="2"/>
    <x v="2"/>
    <x v="7"/>
    <x v="4627"/>
    <n v="3"/>
    <n v="0.2"/>
    <n v="109.3365"/>
    <s v="Profit"/>
    <s v="Normal"/>
  </r>
  <r>
    <x v="1"/>
    <x v="2"/>
    <s v="United States"/>
    <s v="Tuscaloosa"/>
    <x v="19"/>
    <n v="35401"/>
    <x v="0"/>
    <x v="0"/>
    <x v="1"/>
    <x v="1713"/>
    <n v="2"/>
    <n v="0"/>
    <n v="35.49"/>
    <s v="Profit"/>
    <s v="Normal"/>
  </r>
  <r>
    <x v="0"/>
    <x v="0"/>
    <s v="United States"/>
    <s v="Mesa"/>
    <x v="16"/>
    <n v="85204"/>
    <x v="1"/>
    <x v="0"/>
    <x v="3"/>
    <x v="4628"/>
    <n v="2"/>
    <n v="0.5"/>
    <n v="-135.08699999999999"/>
    <s v="Loss"/>
    <s v="Normal"/>
  </r>
  <r>
    <x v="1"/>
    <x v="1"/>
    <s v="United States"/>
    <s v="Jacksonville"/>
    <x v="3"/>
    <n v="28540"/>
    <x v="0"/>
    <x v="1"/>
    <x v="10"/>
    <x v="1638"/>
    <n v="2"/>
    <n v="0.2"/>
    <n v="31.0688"/>
    <s v="Profit"/>
    <s v="Normal"/>
  </r>
  <r>
    <x v="1"/>
    <x v="0"/>
    <s v="United States"/>
    <s v="Chicago"/>
    <x v="10"/>
    <n v="60610"/>
    <x v="2"/>
    <x v="1"/>
    <x v="9"/>
    <x v="4629"/>
    <n v="7"/>
    <n v="0.8"/>
    <n v="-108.8304"/>
    <s v="Loss"/>
    <s v="High Discount"/>
  </r>
  <r>
    <x v="0"/>
    <x v="0"/>
    <s v="United States"/>
    <s v="Columbus"/>
    <x v="32"/>
    <n v="31907"/>
    <x v="0"/>
    <x v="0"/>
    <x v="5"/>
    <x v="4630"/>
    <n v="6"/>
    <n v="0"/>
    <n v="46.8996"/>
    <s v="Profit"/>
    <s v="Normal"/>
  </r>
  <r>
    <x v="0"/>
    <x v="0"/>
    <s v="United States"/>
    <s v="Columbus"/>
    <x v="32"/>
    <n v="31907"/>
    <x v="0"/>
    <x v="1"/>
    <x v="8"/>
    <x v="4631"/>
    <n v="5"/>
    <n v="0"/>
    <n v="74.212999999999994"/>
    <s v="Profit"/>
    <s v="Normal"/>
  </r>
  <r>
    <x v="1"/>
    <x v="0"/>
    <s v="United States"/>
    <s v="Orange"/>
    <x v="30"/>
    <n v="7050"/>
    <x v="3"/>
    <x v="1"/>
    <x v="2"/>
    <x v="3262"/>
    <n v="1"/>
    <n v="0"/>
    <n v="2.4058999999999999"/>
    <s v="Profit"/>
    <s v="Normal"/>
  </r>
  <r>
    <x v="0"/>
    <x v="0"/>
    <s v="United States"/>
    <s v="Los Angeles"/>
    <x v="1"/>
    <n v="90032"/>
    <x v="1"/>
    <x v="1"/>
    <x v="4"/>
    <x v="1177"/>
    <n v="4"/>
    <n v="0"/>
    <n v="0.87919999999999998"/>
    <s v="Profit"/>
    <s v="Normal"/>
  </r>
  <r>
    <x v="0"/>
    <x v="0"/>
    <s v="United States"/>
    <s v="Los Angeles"/>
    <x v="1"/>
    <n v="90032"/>
    <x v="1"/>
    <x v="1"/>
    <x v="10"/>
    <x v="156"/>
    <n v="1"/>
    <n v="0"/>
    <n v="2.9302000000000001"/>
    <s v="Profit"/>
    <s v="Normal"/>
  </r>
  <r>
    <x v="0"/>
    <x v="2"/>
    <s v="United States"/>
    <s v="Chicago"/>
    <x v="10"/>
    <n v="60623"/>
    <x v="2"/>
    <x v="2"/>
    <x v="7"/>
    <x v="2643"/>
    <n v="2"/>
    <n v="0.2"/>
    <n v="16.678799999999999"/>
    <s v="Profit"/>
    <s v="Normal"/>
  </r>
  <r>
    <x v="0"/>
    <x v="2"/>
    <s v="United States"/>
    <s v="Chicago"/>
    <x v="10"/>
    <n v="60623"/>
    <x v="2"/>
    <x v="1"/>
    <x v="13"/>
    <x v="4515"/>
    <n v="4"/>
    <n v="0.2"/>
    <n v="5.6"/>
    <s v="Profit"/>
    <s v="Normal"/>
  </r>
  <r>
    <x v="1"/>
    <x v="0"/>
    <s v="United States"/>
    <s v="Richmond"/>
    <x v="17"/>
    <n v="23223"/>
    <x v="0"/>
    <x v="1"/>
    <x v="10"/>
    <x v="1372"/>
    <n v="3"/>
    <n v="0"/>
    <n v="10.92"/>
    <s v="Profit"/>
    <s v="Normal"/>
  </r>
  <r>
    <x v="1"/>
    <x v="0"/>
    <s v="United States"/>
    <s v="Richmond"/>
    <x v="17"/>
    <n v="23223"/>
    <x v="0"/>
    <x v="1"/>
    <x v="8"/>
    <x v="4632"/>
    <n v="5"/>
    <n v="0"/>
    <n v="7.6440000000000001"/>
    <s v="Profit"/>
    <s v="Normal"/>
  </r>
  <r>
    <x v="0"/>
    <x v="1"/>
    <s v="United States"/>
    <s v="Troy"/>
    <x v="15"/>
    <n v="12180"/>
    <x v="3"/>
    <x v="1"/>
    <x v="12"/>
    <x v="4633"/>
    <n v="8"/>
    <n v="0"/>
    <n v="121.44159999999999"/>
    <s v="Profit"/>
    <s v="Normal"/>
  </r>
  <r>
    <x v="0"/>
    <x v="1"/>
    <s v="United States"/>
    <s v="Troy"/>
    <x v="15"/>
    <n v="12180"/>
    <x v="3"/>
    <x v="1"/>
    <x v="8"/>
    <x v="4373"/>
    <n v="3"/>
    <n v="0.2"/>
    <n v="3.3452999999999999"/>
    <s v="Profit"/>
    <s v="Normal"/>
  </r>
  <r>
    <x v="2"/>
    <x v="0"/>
    <s v="United States"/>
    <s v="Providence"/>
    <x v="34"/>
    <n v="2908"/>
    <x v="3"/>
    <x v="1"/>
    <x v="4"/>
    <x v="2803"/>
    <n v="2"/>
    <n v="0"/>
    <n v="17.38"/>
    <s v="Profit"/>
    <s v="Normal"/>
  </r>
  <r>
    <x v="0"/>
    <x v="0"/>
    <s v="United States"/>
    <s v="San Francisco"/>
    <x v="1"/>
    <n v="94122"/>
    <x v="1"/>
    <x v="1"/>
    <x v="6"/>
    <x v="132"/>
    <n v="4"/>
    <n v="0"/>
    <n v="3.2256"/>
    <s v="Profit"/>
    <s v="Normal"/>
  </r>
  <r>
    <x v="0"/>
    <x v="0"/>
    <s v="United States"/>
    <s v="San Francisco"/>
    <x v="1"/>
    <n v="94122"/>
    <x v="1"/>
    <x v="0"/>
    <x v="1"/>
    <x v="4634"/>
    <n v="3"/>
    <n v="0.2"/>
    <n v="71.772000000000006"/>
    <s v="Profit"/>
    <s v="Normal"/>
  </r>
  <r>
    <x v="0"/>
    <x v="0"/>
    <s v="United States"/>
    <s v="San Francisco"/>
    <x v="1"/>
    <n v="94122"/>
    <x v="1"/>
    <x v="1"/>
    <x v="4"/>
    <x v="4635"/>
    <n v="10"/>
    <n v="0"/>
    <n v="68.584999999999994"/>
    <s v="Profit"/>
    <s v="Normal"/>
  </r>
  <r>
    <x v="0"/>
    <x v="0"/>
    <s v="United States"/>
    <s v="San Francisco"/>
    <x v="1"/>
    <n v="94122"/>
    <x v="1"/>
    <x v="0"/>
    <x v="3"/>
    <x v="2932"/>
    <n v="3"/>
    <n v="0.2"/>
    <n v="19.1646"/>
    <s v="Profit"/>
    <s v="Normal"/>
  </r>
  <r>
    <x v="1"/>
    <x v="0"/>
    <s v="United States"/>
    <s v="New York City"/>
    <x v="15"/>
    <n v="10009"/>
    <x v="3"/>
    <x v="0"/>
    <x v="1"/>
    <x v="3388"/>
    <n v="2"/>
    <n v="0.1"/>
    <n v="3.2391999999999999"/>
    <s v="Profit"/>
    <s v="Normal"/>
  </r>
  <r>
    <x v="0"/>
    <x v="0"/>
    <s v="United States"/>
    <s v="San Francisco"/>
    <x v="1"/>
    <n v="94109"/>
    <x v="1"/>
    <x v="2"/>
    <x v="11"/>
    <x v="3219"/>
    <n v="3"/>
    <n v="0"/>
    <n v="22.6737"/>
    <s v="Profit"/>
    <s v="Normal"/>
  </r>
  <r>
    <x v="1"/>
    <x v="1"/>
    <s v="United States"/>
    <s v="Houston"/>
    <x v="5"/>
    <n v="77070"/>
    <x v="2"/>
    <x v="2"/>
    <x v="11"/>
    <x v="734"/>
    <n v="5"/>
    <n v="0.2"/>
    <n v="1.7995000000000001"/>
    <s v="Profit"/>
    <s v="Normal"/>
  </r>
  <r>
    <x v="1"/>
    <x v="1"/>
    <s v="United States"/>
    <s v="Houston"/>
    <x v="5"/>
    <n v="77070"/>
    <x v="2"/>
    <x v="2"/>
    <x v="16"/>
    <x v="4514"/>
    <n v="5"/>
    <n v="0.2"/>
    <n v="569.9905"/>
    <s v="Profit"/>
    <s v="Normal"/>
  </r>
  <r>
    <x v="1"/>
    <x v="1"/>
    <s v="United States"/>
    <s v="Houston"/>
    <x v="5"/>
    <n v="77070"/>
    <x v="2"/>
    <x v="1"/>
    <x v="10"/>
    <x v="1339"/>
    <n v="3"/>
    <n v="0.2"/>
    <n v="23.234999999999999"/>
    <s v="Profit"/>
    <s v="Normal"/>
  </r>
  <r>
    <x v="1"/>
    <x v="1"/>
    <s v="United States"/>
    <s v="Houston"/>
    <x v="5"/>
    <n v="77070"/>
    <x v="2"/>
    <x v="1"/>
    <x v="9"/>
    <x v="2734"/>
    <n v="8"/>
    <n v="0.8"/>
    <n v="-226.63679999999999"/>
    <s v="Loss"/>
    <s v="High Discount"/>
  </r>
  <r>
    <x v="1"/>
    <x v="1"/>
    <s v="United States"/>
    <s v="Houston"/>
    <x v="5"/>
    <n v="77070"/>
    <x v="2"/>
    <x v="1"/>
    <x v="4"/>
    <x v="4636"/>
    <n v="3"/>
    <n v="0.2"/>
    <n v="2.4174000000000002"/>
    <s v="Profit"/>
    <s v="Normal"/>
  </r>
  <r>
    <x v="1"/>
    <x v="1"/>
    <s v="United States"/>
    <s v="Philadelphia"/>
    <x v="9"/>
    <n v="19140"/>
    <x v="3"/>
    <x v="1"/>
    <x v="8"/>
    <x v="4637"/>
    <n v="2"/>
    <n v="0.7"/>
    <n v="-1.5414000000000001"/>
    <s v="Loss"/>
    <s v="High Discount"/>
  </r>
  <r>
    <x v="1"/>
    <x v="1"/>
    <s v="United States"/>
    <s v="Philadelphia"/>
    <x v="9"/>
    <n v="19140"/>
    <x v="3"/>
    <x v="1"/>
    <x v="8"/>
    <x v="4638"/>
    <n v="3"/>
    <n v="0.7"/>
    <n v="-7.5167999999999999"/>
    <s v="Loss"/>
    <s v="High Discount"/>
  </r>
  <r>
    <x v="1"/>
    <x v="0"/>
    <s v="United States"/>
    <s v="Baltimore"/>
    <x v="39"/>
    <n v="21215"/>
    <x v="3"/>
    <x v="2"/>
    <x v="7"/>
    <x v="1309"/>
    <n v="3"/>
    <n v="0"/>
    <n v="25.191600000000001"/>
    <s v="Profit"/>
    <s v="Normal"/>
  </r>
  <r>
    <x v="2"/>
    <x v="1"/>
    <s v="United States"/>
    <s v="Athens"/>
    <x v="32"/>
    <n v="30605"/>
    <x v="0"/>
    <x v="1"/>
    <x v="6"/>
    <x v="4639"/>
    <n v="3"/>
    <n v="0"/>
    <n v="5.2397999999999998"/>
    <s v="Profit"/>
    <s v="Normal"/>
  </r>
  <r>
    <x v="0"/>
    <x v="0"/>
    <s v="United States"/>
    <s v="Lancaster"/>
    <x v="24"/>
    <n v="43130"/>
    <x v="3"/>
    <x v="2"/>
    <x v="11"/>
    <x v="4640"/>
    <n v="2"/>
    <n v="0.2"/>
    <n v="0.5"/>
    <s v="Profit"/>
    <s v="Normal"/>
  </r>
  <r>
    <x v="1"/>
    <x v="2"/>
    <s v="United States"/>
    <s v="Los Angeles"/>
    <x v="1"/>
    <n v="90032"/>
    <x v="1"/>
    <x v="1"/>
    <x v="8"/>
    <x v="4641"/>
    <n v="5"/>
    <n v="0.2"/>
    <n v="7.5529999999999999"/>
    <s v="Profit"/>
    <s v="Normal"/>
  </r>
  <r>
    <x v="2"/>
    <x v="0"/>
    <s v="United States"/>
    <s v="Baltimore"/>
    <x v="39"/>
    <n v="21215"/>
    <x v="3"/>
    <x v="0"/>
    <x v="1"/>
    <x v="4642"/>
    <n v="9"/>
    <n v="0"/>
    <n v="227.20500000000001"/>
    <s v="Profit"/>
    <s v="Normal"/>
  </r>
  <r>
    <x v="1"/>
    <x v="2"/>
    <s v="United States"/>
    <s v="Houston"/>
    <x v="5"/>
    <n v="77095"/>
    <x v="2"/>
    <x v="1"/>
    <x v="14"/>
    <x v="4643"/>
    <n v="2"/>
    <n v="0.2"/>
    <n v="-1.0409999999999999"/>
    <s v="Loss"/>
    <s v="Normal"/>
  </r>
  <r>
    <x v="1"/>
    <x v="2"/>
    <s v="United States"/>
    <s v="Houston"/>
    <x v="5"/>
    <n v="77095"/>
    <x v="2"/>
    <x v="1"/>
    <x v="6"/>
    <x v="2204"/>
    <n v="3"/>
    <n v="0.2"/>
    <n v="1.002"/>
    <s v="Profit"/>
    <s v="Normal"/>
  </r>
  <r>
    <x v="1"/>
    <x v="2"/>
    <s v="United States"/>
    <s v="Houston"/>
    <x v="5"/>
    <n v="77095"/>
    <x v="2"/>
    <x v="0"/>
    <x v="1"/>
    <x v="4644"/>
    <n v="4"/>
    <n v="0.3"/>
    <n v="-2.1312000000000002"/>
    <s v="Loss"/>
    <s v="Normal"/>
  </r>
  <r>
    <x v="1"/>
    <x v="2"/>
    <s v="United States"/>
    <s v="Houston"/>
    <x v="5"/>
    <n v="77095"/>
    <x v="2"/>
    <x v="0"/>
    <x v="5"/>
    <x v="1316"/>
    <n v="2"/>
    <n v="0.6"/>
    <n v="-22.238800000000001"/>
    <s v="Loss"/>
    <s v="High Discount"/>
  </r>
  <r>
    <x v="1"/>
    <x v="2"/>
    <s v="United States"/>
    <s v="Houston"/>
    <x v="5"/>
    <n v="77095"/>
    <x v="2"/>
    <x v="1"/>
    <x v="9"/>
    <x v="1726"/>
    <n v="4"/>
    <n v="0.8"/>
    <n v="-99.103200000000001"/>
    <s v="Loss"/>
    <s v="High Discount"/>
  </r>
  <r>
    <x v="2"/>
    <x v="2"/>
    <s v="United States"/>
    <s v="San Diego"/>
    <x v="1"/>
    <n v="92024"/>
    <x v="1"/>
    <x v="2"/>
    <x v="7"/>
    <x v="4645"/>
    <n v="3"/>
    <n v="0.2"/>
    <n v="25.497"/>
    <s v="Profit"/>
    <s v="Normal"/>
  </r>
  <r>
    <x v="2"/>
    <x v="2"/>
    <s v="United States"/>
    <s v="San Diego"/>
    <x v="1"/>
    <n v="92024"/>
    <x v="1"/>
    <x v="0"/>
    <x v="3"/>
    <x v="2929"/>
    <n v="3"/>
    <n v="0.2"/>
    <n v="-8.4293999999999993"/>
    <s v="Loss"/>
    <s v="Normal"/>
  </r>
  <r>
    <x v="0"/>
    <x v="0"/>
    <s v="United States"/>
    <s v="Hialeah"/>
    <x v="2"/>
    <n v="33012"/>
    <x v="0"/>
    <x v="1"/>
    <x v="8"/>
    <x v="4646"/>
    <n v="4"/>
    <n v="0.7"/>
    <n v="-4.49"/>
    <s v="Loss"/>
    <s v="High Discount"/>
  </r>
  <r>
    <x v="0"/>
    <x v="0"/>
    <s v="United States"/>
    <s v="Hialeah"/>
    <x v="2"/>
    <n v="33012"/>
    <x v="0"/>
    <x v="1"/>
    <x v="6"/>
    <x v="4647"/>
    <n v="8"/>
    <n v="0.2"/>
    <n v="5.0335999999999999"/>
    <s v="Profit"/>
    <s v="Normal"/>
  </r>
  <r>
    <x v="2"/>
    <x v="0"/>
    <s v="United States"/>
    <s v="Atlanta"/>
    <x v="32"/>
    <n v="30318"/>
    <x v="0"/>
    <x v="1"/>
    <x v="4"/>
    <x v="4648"/>
    <n v="6"/>
    <n v="0"/>
    <n v="175.51560000000001"/>
    <s v="Profit"/>
    <s v="Normal"/>
  </r>
  <r>
    <x v="2"/>
    <x v="0"/>
    <s v="United States"/>
    <s v="Atlanta"/>
    <x v="32"/>
    <n v="30318"/>
    <x v="0"/>
    <x v="1"/>
    <x v="8"/>
    <x v="204"/>
    <n v="4"/>
    <n v="0"/>
    <n v="7.4824000000000002"/>
    <s v="Profit"/>
    <s v="Normal"/>
  </r>
  <r>
    <x v="1"/>
    <x v="2"/>
    <s v="United States"/>
    <s v="Seattle"/>
    <x v="4"/>
    <n v="98103"/>
    <x v="1"/>
    <x v="0"/>
    <x v="5"/>
    <x v="4649"/>
    <n v="2"/>
    <n v="0"/>
    <n v="7.2298"/>
    <s v="Profit"/>
    <s v="Normal"/>
  </r>
  <r>
    <x v="1"/>
    <x v="2"/>
    <s v="United States"/>
    <s v="Los Angeles"/>
    <x v="1"/>
    <n v="90036"/>
    <x v="1"/>
    <x v="1"/>
    <x v="6"/>
    <x v="1567"/>
    <n v="5"/>
    <n v="0"/>
    <n v="6.2060000000000004"/>
    <s v="Profit"/>
    <s v="Normal"/>
  </r>
  <r>
    <x v="1"/>
    <x v="2"/>
    <s v="United States"/>
    <s v="Los Angeles"/>
    <x v="1"/>
    <n v="90036"/>
    <x v="1"/>
    <x v="1"/>
    <x v="2"/>
    <x v="2336"/>
    <n v="2"/>
    <n v="0"/>
    <n v="5.7960000000000003"/>
    <s v="Profit"/>
    <s v="Normal"/>
  </r>
  <r>
    <x v="1"/>
    <x v="2"/>
    <s v="United States"/>
    <s v="New York City"/>
    <x v="15"/>
    <n v="10035"/>
    <x v="3"/>
    <x v="1"/>
    <x v="6"/>
    <x v="489"/>
    <n v="2"/>
    <n v="0"/>
    <n v="3.1095999999999999"/>
    <s v="Profit"/>
    <s v="Normal"/>
  </r>
  <r>
    <x v="1"/>
    <x v="2"/>
    <s v="United States"/>
    <s v="New York City"/>
    <x v="15"/>
    <n v="10035"/>
    <x v="3"/>
    <x v="2"/>
    <x v="7"/>
    <x v="4650"/>
    <n v="2"/>
    <n v="0"/>
    <n v="34.5"/>
    <s v="Profit"/>
    <s v="Normal"/>
  </r>
  <r>
    <x v="1"/>
    <x v="0"/>
    <s v="United States"/>
    <s v="Fort Lauderdale"/>
    <x v="2"/>
    <n v="33311"/>
    <x v="0"/>
    <x v="2"/>
    <x v="7"/>
    <x v="4651"/>
    <n v="1"/>
    <n v="0.2"/>
    <n v="14.595000000000001"/>
    <s v="Profit"/>
    <s v="Normal"/>
  </r>
  <r>
    <x v="1"/>
    <x v="0"/>
    <s v="United States"/>
    <s v="Fort Lauderdale"/>
    <x v="2"/>
    <n v="33311"/>
    <x v="0"/>
    <x v="0"/>
    <x v="3"/>
    <x v="4652"/>
    <n v="7"/>
    <n v="0.45"/>
    <n v="-114.35339999999999"/>
    <s v="Loss"/>
    <s v="Normal"/>
  </r>
  <r>
    <x v="3"/>
    <x v="1"/>
    <s v="United States"/>
    <s v="Rochester"/>
    <x v="15"/>
    <n v="14609"/>
    <x v="3"/>
    <x v="0"/>
    <x v="5"/>
    <x v="4653"/>
    <n v="5"/>
    <n v="0"/>
    <n v="75.680000000000007"/>
    <s v="Profit"/>
    <s v="Normal"/>
  </r>
  <r>
    <x v="1"/>
    <x v="2"/>
    <s v="United States"/>
    <s v="Saint Charles"/>
    <x v="10"/>
    <n v="60174"/>
    <x v="2"/>
    <x v="0"/>
    <x v="5"/>
    <x v="1648"/>
    <n v="3"/>
    <n v="0.6"/>
    <n v="-4.8048000000000002"/>
    <s v="Loss"/>
    <s v="High Discount"/>
  </r>
  <r>
    <x v="1"/>
    <x v="0"/>
    <s v="United States"/>
    <s v="New York City"/>
    <x v="15"/>
    <n v="10024"/>
    <x v="3"/>
    <x v="1"/>
    <x v="6"/>
    <x v="2351"/>
    <n v="2"/>
    <n v="0"/>
    <n v="2.0672000000000001"/>
    <s v="Profit"/>
    <s v="Normal"/>
  </r>
  <r>
    <x v="1"/>
    <x v="0"/>
    <s v="United States"/>
    <s v="San Francisco"/>
    <x v="1"/>
    <n v="94109"/>
    <x v="1"/>
    <x v="0"/>
    <x v="5"/>
    <x v="45"/>
    <n v="2"/>
    <n v="0"/>
    <n v="5.9363999999999999"/>
    <s v="Profit"/>
    <s v="Normal"/>
  </r>
  <r>
    <x v="1"/>
    <x v="0"/>
    <s v="United States"/>
    <s v="San Francisco"/>
    <x v="1"/>
    <n v="94109"/>
    <x v="1"/>
    <x v="2"/>
    <x v="15"/>
    <x v="4654"/>
    <n v="11"/>
    <n v="0.2"/>
    <n v="32.301499999999997"/>
    <s v="Profit"/>
    <s v="Normal"/>
  </r>
  <r>
    <x v="2"/>
    <x v="1"/>
    <s v="United States"/>
    <s v="Phoenix"/>
    <x v="16"/>
    <n v="85023"/>
    <x v="1"/>
    <x v="1"/>
    <x v="6"/>
    <x v="2114"/>
    <n v="2"/>
    <n v="0.2"/>
    <n v="0.91"/>
    <s v="Profit"/>
    <s v="Normal"/>
  </r>
  <r>
    <x v="2"/>
    <x v="1"/>
    <s v="United States"/>
    <s v="Phoenix"/>
    <x v="16"/>
    <n v="85023"/>
    <x v="1"/>
    <x v="1"/>
    <x v="10"/>
    <x v="557"/>
    <n v="4"/>
    <n v="0.2"/>
    <n v="7.2576000000000001"/>
    <s v="Profit"/>
    <s v="Normal"/>
  </r>
  <r>
    <x v="2"/>
    <x v="1"/>
    <s v="United States"/>
    <s v="Phoenix"/>
    <x v="16"/>
    <n v="85023"/>
    <x v="1"/>
    <x v="1"/>
    <x v="10"/>
    <x v="380"/>
    <n v="2"/>
    <n v="0.2"/>
    <n v="2.99"/>
    <s v="Profit"/>
    <s v="Normal"/>
  </r>
  <r>
    <x v="1"/>
    <x v="1"/>
    <s v="United States"/>
    <s v="Seattle"/>
    <x v="4"/>
    <n v="98115"/>
    <x v="1"/>
    <x v="1"/>
    <x v="10"/>
    <x v="4553"/>
    <n v="3"/>
    <n v="0"/>
    <n v="13.8828"/>
    <s v="Profit"/>
    <s v="Normal"/>
  </r>
  <r>
    <x v="1"/>
    <x v="1"/>
    <s v="United States"/>
    <s v="Seattle"/>
    <x v="4"/>
    <n v="98115"/>
    <x v="1"/>
    <x v="1"/>
    <x v="8"/>
    <x v="4655"/>
    <n v="12"/>
    <n v="0.2"/>
    <n v="18.7224"/>
    <s v="Profit"/>
    <s v="Normal"/>
  </r>
  <r>
    <x v="1"/>
    <x v="1"/>
    <s v="United States"/>
    <s v="Seattle"/>
    <x v="4"/>
    <n v="98115"/>
    <x v="1"/>
    <x v="1"/>
    <x v="8"/>
    <x v="1494"/>
    <n v="3"/>
    <n v="0.2"/>
    <n v="3.9312"/>
    <s v="Profit"/>
    <s v="Normal"/>
  </r>
  <r>
    <x v="1"/>
    <x v="0"/>
    <s v="United States"/>
    <s v="Camarillo"/>
    <x v="1"/>
    <n v="93010"/>
    <x v="1"/>
    <x v="1"/>
    <x v="2"/>
    <x v="1646"/>
    <n v="3"/>
    <n v="0"/>
    <n v="7.2176999999999998"/>
    <s v="Profit"/>
    <s v="Normal"/>
  </r>
  <r>
    <x v="0"/>
    <x v="1"/>
    <s v="United States"/>
    <s v="Detroit"/>
    <x v="12"/>
    <n v="48205"/>
    <x v="2"/>
    <x v="1"/>
    <x v="6"/>
    <x v="1220"/>
    <n v="5"/>
    <n v="0"/>
    <n v="4.7560000000000002"/>
    <s v="Profit"/>
    <s v="Normal"/>
  </r>
  <r>
    <x v="0"/>
    <x v="1"/>
    <s v="United States"/>
    <s v="Detroit"/>
    <x v="12"/>
    <n v="48205"/>
    <x v="2"/>
    <x v="1"/>
    <x v="10"/>
    <x v="233"/>
    <n v="4"/>
    <n v="0"/>
    <n v="12.441599999999999"/>
    <s v="Profit"/>
    <s v="Normal"/>
  </r>
  <r>
    <x v="2"/>
    <x v="0"/>
    <s v="United States"/>
    <s v="San Francisco"/>
    <x v="1"/>
    <n v="94109"/>
    <x v="1"/>
    <x v="1"/>
    <x v="6"/>
    <x v="138"/>
    <n v="3"/>
    <n v="0"/>
    <n v="2.5577999999999999"/>
    <s v="Profit"/>
    <s v="Normal"/>
  </r>
  <r>
    <x v="2"/>
    <x v="0"/>
    <s v="United States"/>
    <s v="San Francisco"/>
    <x v="1"/>
    <n v="94109"/>
    <x v="1"/>
    <x v="1"/>
    <x v="8"/>
    <x v="4656"/>
    <n v="2"/>
    <n v="0.2"/>
    <n v="21.8736"/>
    <s v="Profit"/>
    <s v="Normal"/>
  </r>
  <r>
    <x v="2"/>
    <x v="0"/>
    <s v="United States"/>
    <s v="San Francisco"/>
    <x v="1"/>
    <n v="94109"/>
    <x v="1"/>
    <x v="2"/>
    <x v="11"/>
    <x v="107"/>
    <n v="4"/>
    <n v="0"/>
    <n v="122.3856"/>
    <s v="Profit"/>
    <s v="Normal"/>
  </r>
  <r>
    <x v="2"/>
    <x v="0"/>
    <s v="United States"/>
    <s v="San Francisco"/>
    <x v="1"/>
    <n v="94109"/>
    <x v="1"/>
    <x v="1"/>
    <x v="8"/>
    <x v="1967"/>
    <n v="2"/>
    <n v="0.2"/>
    <n v="17.348800000000001"/>
    <s v="Profit"/>
    <s v="Normal"/>
  </r>
  <r>
    <x v="1"/>
    <x v="0"/>
    <s v="United States"/>
    <s v="Philadelphia"/>
    <x v="9"/>
    <n v="19140"/>
    <x v="3"/>
    <x v="1"/>
    <x v="8"/>
    <x v="4657"/>
    <n v="3"/>
    <n v="0.7"/>
    <n v="-228.74250000000001"/>
    <s v="Loss"/>
    <s v="High Discount"/>
  </r>
  <r>
    <x v="1"/>
    <x v="0"/>
    <s v="United States"/>
    <s v="New York City"/>
    <x v="15"/>
    <n v="10035"/>
    <x v="3"/>
    <x v="2"/>
    <x v="7"/>
    <x v="4658"/>
    <n v="3"/>
    <n v="0"/>
    <n v="35.864400000000003"/>
    <s v="Profit"/>
    <s v="Normal"/>
  </r>
  <r>
    <x v="1"/>
    <x v="0"/>
    <s v="United States"/>
    <s v="Chicago"/>
    <x v="10"/>
    <n v="60623"/>
    <x v="2"/>
    <x v="2"/>
    <x v="11"/>
    <x v="1374"/>
    <n v="3"/>
    <n v="0.2"/>
    <n v="-7.1189999999999998"/>
    <s v="Loss"/>
    <s v="Normal"/>
  </r>
  <r>
    <x v="1"/>
    <x v="0"/>
    <s v="United States"/>
    <s v="San Francisco"/>
    <x v="1"/>
    <n v="94122"/>
    <x v="1"/>
    <x v="2"/>
    <x v="7"/>
    <x v="4202"/>
    <n v="3"/>
    <n v="0.2"/>
    <n v="12.417299999999999"/>
    <s v="Profit"/>
    <s v="Normal"/>
  </r>
  <r>
    <x v="1"/>
    <x v="0"/>
    <s v="United States"/>
    <s v="San Francisco"/>
    <x v="1"/>
    <n v="94122"/>
    <x v="1"/>
    <x v="1"/>
    <x v="9"/>
    <x v="4659"/>
    <n v="7"/>
    <n v="0"/>
    <n v="50.034599999999998"/>
    <s v="Profit"/>
    <s v="Normal"/>
  </r>
  <r>
    <x v="1"/>
    <x v="0"/>
    <s v="United States"/>
    <s v="San Francisco"/>
    <x v="1"/>
    <n v="94122"/>
    <x v="1"/>
    <x v="0"/>
    <x v="5"/>
    <x v="4660"/>
    <n v="4"/>
    <n v="0"/>
    <n v="10.164"/>
    <s v="Profit"/>
    <s v="Normal"/>
  </r>
  <r>
    <x v="1"/>
    <x v="1"/>
    <s v="United States"/>
    <s v="Philadelphia"/>
    <x v="9"/>
    <n v="19134"/>
    <x v="3"/>
    <x v="1"/>
    <x v="10"/>
    <x v="1832"/>
    <n v="5"/>
    <n v="0.2"/>
    <n v="38.725000000000001"/>
    <s v="Profit"/>
    <s v="Normal"/>
  </r>
  <r>
    <x v="1"/>
    <x v="1"/>
    <s v="United States"/>
    <s v="Philadelphia"/>
    <x v="9"/>
    <n v="19134"/>
    <x v="3"/>
    <x v="2"/>
    <x v="11"/>
    <x v="4661"/>
    <n v="5"/>
    <n v="0.2"/>
    <n v="214.4675"/>
    <s v="Profit"/>
    <s v="Normal"/>
  </r>
  <r>
    <x v="2"/>
    <x v="0"/>
    <s v="United States"/>
    <s v="San Francisco"/>
    <x v="1"/>
    <n v="94122"/>
    <x v="1"/>
    <x v="1"/>
    <x v="8"/>
    <x v="4662"/>
    <n v="6"/>
    <n v="0.2"/>
    <n v="30.277799999999999"/>
    <s v="Profit"/>
    <s v="Normal"/>
  </r>
  <r>
    <x v="2"/>
    <x v="0"/>
    <s v="United States"/>
    <s v="San Francisco"/>
    <x v="1"/>
    <n v="94122"/>
    <x v="1"/>
    <x v="1"/>
    <x v="10"/>
    <x v="4663"/>
    <n v="3"/>
    <n v="0"/>
    <n v="10.7301"/>
    <s v="Profit"/>
    <s v="Normal"/>
  </r>
  <r>
    <x v="2"/>
    <x v="0"/>
    <s v="United States"/>
    <s v="Fairfield"/>
    <x v="29"/>
    <n v="6824"/>
    <x v="3"/>
    <x v="1"/>
    <x v="8"/>
    <x v="2822"/>
    <n v="2"/>
    <n v="0"/>
    <n v="15.44"/>
    <s v="Profit"/>
    <s v="Normal"/>
  </r>
  <r>
    <x v="2"/>
    <x v="0"/>
    <s v="United States"/>
    <s v="Fairfield"/>
    <x v="29"/>
    <n v="6824"/>
    <x v="3"/>
    <x v="1"/>
    <x v="9"/>
    <x v="4211"/>
    <n v="2"/>
    <n v="0"/>
    <n v="120.94159999999999"/>
    <s v="Profit"/>
    <s v="Normal"/>
  </r>
  <r>
    <x v="2"/>
    <x v="0"/>
    <s v="United States"/>
    <s v="Fairfield"/>
    <x v="29"/>
    <n v="6824"/>
    <x v="3"/>
    <x v="1"/>
    <x v="10"/>
    <x v="3226"/>
    <n v="4"/>
    <n v="0"/>
    <n v="12.475199999999999"/>
    <s v="Profit"/>
    <s v="Normal"/>
  </r>
  <r>
    <x v="1"/>
    <x v="0"/>
    <s v="United States"/>
    <s v="New York City"/>
    <x v="15"/>
    <n v="10011"/>
    <x v="3"/>
    <x v="0"/>
    <x v="5"/>
    <x v="4664"/>
    <n v="8"/>
    <n v="0"/>
    <n v="44.304000000000002"/>
    <s v="Profit"/>
    <s v="Normal"/>
  </r>
  <r>
    <x v="1"/>
    <x v="0"/>
    <s v="United States"/>
    <s v="New York City"/>
    <x v="15"/>
    <n v="10011"/>
    <x v="3"/>
    <x v="1"/>
    <x v="10"/>
    <x v="91"/>
    <n v="2"/>
    <n v="0"/>
    <n v="6.3503999999999996"/>
    <s v="Profit"/>
    <s v="Normal"/>
  </r>
  <r>
    <x v="1"/>
    <x v="0"/>
    <s v="United States"/>
    <s v="New York City"/>
    <x v="15"/>
    <n v="10011"/>
    <x v="3"/>
    <x v="1"/>
    <x v="8"/>
    <x v="1940"/>
    <n v="2"/>
    <n v="0.2"/>
    <n v="22.5732"/>
    <s v="Profit"/>
    <s v="Normal"/>
  </r>
  <r>
    <x v="2"/>
    <x v="0"/>
    <s v="United States"/>
    <s v="Los Angeles"/>
    <x v="1"/>
    <n v="90049"/>
    <x v="1"/>
    <x v="1"/>
    <x v="6"/>
    <x v="874"/>
    <n v="3"/>
    <n v="0"/>
    <n v="2.4192"/>
    <s v="Profit"/>
    <s v="Normal"/>
  </r>
  <r>
    <x v="3"/>
    <x v="1"/>
    <s v="United States"/>
    <s v="Philadelphia"/>
    <x v="9"/>
    <n v="19143"/>
    <x v="3"/>
    <x v="2"/>
    <x v="15"/>
    <x v="4665"/>
    <n v="3"/>
    <n v="0.7"/>
    <n v="-319.19159999999999"/>
    <s v="Loss"/>
    <s v="High Discount"/>
  </r>
  <r>
    <x v="1"/>
    <x v="0"/>
    <s v="United States"/>
    <s v="San Jose"/>
    <x v="1"/>
    <n v="95123"/>
    <x v="1"/>
    <x v="0"/>
    <x v="5"/>
    <x v="3287"/>
    <n v="7"/>
    <n v="0"/>
    <n v="18.463200000000001"/>
    <s v="Profit"/>
    <s v="Normal"/>
  </r>
  <r>
    <x v="1"/>
    <x v="0"/>
    <s v="United States"/>
    <s v="San Jose"/>
    <x v="1"/>
    <n v="95123"/>
    <x v="1"/>
    <x v="1"/>
    <x v="12"/>
    <x v="1477"/>
    <n v="7"/>
    <n v="0"/>
    <n v="18.687200000000001"/>
    <s v="Profit"/>
    <s v="Normal"/>
  </r>
  <r>
    <x v="0"/>
    <x v="0"/>
    <s v="United States"/>
    <s v="Pasadena"/>
    <x v="1"/>
    <n v="91104"/>
    <x v="1"/>
    <x v="0"/>
    <x v="5"/>
    <x v="3648"/>
    <n v="7"/>
    <n v="0"/>
    <n v="26.544"/>
    <s v="Profit"/>
    <s v="Normal"/>
  </r>
  <r>
    <x v="0"/>
    <x v="0"/>
    <s v="United States"/>
    <s v="Pasadena"/>
    <x v="1"/>
    <n v="91104"/>
    <x v="1"/>
    <x v="1"/>
    <x v="8"/>
    <x v="4666"/>
    <n v="6"/>
    <n v="0.2"/>
    <n v="30.186"/>
    <s v="Profit"/>
    <s v="Normal"/>
  </r>
  <r>
    <x v="0"/>
    <x v="0"/>
    <s v="United States"/>
    <s v="Pasadena"/>
    <x v="1"/>
    <n v="91104"/>
    <x v="1"/>
    <x v="0"/>
    <x v="5"/>
    <x v="4667"/>
    <n v="2"/>
    <n v="0"/>
    <n v="7.9661999999999997"/>
    <s v="Profit"/>
    <s v="Normal"/>
  </r>
  <r>
    <x v="0"/>
    <x v="0"/>
    <s v="United States"/>
    <s v="Philadelphia"/>
    <x v="9"/>
    <n v="19134"/>
    <x v="3"/>
    <x v="0"/>
    <x v="1"/>
    <x v="4668"/>
    <n v="9"/>
    <n v="0.3"/>
    <n v="-630.88199999999995"/>
    <s v="Loss"/>
    <s v="Normal"/>
  </r>
  <r>
    <x v="2"/>
    <x v="0"/>
    <s v="United States"/>
    <s v="Los Angeles"/>
    <x v="1"/>
    <n v="90049"/>
    <x v="1"/>
    <x v="1"/>
    <x v="6"/>
    <x v="4669"/>
    <n v="7"/>
    <n v="0"/>
    <n v="18.832799999999999"/>
    <s v="Profit"/>
    <s v="Normal"/>
  </r>
  <r>
    <x v="1"/>
    <x v="0"/>
    <s v="United States"/>
    <s v="Los Angeles"/>
    <x v="1"/>
    <n v="90032"/>
    <x v="1"/>
    <x v="1"/>
    <x v="4"/>
    <x v="1367"/>
    <n v="5"/>
    <n v="0"/>
    <n v="17.745000000000001"/>
    <s v="Profit"/>
    <s v="Normal"/>
  </r>
  <r>
    <x v="1"/>
    <x v="1"/>
    <s v="United States"/>
    <s v="Columbus"/>
    <x v="24"/>
    <n v="43229"/>
    <x v="3"/>
    <x v="1"/>
    <x v="2"/>
    <x v="1138"/>
    <n v="3"/>
    <n v="0.2"/>
    <n v="4.9139999999999997"/>
    <s v="Profit"/>
    <s v="Normal"/>
  </r>
  <r>
    <x v="1"/>
    <x v="1"/>
    <s v="United States"/>
    <s v="Columbus"/>
    <x v="24"/>
    <n v="43229"/>
    <x v="3"/>
    <x v="0"/>
    <x v="0"/>
    <x v="4670"/>
    <n v="5"/>
    <n v="0.5"/>
    <n v="-199.61699999999999"/>
    <s v="Loss"/>
    <s v="Normal"/>
  </r>
  <r>
    <x v="1"/>
    <x v="1"/>
    <s v="United States"/>
    <s v="Columbus"/>
    <x v="24"/>
    <n v="43229"/>
    <x v="3"/>
    <x v="1"/>
    <x v="4"/>
    <x v="4671"/>
    <n v="8"/>
    <n v="0.2"/>
    <n v="-10.0512"/>
    <s v="Loss"/>
    <s v="Normal"/>
  </r>
  <r>
    <x v="0"/>
    <x v="0"/>
    <s v="United States"/>
    <s v="Los Angeles"/>
    <x v="1"/>
    <n v="90008"/>
    <x v="1"/>
    <x v="2"/>
    <x v="11"/>
    <x v="998"/>
    <n v="2"/>
    <n v="0"/>
    <n v="35.994"/>
    <s v="Profit"/>
    <s v="Normal"/>
  </r>
  <r>
    <x v="0"/>
    <x v="0"/>
    <s v="United States"/>
    <s v="Los Angeles"/>
    <x v="1"/>
    <n v="90008"/>
    <x v="1"/>
    <x v="2"/>
    <x v="11"/>
    <x v="4672"/>
    <n v="3"/>
    <n v="0"/>
    <n v="395.988"/>
    <s v="Profit"/>
    <s v="Normal"/>
  </r>
  <r>
    <x v="1"/>
    <x v="1"/>
    <s v="United States"/>
    <s v="Hollywood"/>
    <x v="2"/>
    <n v="33021"/>
    <x v="0"/>
    <x v="1"/>
    <x v="2"/>
    <x v="2106"/>
    <n v="4"/>
    <n v="0.2"/>
    <n v="3.3408000000000002"/>
    <s v="Profit"/>
    <s v="Normal"/>
  </r>
  <r>
    <x v="1"/>
    <x v="1"/>
    <s v="United States"/>
    <s v="Roseville"/>
    <x v="12"/>
    <n v="48066"/>
    <x v="2"/>
    <x v="1"/>
    <x v="10"/>
    <x v="4092"/>
    <n v="3"/>
    <n v="0"/>
    <n v="31.519200000000001"/>
    <s v="Profit"/>
    <s v="Normal"/>
  </r>
  <r>
    <x v="1"/>
    <x v="2"/>
    <s v="United States"/>
    <s v="Superior"/>
    <x v="6"/>
    <n v="54880"/>
    <x v="2"/>
    <x v="1"/>
    <x v="9"/>
    <x v="4673"/>
    <n v="3"/>
    <n v="0"/>
    <n v="109.422"/>
    <s v="Profit"/>
    <s v="Normal"/>
  </r>
  <r>
    <x v="1"/>
    <x v="2"/>
    <s v="United States"/>
    <s v="Superior"/>
    <x v="6"/>
    <n v="54880"/>
    <x v="2"/>
    <x v="0"/>
    <x v="5"/>
    <x v="4451"/>
    <n v="5"/>
    <n v="0"/>
    <n v="21.33"/>
    <s v="Profit"/>
    <s v="Normal"/>
  </r>
  <r>
    <x v="1"/>
    <x v="2"/>
    <s v="United States"/>
    <s v="Superior"/>
    <x v="6"/>
    <n v="54880"/>
    <x v="2"/>
    <x v="1"/>
    <x v="4"/>
    <x v="4674"/>
    <n v="4"/>
    <n v="0"/>
    <n v="13.9328"/>
    <s v="Profit"/>
    <s v="Normal"/>
  </r>
  <r>
    <x v="1"/>
    <x v="2"/>
    <s v="United States"/>
    <s v="Superior"/>
    <x v="6"/>
    <n v="54880"/>
    <x v="2"/>
    <x v="1"/>
    <x v="6"/>
    <x v="345"/>
    <n v="2"/>
    <n v="0"/>
    <n v="1.4456"/>
    <s v="Profit"/>
    <s v="Normal"/>
  </r>
  <r>
    <x v="1"/>
    <x v="2"/>
    <s v="United States"/>
    <s v="Superior"/>
    <x v="6"/>
    <n v="54880"/>
    <x v="2"/>
    <x v="1"/>
    <x v="10"/>
    <x v="2651"/>
    <n v="6"/>
    <n v="0"/>
    <n v="301.96800000000002"/>
    <s v="Profit"/>
    <s v="Normal"/>
  </r>
  <r>
    <x v="1"/>
    <x v="2"/>
    <s v="United States"/>
    <s v="Superior"/>
    <x v="6"/>
    <n v="54880"/>
    <x v="2"/>
    <x v="1"/>
    <x v="6"/>
    <x v="453"/>
    <n v="5"/>
    <n v="0"/>
    <n v="3.9689999999999999"/>
    <s v="Profit"/>
    <s v="Normal"/>
  </r>
  <r>
    <x v="1"/>
    <x v="2"/>
    <s v="United States"/>
    <s v="Superior"/>
    <x v="6"/>
    <n v="54880"/>
    <x v="2"/>
    <x v="1"/>
    <x v="10"/>
    <x v="1544"/>
    <n v="7"/>
    <n v="0"/>
    <n v="21.7728"/>
    <s v="Profit"/>
    <s v="Normal"/>
  </r>
  <r>
    <x v="1"/>
    <x v="2"/>
    <s v="United States"/>
    <s v="Superior"/>
    <x v="6"/>
    <n v="54880"/>
    <x v="2"/>
    <x v="2"/>
    <x v="7"/>
    <x v="4675"/>
    <n v="1"/>
    <n v="0"/>
    <n v="35.277200000000001"/>
    <s v="Profit"/>
    <s v="Normal"/>
  </r>
  <r>
    <x v="0"/>
    <x v="1"/>
    <s v="United States"/>
    <s v="Thousand Oaks"/>
    <x v="1"/>
    <n v="91360"/>
    <x v="1"/>
    <x v="1"/>
    <x v="6"/>
    <x v="453"/>
    <n v="7"/>
    <n v="0"/>
    <n v="4.1159999999999997"/>
    <s v="Profit"/>
    <s v="Normal"/>
  </r>
  <r>
    <x v="1"/>
    <x v="1"/>
    <s v="United States"/>
    <s v="Philadelphia"/>
    <x v="9"/>
    <n v="19134"/>
    <x v="3"/>
    <x v="2"/>
    <x v="7"/>
    <x v="401"/>
    <n v="5"/>
    <n v="0.4"/>
    <n v="-6.54"/>
    <s v="Loss"/>
    <s v="Normal"/>
  </r>
  <r>
    <x v="1"/>
    <x v="1"/>
    <s v="United States"/>
    <s v="Philadelphia"/>
    <x v="9"/>
    <n v="19134"/>
    <x v="3"/>
    <x v="1"/>
    <x v="12"/>
    <x v="2458"/>
    <n v="4"/>
    <n v="0.2"/>
    <n v="11.087999999999999"/>
    <s v="Profit"/>
    <s v="Normal"/>
  </r>
  <r>
    <x v="1"/>
    <x v="0"/>
    <s v="United States"/>
    <s v="Springfield"/>
    <x v="17"/>
    <n v="22153"/>
    <x v="0"/>
    <x v="1"/>
    <x v="6"/>
    <x v="2514"/>
    <n v="7"/>
    <n v="0"/>
    <n v="50.9208"/>
    <s v="Profit"/>
    <s v="Normal"/>
  </r>
  <r>
    <x v="0"/>
    <x v="1"/>
    <s v="United States"/>
    <s v="Houston"/>
    <x v="5"/>
    <n v="77095"/>
    <x v="2"/>
    <x v="0"/>
    <x v="1"/>
    <x v="1165"/>
    <n v="2"/>
    <n v="0.3"/>
    <n v="-35.513599999999997"/>
    <s v="Loss"/>
    <s v="Normal"/>
  </r>
  <r>
    <x v="3"/>
    <x v="0"/>
    <s v="United States"/>
    <s v="Columbia"/>
    <x v="18"/>
    <n v="38401"/>
    <x v="0"/>
    <x v="1"/>
    <x v="8"/>
    <x v="4676"/>
    <n v="3"/>
    <n v="0.7"/>
    <n v="-11.19"/>
    <s v="Loss"/>
    <s v="High Discount"/>
  </r>
  <r>
    <x v="3"/>
    <x v="0"/>
    <s v="United States"/>
    <s v="Columbia"/>
    <x v="18"/>
    <n v="38401"/>
    <x v="0"/>
    <x v="1"/>
    <x v="4"/>
    <x v="1715"/>
    <n v="4"/>
    <n v="0.2"/>
    <n v="-0.83919999999999995"/>
    <s v="Loss"/>
    <s v="Normal"/>
  </r>
  <r>
    <x v="1"/>
    <x v="0"/>
    <s v="United States"/>
    <s v="Concord"/>
    <x v="3"/>
    <n v="28027"/>
    <x v="0"/>
    <x v="1"/>
    <x v="10"/>
    <x v="2806"/>
    <n v="2"/>
    <n v="0.2"/>
    <n v="32.468400000000003"/>
    <s v="Profit"/>
    <s v="Normal"/>
  </r>
  <r>
    <x v="1"/>
    <x v="0"/>
    <s v="United States"/>
    <s v="Concord"/>
    <x v="3"/>
    <n v="28027"/>
    <x v="0"/>
    <x v="0"/>
    <x v="5"/>
    <x v="4677"/>
    <n v="8"/>
    <n v="0.2"/>
    <n v="31.5776"/>
    <s v="Profit"/>
    <s v="Normal"/>
  </r>
  <r>
    <x v="1"/>
    <x v="1"/>
    <s v="United States"/>
    <s v="San Jose"/>
    <x v="1"/>
    <n v="95123"/>
    <x v="1"/>
    <x v="0"/>
    <x v="0"/>
    <x v="4678"/>
    <n v="2"/>
    <n v="0.15"/>
    <n v="-12.878399999999999"/>
    <s v="Loss"/>
    <s v="Normal"/>
  </r>
  <r>
    <x v="1"/>
    <x v="1"/>
    <s v="United States"/>
    <s v="San Jose"/>
    <x v="1"/>
    <n v="95123"/>
    <x v="1"/>
    <x v="1"/>
    <x v="9"/>
    <x v="1897"/>
    <n v="4"/>
    <n v="0"/>
    <n v="4.5448000000000004"/>
    <s v="Profit"/>
    <s v="Normal"/>
  </r>
  <r>
    <x v="1"/>
    <x v="1"/>
    <s v="United States"/>
    <s v="Greensboro"/>
    <x v="3"/>
    <n v="27405"/>
    <x v="0"/>
    <x v="1"/>
    <x v="14"/>
    <x v="4679"/>
    <n v="2"/>
    <n v="0.2"/>
    <n v="-4.3792"/>
    <s v="Loss"/>
    <s v="Normal"/>
  </r>
  <r>
    <x v="1"/>
    <x v="1"/>
    <s v="United States"/>
    <s v="Greensboro"/>
    <x v="3"/>
    <n v="27405"/>
    <x v="0"/>
    <x v="1"/>
    <x v="8"/>
    <x v="4680"/>
    <n v="3"/>
    <n v="0.7"/>
    <n v="-2.73"/>
    <s v="Loss"/>
    <s v="High Discount"/>
  </r>
  <r>
    <x v="1"/>
    <x v="2"/>
    <s v="United States"/>
    <s v="Helena"/>
    <x v="37"/>
    <n v="59601"/>
    <x v="1"/>
    <x v="2"/>
    <x v="7"/>
    <x v="107"/>
    <n v="5"/>
    <n v="0.2"/>
    <n v="42.494999999999997"/>
    <s v="Profit"/>
    <s v="Normal"/>
  </r>
  <r>
    <x v="1"/>
    <x v="2"/>
    <s v="United States"/>
    <s v="Helena"/>
    <x v="37"/>
    <n v="59601"/>
    <x v="1"/>
    <x v="0"/>
    <x v="5"/>
    <x v="4681"/>
    <n v="7"/>
    <n v="0"/>
    <n v="21.7532"/>
    <s v="Profit"/>
    <s v="Normal"/>
  </r>
  <r>
    <x v="1"/>
    <x v="2"/>
    <s v="United States"/>
    <s v="Fort Lauderdale"/>
    <x v="2"/>
    <n v="33311"/>
    <x v="0"/>
    <x v="2"/>
    <x v="11"/>
    <x v="4682"/>
    <n v="10"/>
    <n v="0.2"/>
    <n v="239.976"/>
    <s v="Profit"/>
    <s v="Normal"/>
  </r>
  <r>
    <x v="2"/>
    <x v="2"/>
    <s v="United States"/>
    <s v="San Francisco"/>
    <x v="1"/>
    <n v="94110"/>
    <x v="1"/>
    <x v="2"/>
    <x v="7"/>
    <x v="4683"/>
    <n v="2"/>
    <n v="0.2"/>
    <n v="4.4980000000000002"/>
    <s v="Profit"/>
    <s v="Normal"/>
  </r>
  <r>
    <x v="2"/>
    <x v="2"/>
    <s v="United States"/>
    <s v="San Francisco"/>
    <x v="1"/>
    <n v="94110"/>
    <x v="1"/>
    <x v="2"/>
    <x v="11"/>
    <x v="1917"/>
    <n v="3"/>
    <n v="0"/>
    <n v="132.5898"/>
    <s v="Profit"/>
    <s v="Normal"/>
  </r>
  <r>
    <x v="3"/>
    <x v="1"/>
    <s v="United States"/>
    <s v="Yuma"/>
    <x v="16"/>
    <n v="85364"/>
    <x v="1"/>
    <x v="2"/>
    <x v="11"/>
    <x v="4684"/>
    <n v="7"/>
    <n v="0.2"/>
    <n v="48.701099999999997"/>
    <s v="Profit"/>
    <s v="Normal"/>
  </r>
  <r>
    <x v="1"/>
    <x v="0"/>
    <s v="United States"/>
    <s v="Columbia"/>
    <x v="39"/>
    <n v="21044"/>
    <x v="3"/>
    <x v="1"/>
    <x v="8"/>
    <x v="4685"/>
    <n v="2"/>
    <n v="0"/>
    <n v="1270.99"/>
    <s v="Profit"/>
    <s v="Normal"/>
  </r>
  <r>
    <x v="1"/>
    <x v="2"/>
    <s v="United States"/>
    <s v="Yuma"/>
    <x v="16"/>
    <n v="85364"/>
    <x v="1"/>
    <x v="2"/>
    <x v="15"/>
    <x v="4686"/>
    <n v="5"/>
    <n v="0.7"/>
    <n v="-479.988"/>
    <s v="Loss"/>
    <s v="High Discount"/>
  </r>
  <r>
    <x v="1"/>
    <x v="0"/>
    <s v="United States"/>
    <s v="Chicago"/>
    <x v="10"/>
    <n v="60653"/>
    <x v="2"/>
    <x v="1"/>
    <x v="8"/>
    <x v="1079"/>
    <n v="3"/>
    <n v="0.8"/>
    <n v="-5.0094000000000003"/>
    <s v="Loss"/>
    <s v="High Discount"/>
  </r>
  <r>
    <x v="1"/>
    <x v="0"/>
    <s v="United States"/>
    <s v="Cleveland"/>
    <x v="24"/>
    <n v="44105"/>
    <x v="3"/>
    <x v="1"/>
    <x v="6"/>
    <x v="233"/>
    <n v="5"/>
    <n v="0.2"/>
    <n v="3.8879999999999999"/>
    <s v="Profit"/>
    <s v="Normal"/>
  </r>
  <r>
    <x v="1"/>
    <x v="0"/>
    <s v="United States"/>
    <s v="Cleveland"/>
    <x v="24"/>
    <n v="44105"/>
    <x v="3"/>
    <x v="0"/>
    <x v="5"/>
    <x v="516"/>
    <n v="2"/>
    <n v="0.2"/>
    <n v="-9.0904000000000007"/>
    <s v="Loss"/>
    <s v="Normal"/>
  </r>
  <r>
    <x v="1"/>
    <x v="0"/>
    <s v="United States"/>
    <s v="San Francisco"/>
    <x v="1"/>
    <n v="94110"/>
    <x v="1"/>
    <x v="2"/>
    <x v="11"/>
    <x v="4687"/>
    <n v="4"/>
    <n v="0"/>
    <n v="15.2988"/>
    <s v="Profit"/>
    <s v="Normal"/>
  </r>
  <r>
    <x v="1"/>
    <x v="1"/>
    <s v="United States"/>
    <s v="Oklahoma City"/>
    <x v="26"/>
    <n v="73120"/>
    <x v="2"/>
    <x v="2"/>
    <x v="11"/>
    <x v="2080"/>
    <n v="1"/>
    <n v="0"/>
    <n v="0.55200000000000005"/>
    <s v="Profit"/>
    <s v="Normal"/>
  </r>
  <r>
    <x v="1"/>
    <x v="1"/>
    <s v="United States"/>
    <s v="Oklahoma City"/>
    <x v="26"/>
    <n v="73120"/>
    <x v="2"/>
    <x v="0"/>
    <x v="5"/>
    <x v="2165"/>
    <n v="3"/>
    <n v="0"/>
    <n v="23.652899999999999"/>
    <s v="Profit"/>
    <s v="Normal"/>
  </r>
  <r>
    <x v="1"/>
    <x v="1"/>
    <s v="United States"/>
    <s v="Houston"/>
    <x v="5"/>
    <n v="77095"/>
    <x v="2"/>
    <x v="2"/>
    <x v="15"/>
    <x v="4688"/>
    <n v="3"/>
    <n v="0.4"/>
    <n v="-121.2705"/>
    <s v="Loss"/>
    <s v="Normal"/>
  </r>
  <r>
    <x v="2"/>
    <x v="0"/>
    <s v="United States"/>
    <s v="San Francisco"/>
    <x v="1"/>
    <n v="94122"/>
    <x v="1"/>
    <x v="1"/>
    <x v="4"/>
    <x v="2364"/>
    <n v="9"/>
    <n v="0"/>
    <n v="76.252499999999998"/>
    <s v="Profit"/>
    <s v="Normal"/>
  </r>
  <r>
    <x v="2"/>
    <x v="0"/>
    <s v="United States"/>
    <s v="San Francisco"/>
    <x v="1"/>
    <n v="94122"/>
    <x v="1"/>
    <x v="1"/>
    <x v="8"/>
    <x v="4689"/>
    <n v="2"/>
    <n v="0.2"/>
    <n v="17.7744"/>
    <s v="Profit"/>
    <s v="Normal"/>
  </r>
  <r>
    <x v="2"/>
    <x v="0"/>
    <s v="United States"/>
    <s v="San Francisco"/>
    <x v="1"/>
    <n v="94122"/>
    <x v="1"/>
    <x v="1"/>
    <x v="2"/>
    <x v="4690"/>
    <n v="9"/>
    <n v="0"/>
    <n v="12.2247"/>
    <s v="Profit"/>
    <s v="Normal"/>
  </r>
  <r>
    <x v="1"/>
    <x v="0"/>
    <s v="United States"/>
    <s v="Nashville"/>
    <x v="18"/>
    <n v="37211"/>
    <x v="0"/>
    <x v="2"/>
    <x v="15"/>
    <x v="4691"/>
    <n v="2"/>
    <n v="0.5"/>
    <n v="-272.58"/>
    <s v="Loss"/>
    <s v="Normal"/>
  </r>
  <r>
    <x v="1"/>
    <x v="0"/>
    <s v="United States"/>
    <s v="Los Angeles"/>
    <x v="1"/>
    <n v="90036"/>
    <x v="1"/>
    <x v="0"/>
    <x v="5"/>
    <x v="4692"/>
    <n v="7"/>
    <n v="0"/>
    <n v="21.596399999999999"/>
    <s v="Profit"/>
    <s v="Normal"/>
  </r>
  <r>
    <x v="1"/>
    <x v="0"/>
    <s v="United States"/>
    <s v="Bellevue"/>
    <x v="4"/>
    <n v="98006"/>
    <x v="1"/>
    <x v="0"/>
    <x v="5"/>
    <x v="4693"/>
    <n v="1"/>
    <n v="0"/>
    <n v="7.8936000000000002"/>
    <s v="Profit"/>
    <s v="Normal"/>
  </r>
  <r>
    <x v="2"/>
    <x v="0"/>
    <s v="United States"/>
    <s v="Houston"/>
    <x v="5"/>
    <n v="77036"/>
    <x v="2"/>
    <x v="1"/>
    <x v="6"/>
    <x v="4694"/>
    <n v="2"/>
    <n v="0.2"/>
    <n v="2.8380000000000001"/>
    <s v="Profit"/>
    <s v="Normal"/>
  </r>
  <r>
    <x v="2"/>
    <x v="0"/>
    <s v="United States"/>
    <s v="Houston"/>
    <x v="5"/>
    <n v="77036"/>
    <x v="2"/>
    <x v="1"/>
    <x v="13"/>
    <x v="2984"/>
    <n v="6"/>
    <n v="0.2"/>
    <n v="1.8468"/>
    <s v="Profit"/>
    <s v="Normal"/>
  </r>
  <r>
    <x v="0"/>
    <x v="1"/>
    <s v="United States"/>
    <s v="Philadelphia"/>
    <x v="9"/>
    <n v="19143"/>
    <x v="3"/>
    <x v="1"/>
    <x v="4"/>
    <x v="4695"/>
    <n v="5"/>
    <n v="0.2"/>
    <n v="7.7240000000000002"/>
    <s v="Profit"/>
    <s v="Normal"/>
  </r>
  <r>
    <x v="2"/>
    <x v="0"/>
    <s v="United States"/>
    <s v="Des Plaines"/>
    <x v="10"/>
    <n v="60016"/>
    <x v="2"/>
    <x v="0"/>
    <x v="3"/>
    <x v="4696"/>
    <n v="4"/>
    <n v="0.5"/>
    <n v="-175.26"/>
    <s v="Loss"/>
    <s v="Normal"/>
  </r>
  <r>
    <x v="2"/>
    <x v="0"/>
    <s v="United States"/>
    <s v="Des Plaines"/>
    <x v="10"/>
    <n v="60016"/>
    <x v="2"/>
    <x v="0"/>
    <x v="5"/>
    <x v="1076"/>
    <n v="2"/>
    <n v="0.6"/>
    <n v="-7.476"/>
    <s v="Loss"/>
    <s v="High Discount"/>
  </r>
  <r>
    <x v="2"/>
    <x v="0"/>
    <s v="United States"/>
    <s v="Des Plaines"/>
    <x v="10"/>
    <n v="60016"/>
    <x v="2"/>
    <x v="0"/>
    <x v="0"/>
    <x v="4697"/>
    <n v="6"/>
    <n v="0.3"/>
    <n v="-30.294"/>
    <s v="Loss"/>
    <s v="Normal"/>
  </r>
  <r>
    <x v="2"/>
    <x v="0"/>
    <s v="United States"/>
    <s v="Des Plaines"/>
    <x v="10"/>
    <n v="60016"/>
    <x v="2"/>
    <x v="1"/>
    <x v="8"/>
    <x v="4698"/>
    <n v="3"/>
    <n v="0.8"/>
    <n v="-4.9164000000000003"/>
    <s v="Loss"/>
    <s v="High Discount"/>
  </r>
  <r>
    <x v="2"/>
    <x v="0"/>
    <s v="United States"/>
    <s v="Des Plaines"/>
    <x v="10"/>
    <n v="60016"/>
    <x v="2"/>
    <x v="1"/>
    <x v="4"/>
    <x v="4699"/>
    <n v="5"/>
    <n v="0.2"/>
    <n v="-66.801000000000002"/>
    <s v="Loss"/>
    <s v="Normal"/>
  </r>
  <r>
    <x v="1"/>
    <x v="0"/>
    <s v="United States"/>
    <s v="Boynton Beach"/>
    <x v="2"/>
    <n v="33437"/>
    <x v="0"/>
    <x v="0"/>
    <x v="1"/>
    <x v="2376"/>
    <n v="2"/>
    <n v="0.2"/>
    <n v="6.0739999999999998"/>
    <s v="Profit"/>
    <s v="Normal"/>
  </r>
  <r>
    <x v="1"/>
    <x v="0"/>
    <s v="United States"/>
    <s v="Boynton Beach"/>
    <x v="2"/>
    <n v="33437"/>
    <x v="0"/>
    <x v="1"/>
    <x v="10"/>
    <x v="559"/>
    <n v="2"/>
    <n v="0.2"/>
    <n v="3.6288"/>
    <s v="Profit"/>
    <s v="Normal"/>
  </r>
  <r>
    <x v="1"/>
    <x v="0"/>
    <s v="United States"/>
    <s v="Plano"/>
    <x v="5"/>
    <n v="75023"/>
    <x v="2"/>
    <x v="0"/>
    <x v="3"/>
    <x v="4700"/>
    <n v="3"/>
    <n v="0.3"/>
    <n v="-152.71559999999999"/>
    <s v="Loss"/>
    <s v="Normal"/>
  </r>
  <r>
    <x v="0"/>
    <x v="0"/>
    <s v="United States"/>
    <s v="San Jose"/>
    <x v="1"/>
    <n v="95123"/>
    <x v="1"/>
    <x v="2"/>
    <x v="11"/>
    <x v="2709"/>
    <n v="4"/>
    <n v="0"/>
    <n v="12.96"/>
    <s v="Profit"/>
    <s v="Normal"/>
  </r>
  <r>
    <x v="0"/>
    <x v="0"/>
    <s v="United States"/>
    <s v="San Jose"/>
    <x v="1"/>
    <n v="95123"/>
    <x v="1"/>
    <x v="0"/>
    <x v="1"/>
    <x v="2369"/>
    <n v="2"/>
    <n v="0.2"/>
    <n v="9.9651999999999994"/>
    <s v="Profit"/>
    <s v="Normal"/>
  </r>
  <r>
    <x v="0"/>
    <x v="0"/>
    <s v="United States"/>
    <s v="San Jose"/>
    <x v="1"/>
    <n v="95123"/>
    <x v="1"/>
    <x v="1"/>
    <x v="12"/>
    <x v="3699"/>
    <n v="3"/>
    <n v="0"/>
    <n v="77.483699999999999"/>
    <s v="Profit"/>
    <s v="Normal"/>
  </r>
  <r>
    <x v="0"/>
    <x v="1"/>
    <s v="United States"/>
    <s v="New York City"/>
    <x v="15"/>
    <n v="10024"/>
    <x v="3"/>
    <x v="1"/>
    <x v="13"/>
    <x v="4701"/>
    <n v="3"/>
    <n v="0"/>
    <n v="0.70650000000000002"/>
    <s v="Profit"/>
    <s v="Normal"/>
  </r>
  <r>
    <x v="1"/>
    <x v="0"/>
    <s v="United States"/>
    <s v="Detroit"/>
    <x v="12"/>
    <n v="48227"/>
    <x v="2"/>
    <x v="1"/>
    <x v="8"/>
    <x v="4702"/>
    <n v="5"/>
    <n v="0"/>
    <n v="29.137499999999999"/>
    <s v="Profit"/>
    <s v="Normal"/>
  </r>
  <r>
    <x v="1"/>
    <x v="0"/>
    <s v="United States"/>
    <s v="Miami"/>
    <x v="2"/>
    <n v="33178"/>
    <x v="0"/>
    <x v="1"/>
    <x v="8"/>
    <x v="1067"/>
    <n v="2"/>
    <n v="0.7"/>
    <n v="-1.3104"/>
    <s v="Loss"/>
    <s v="High Discount"/>
  </r>
  <r>
    <x v="1"/>
    <x v="0"/>
    <s v="United States"/>
    <s v="Miami"/>
    <x v="2"/>
    <n v="33178"/>
    <x v="0"/>
    <x v="1"/>
    <x v="8"/>
    <x v="4703"/>
    <n v="2"/>
    <n v="0.7"/>
    <n v="-8.5974000000000004"/>
    <s v="Loss"/>
    <s v="High Discount"/>
  </r>
  <r>
    <x v="1"/>
    <x v="0"/>
    <s v="United States"/>
    <s v="Miami"/>
    <x v="2"/>
    <n v="33178"/>
    <x v="0"/>
    <x v="1"/>
    <x v="6"/>
    <x v="1855"/>
    <n v="8"/>
    <n v="0.2"/>
    <n v="7.4752000000000001"/>
    <s v="Profit"/>
    <s v="Normal"/>
  </r>
  <r>
    <x v="1"/>
    <x v="2"/>
    <s v="United States"/>
    <s v="Park Ridge"/>
    <x v="10"/>
    <n v="60068"/>
    <x v="2"/>
    <x v="2"/>
    <x v="7"/>
    <x v="4704"/>
    <n v="1"/>
    <n v="0.2"/>
    <n v="25.06"/>
    <s v="Profit"/>
    <s v="Normal"/>
  </r>
  <r>
    <x v="0"/>
    <x v="0"/>
    <s v="United States"/>
    <s v="New York City"/>
    <x v="15"/>
    <n v="10024"/>
    <x v="3"/>
    <x v="1"/>
    <x v="6"/>
    <x v="2836"/>
    <n v="3"/>
    <n v="0"/>
    <n v="12.736800000000001"/>
    <s v="Profit"/>
    <s v="Normal"/>
  </r>
  <r>
    <x v="1"/>
    <x v="1"/>
    <s v="United States"/>
    <s v="New York City"/>
    <x v="15"/>
    <n v="10011"/>
    <x v="3"/>
    <x v="0"/>
    <x v="3"/>
    <x v="4705"/>
    <n v="1"/>
    <n v="0.4"/>
    <n v="-37.915199999999999"/>
    <s v="Loss"/>
    <s v="Normal"/>
  </r>
  <r>
    <x v="1"/>
    <x v="1"/>
    <s v="United States"/>
    <s v="Hillsboro"/>
    <x v="21"/>
    <n v="97123"/>
    <x v="1"/>
    <x v="1"/>
    <x v="10"/>
    <x v="4706"/>
    <n v="3"/>
    <n v="0.2"/>
    <n v="6.6177000000000001"/>
    <s v="Profit"/>
    <s v="Normal"/>
  </r>
  <r>
    <x v="1"/>
    <x v="1"/>
    <s v="United States"/>
    <s v="Hillsboro"/>
    <x v="21"/>
    <n v="97123"/>
    <x v="1"/>
    <x v="1"/>
    <x v="8"/>
    <x v="4707"/>
    <n v="7"/>
    <n v="0.7"/>
    <n v="-3.4649999999999999"/>
    <s v="Loss"/>
    <s v="High Discount"/>
  </r>
  <r>
    <x v="0"/>
    <x v="0"/>
    <s v="United States"/>
    <s v="New York City"/>
    <x v="15"/>
    <n v="10009"/>
    <x v="3"/>
    <x v="2"/>
    <x v="7"/>
    <x v="504"/>
    <n v="5"/>
    <n v="0"/>
    <n v="264.5865"/>
    <s v="Profit"/>
    <s v="Normal"/>
  </r>
  <r>
    <x v="0"/>
    <x v="0"/>
    <s v="United States"/>
    <s v="New York City"/>
    <x v="15"/>
    <n v="10009"/>
    <x v="3"/>
    <x v="0"/>
    <x v="5"/>
    <x v="4622"/>
    <n v="5"/>
    <n v="0"/>
    <n v="37.884"/>
    <s v="Profit"/>
    <s v="Normal"/>
  </r>
  <r>
    <x v="1"/>
    <x v="1"/>
    <s v="United States"/>
    <s v="Chicago"/>
    <x v="10"/>
    <n v="60623"/>
    <x v="2"/>
    <x v="1"/>
    <x v="10"/>
    <x v="821"/>
    <n v="3"/>
    <n v="0.2"/>
    <n v="3.339"/>
    <s v="Profit"/>
    <s v="Normal"/>
  </r>
  <r>
    <x v="1"/>
    <x v="1"/>
    <s v="United States"/>
    <s v="Chicago"/>
    <x v="10"/>
    <n v="60623"/>
    <x v="2"/>
    <x v="2"/>
    <x v="11"/>
    <x v="4470"/>
    <n v="2"/>
    <n v="0.2"/>
    <n v="21.42"/>
    <s v="Profit"/>
    <s v="Normal"/>
  </r>
  <r>
    <x v="2"/>
    <x v="0"/>
    <s v="United States"/>
    <s v="New York City"/>
    <x v="15"/>
    <n v="10024"/>
    <x v="3"/>
    <x v="0"/>
    <x v="5"/>
    <x v="108"/>
    <n v="2"/>
    <n v="0"/>
    <n v="10.909599999999999"/>
    <s v="Profit"/>
    <s v="Normal"/>
  </r>
  <r>
    <x v="2"/>
    <x v="0"/>
    <s v="United States"/>
    <s v="New York City"/>
    <x v="15"/>
    <n v="10024"/>
    <x v="3"/>
    <x v="1"/>
    <x v="2"/>
    <x v="1227"/>
    <n v="3"/>
    <n v="0"/>
    <n v="4.5359999999999996"/>
    <s v="Profit"/>
    <s v="Normal"/>
  </r>
  <r>
    <x v="1"/>
    <x v="0"/>
    <s v="United States"/>
    <s v="Pasco"/>
    <x v="4"/>
    <n v="99301"/>
    <x v="1"/>
    <x v="1"/>
    <x v="9"/>
    <x v="4708"/>
    <n v="5"/>
    <n v="0"/>
    <n v="112.224"/>
    <s v="Profit"/>
    <s v="Normal"/>
  </r>
  <r>
    <x v="1"/>
    <x v="0"/>
    <s v="United States"/>
    <s v="Pasco"/>
    <x v="4"/>
    <n v="99301"/>
    <x v="1"/>
    <x v="1"/>
    <x v="8"/>
    <x v="4709"/>
    <n v="1"/>
    <n v="0.2"/>
    <n v="10.077199999999999"/>
    <s v="Profit"/>
    <s v="Normal"/>
  </r>
  <r>
    <x v="1"/>
    <x v="2"/>
    <s v="United States"/>
    <s v="Burbank"/>
    <x v="1"/>
    <n v="91505"/>
    <x v="1"/>
    <x v="0"/>
    <x v="5"/>
    <x v="4710"/>
    <n v="2"/>
    <n v="0"/>
    <n v="14.43"/>
    <s v="Profit"/>
    <s v="Normal"/>
  </r>
  <r>
    <x v="1"/>
    <x v="2"/>
    <s v="United States"/>
    <s v="Burbank"/>
    <x v="1"/>
    <n v="91505"/>
    <x v="1"/>
    <x v="2"/>
    <x v="15"/>
    <x v="4711"/>
    <n v="4"/>
    <n v="0.2"/>
    <n v="415.9896"/>
    <s v="Profit"/>
    <s v="Normal"/>
  </r>
  <r>
    <x v="1"/>
    <x v="2"/>
    <s v="United States"/>
    <s v="Burbank"/>
    <x v="1"/>
    <n v="91505"/>
    <x v="1"/>
    <x v="1"/>
    <x v="4"/>
    <x v="4712"/>
    <n v="7"/>
    <n v="0"/>
    <n v="334.11419999999998"/>
    <s v="Profit"/>
    <s v="Normal"/>
  </r>
  <r>
    <x v="2"/>
    <x v="1"/>
    <s v="United States"/>
    <s v="Chicago"/>
    <x v="10"/>
    <n v="60623"/>
    <x v="2"/>
    <x v="0"/>
    <x v="5"/>
    <x v="4713"/>
    <n v="6"/>
    <n v="0.6"/>
    <n v="-8.532"/>
    <s v="Loss"/>
    <s v="High Discount"/>
  </r>
  <r>
    <x v="1"/>
    <x v="1"/>
    <s v="United States"/>
    <s v="Lancaster"/>
    <x v="9"/>
    <n v="17602"/>
    <x v="3"/>
    <x v="2"/>
    <x v="7"/>
    <x v="4714"/>
    <n v="1"/>
    <n v="0.4"/>
    <n v="-13.334099999999999"/>
    <s v="Loss"/>
    <s v="Normal"/>
  </r>
  <r>
    <x v="1"/>
    <x v="1"/>
    <s v="United States"/>
    <s v="Lancaster"/>
    <x v="9"/>
    <n v="17602"/>
    <x v="3"/>
    <x v="1"/>
    <x v="8"/>
    <x v="4715"/>
    <n v="7"/>
    <n v="0.7"/>
    <n v="-65.150400000000005"/>
    <s v="Loss"/>
    <s v="High Discount"/>
  </r>
  <r>
    <x v="1"/>
    <x v="0"/>
    <s v="United States"/>
    <s v="Tampa"/>
    <x v="2"/>
    <n v="33614"/>
    <x v="0"/>
    <x v="0"/>
    <x v="5"/>
    <x v="4716"/>
    <n v="2"/>
    <n v="0.2"/>
    <n v="10.103999999999999"/>
    <s v="Profit"/>
    <s v="Normal"/>
  </r>
  <r>
    <x v="1"/>
    <x v="0"/>
    <s v="United States"/>
    <s v="Tampa"/>
    <x v="2"/>
    <n v="33614"/>
    <x v="0"/>
    <x v="0"/>
    <x v="5"/>
    <x v="4717"/>
    <n v="3"/>
    <n v="0.2"/>
    <n v="14.313599999999999"/>
    <s v="Profit"/>
    <s v="Normal"/>
  </r>
  <r>
    <x v="1"/>
    <x v="0"/>
    <s v="United States"/>
    <s v="New York City"/>
    <x v="15"/>
    <n v="10024"/>
    <x v="3"/>
    <x v="2"/>
    <x v="11"/>
    <x v="3892"/>
    <n v="2"/>
    <n v="0"/>
    <n v="371.31599999999997"/>
    <s v="Profit"/>
    <s v="Normal"/>
  </r>
  <r>
    <x v="1"/>
    <x v="0"/>
    <s v="United States"/>
    <s v="New York City"/>
    <x v="15"/>
    <n v="10024"/>
    <x v="3"/>
    <x v="0"/>
    <x v="0"/>
    <x v="4718"/>
    <n v="2"/>
    <n v="0.2"/>
    <n v="56.195999999999998"/>
    <s v="Profit"/>
    <s v="Normal"/>
  </r>
  <r>
    <x v="2"/>
    <x v="1"/>
    <s v="United States"/>
    <s v="Los Angeles"/>
    <x v="1"/>
    <n v="90045"/>
    <x v="1"/>
    <x v="1"/>
    <x v="4"/>
    <x v="4542"/>
    <n v="1"/>
    <n v="0"/>
    <n v="3.8774999999999999"/>
    <s v="Profit"/>
    <s v="Normal"/>
  </r>
  <r>
    <x v="0"/>
    <x v="1"/>
    <s v="United States"/>
    <s v="New York City"/>
    <x v="15"/>
    <n v="10035"/>
    <x v="3"/>
    <x v="0"/>
    <x v="1"/>
    <x v="4719"/>
    <n v="3"/>
    <n v="0.1"/>
    <n v="36.3018"/>
    <s v="Profit"/>
    <s v="Normal"/>
  </r>
  <r>
    <x v="2"/>
    <x v="1"/>
    <s v="United States"/>
    <s v="New York City"/>
    <x v="15"/>
    <n v="10009"/>
    <x v="3"/>
    <x v="1"/>
    <x v="6"/>
    <x v="1755"/>
    <n v="2"/>
    <n v="0"/>
    <n v="1.6128"/>
    <s v="Profit"/>
    <s v="Normal"/>
  </r>
  <r>
    <x v="1"/>
    <x v="0"/>
    <s v="United States"/>
    <s v="Atlanta"/>
    <x v="32"/>
    <n v="30318"/>
    <x v="0"/>
    <x v="0"/>
    <x v="1"/>
    <x v="4720"/>
    <n v="2"/>
    <n v="0"/>
    <n v="18.3276"/>
    <s v="Profit"/>
    <s v="Normal"/>
  </r>
  <r>
    <x v="1"/>
    <x v="0"/>
    <s v="United States"/>
    <s v="Atlanta"/>
    <x v="32"/>
    <n v="30318"/>
    <x v="0"/>
    <x v="1"/>
    <x v="2"/>
    <x v="4721"/>
    <n v="13"/>
    <n v="0"/>
    <n v="76.558300000000003"/>
    <s v="Profit"/>
    <s v="Normal"/>
  </r>
  <r>
    <x v="1"/>
    <x v="0"/>
    <s v="United States"/>
    <s v="Atlanta"/>
    <x v="32"/>
    <n v="30318"/>
    <x v="0"/>
    <x v="0"/>
    <x v="5"/>
    <x v="3462"/>
    <n v="3"/>
    <n v="0"/>
    <n v="9.2555999999999994"/>
    <s v="Profit"/>
    <s v="Normal"/>
  </r>
  <r>
    <x v="1"/>
    <x v="0"/>
    <s v="United States"/>
    <s v="New York City"/>
    <x v="15"/>
    <n v="10009"/>
    <x v="3"/>
    <x v="1"/>
    <x v="4"/>
    <x v="1616"/>
    <n v="6"/>
    <n v="0"/>
    <n v="19.187999999999999"/>
    <s v="Profit"/>
    <s v="Normal"/>
  </r>
  <r>
    <x v="1"/>
    <x v="1"/>
    <s v="United States"/>
    <s v="Jacksonville"/>
    <x v="2"/>
    <n v="32216"/>
    <x v="0"/>
    <x v="0"/>
    <x v="3"/>
    <x v="4722"/>
    <n v="6"/>
    <n v="0.45"/>
    <n v="-420"/>
    <s v="Loss"/>
    <s v="Normal"/>
  </r>
  <r>
    <x v="1"/>
    <x v="1"/>
    <s v="United States"/>
    <s v="Jacksonville"/>
    <x v="2"/>
    <n v="32216"/>
    <x v="0"/>
    <x v="2"/>
    <x v="7"/>
    <x v="4723"/>
    <n v="4"/>
    <n v="0.2"/>
    <n v="-16.552800000000001"/>
    <s v="Loss"/>
    <s v="Normal"/>
  </r>
  <r>
    <x v="1"/>
    <x v="1"/>
    <s v="United States"/>
    <s v="Jacksonville"/>
    <x v="2"/>
    <n v="32216"/>
    <x v="0"/>
    <x v="1"/>
    <x v="6"/>
    <x v="4724"/>
    <n v="1"/>
    <n v="0.2"/>
    <n v="1.3584000000000001"/>
    <s v="Profit"/>
    <s v="Normal"/>
  </r>
  <r>
    <x v="1"/>
    <x v="1"/>
    <s v="United States"/>
    <s v="Jacksonville"/>
    <x v="2"/>
    <n v="32216"/>
    <x v="0"/>
    <x v="0"/>
    <x v="1"/>
    <x v="1445"/>
    <n v="1"/>
    <n v="0.2"/>
    <n v="-12.147"/>
    <s v="Loss"/>
    <s v="Normal"/>
  </r>
  <r>
    <x v="1"/>
    <x v="0"/>
    <s v="United States"/>
    <s v="Houston"/>
    <x v="5"/>
    <n v="77095"/>
    <x v="2"/>
    <x v="1"/>
    <x v="9"/>
    <x v="4725"/>
    <n v="3"/>
    <n v="0.8"/>
    <n v="-459.60719999999998"/>
    <s v="Loss"/>
    <s v="High Discount"/>
  </r>
  <r>
    <x v="1"/>
    <x v="1"/>
    <s v="United States"/>
    <s v="Milwaukee"/>
    <x v="6"/>
    <n v="53209"/>
    <x v="2"/>
    <x v="1"/>
    <x v="8"/>
    <x v="1109"/>
    <n v="6"/>
    <n v="0"/>
    <n v="19.41"/>
    <s v="Profit"/>
    <s v="Normal"/>
  </r>
  <r>
    <x v="1"/>
    <x v="1"/>
    <s v="United States"/>
    <s v="Milwaukee"/>
    <x v="6"/>
    <n v="53209"/>
    <x v="2"/>
    <x v="1"/>
    <x v="8"/>
    <x v="4726"/>
    <n v="5"/>
    <n v="0"/>
    <n v="10.512"/>
    <s v="Profit"/>
    <s v="Normal"/>
  </r>
  <r>
    <x v="1"/>
    <x v="0"/>
    <s v="United States"/>
    <s v="Modesto"/>
    <x v="1"/>
    <n v="95351"/>
    <x v="1"/>
    <x v="2"/>
    <x v="11"/>
    <x v="1800"/>
    <n v="7"/>
    <n v="0"/>
    <n v="43.598100000000002"/>
    <s v="Profit"/>
    <s v="Normal"/>
  </r>
  <r>
    <x v="0"/>
    <x v="2"/>
    <s v="United States"/>
    <s v="Lakewood"/>
    <x v="24"/>
    <n v="44107"/>
    <x v="3"/>
    <x v="2"/>
    <x v="7"/>
    <x v="4727"/>
    <n v="8"/>
    <n v="0.4"/>
    <n v="-81.664000000000001"/>
    <s v="Loss"/>
    <s v="Normal"/>
  </r>
  <r>
    <x v="1"/>
    <x v="2"/>
    <s v="United States"/>
    <s v="Philadelphia"/>
    <x v="9"/>
    <n v="19134"/>
    <x v="3"/>
    <x v="1"/>
    <x v="2"/>
    <x v="1045"/>
    <n v="5"/>
    <n v="0.2"/>
    <n v="5.3689999999999998"/>
    <s v="Profit"/>
    <s v="Normal"/>
  </r>
  <r>
    <x v="1"/>
    <x v="2"/>
    <s v="United States"/>
    <s v="San Francisco"/>
    <x v="1"/>
    <n v="94109"/>
    <x v="1"/>
    <x v="1"/>
    <x v="10"/>
    <x v="2680"/>
    <n v="5"/>
    <n v="0"/>
    <n v="13.455"/>
    <s v="Profit"/>
    <s v="Normal"/>
  </r>
  <r>
    <x v="0"/>
    <x v="1"/>
    <s v="United States"/>
    <s v="Detroit"/>
    <x v="12"/>
    <n v="48205"/>
    <x v="2"/>
    <x v="1"/>
    <x v="8"/>
    <x v="4728"/>
    <n v="8"/>
    <n v="0"/>
    <n v="52.38"/>
    <s v="Profit"/>
    <s v="Normal"/>
  </r>
  <r>
    <x v="1"/>
    <x v="2"/>
    <s v="United States"/>
    <s v="Phoenix"/>
    <x v="16"/>
    <n v="85023"/>
    <x v="1"/>
    <x v="1"/>
    <x v="6"/>
    <x v="4729"/>
    <n v="1"/>
    <n v="0.2"/>
    <n v="0.15840000000000001"/>
    <s v="Profit"/>
    <s v="Normal"/>
  </r>
  <r>
    <x v="1"/>
    <x v="2"/>
    <s v="United States"/>
    <s v="Phoenix"/>
    <x v="16"/>
    <n v="85023"/>
    <x v="1"/>
    <x v="0"/>
    <x v="5"/>
    <x v="4730"/>
    <n v="2"/>
    <n v="0.2"/>
    <n v="0"/>
    <s v="Loss"/>
    <s v="Normal"/>
  </r>
  <r>
    <x v="0"/>
    <x v="1"/>
    <s v="United States"/>
    <s v="Philadelphia"/>
    <x v="9"/>
    <n v="19143"/>
    <x v="3"/>
    <x v="2"/>
    <x v="7"/>
    <x v="4731"/>
    <n v="6"/>
    <n v="0.4"/>
    <n v="-50.392800000000001"/>
    <s v="Loss"/>
    <s v="Normal"/>
  </r>
  <r>
    <x v="0"/>
    <x v="1"/>
    <s v="United States"/>
    <s v="Philadelphia"/>
    <x v="9"/>
    <n v="19143"/>
    <x v="3"/>
    <x v="0"/>
    <x v="3"/>
    <x v="2901"/>
    <n v="3"/>
    <n v="0.4"/>
    <n v="-192.04679999999999"/>
    <s v="Loss"/>
    <s v="Normal"/>
  </r>
  <r>
    <x v="2"/>
    <x v="0"/>
    <s v="United States"/>
    <s v="Los Angeles"/>
    <x v="1"/>
    <n v="90036"/>
    <x v="1"/>
    <x v="1"/>
    <x v="10"/>
    <x v="537"/>
    <n v="3"/>
    <n v="0"/>
    <n v="9.3312000000000008"/>
    <s v="Profit"/>
    <s v="Normal"/>
  </r>
  <r>
    <x v="2"/>
    <x v="0"/>
    <s v="United States"/>
    <s v="Los Angeles"/>
    <x v="1"/>
    <n v="90036"/>
    <x v="1"/>
    <x v="0"/>
    <x v="1"/>
    <x v="4732"/>
    <n v="3"/>
    <n v="0.2"/>
    <n v="-36.441000000000003"/>
    <s v="Loss"/>
    <s v="Normal"/>
  </r>
  <r>
    <x v="2"/>
    <x v="0"/>
    <s v="United States"/>
    <s v="Los Angeles"/>
    <x v="1"/>
    <n v="90036"/>
    <x v="1"/>
    <x v="1"/>
    <x v="8"/>
    <x v="933"/>
    <n v="3"/>
    <n v="0.2"/>
    <n v="13.734"/>
    <s v="Profit"/>
    <s v="Normal"/>
  </r>
  <r>
    <x v="1"/>
    <x v="1"/>
    <s v="United States"/>
    <s v="Philadelphia"/>
    <x v="9"/>
    <n v="19140"/>
    <x v="3"/>
    <x v="2"/>
    <x v="7"/>
    <x v="4733"/>
    <n v="3"/>
    <n v="0.4"/>
    <n v="-73.706100000000006"/>
    <s v="Loss"/>
    <s v="Normal"/>
  </r>
  <r>
    <x v="1"/>
    <x v="1"/>
    <s v="United States"/>
    <s v="Philadelphia"/>
    <x v="9"/>
    <n v="19140"/>
    <x v="3"/>
    <x v="1"/>
    <x v="13"/>
    <x v="2485"/>
    <n v="8"/>
    <n v="0.2"/>
    <n v="2.6928000000000001"/>
    <s v="Profit"/>
    <s v="Normal"/>
  </r>
  <r>
    <x v="1"/>
    <x v="1"/>
    <s v="United States"/>
    <s v="Philadelphia"/>
    <x v="9"/>
    <n v="19140"/>
    <x v="3"/>
    <x v="1"/>
    <x v="8"/>
    <x v="4734"/>
    <n v="2"/>
    <n v="0.7"/>
    <n v="-5.0511999999999997"/>
    <s v="Loss"/>
    <s v="High Discount"/>
  </r>
  <r>
    <x v="1"/>
    <x v="1"/>
    <s v="United States"/>
    <s v="Philadelphia"/>
    <x v="9"/>
    <n v="19140"/>
    <x v="3"/>
    <x v="1"/>
    <x v="4"/>
    <x v="2546"/>
    <n v="2"/>
    <n v="0.2"/>
    <n v="-7.7291999999999996"/>
    <s v="Loss"/>
    <s v="Normal"/>
  </r>
  <r>
    <x v="1"/>
    <x v="1"/>
    <s v="United States"/>
    <s v="Philadelphia"/>
    <x v="9"/>
    <n v="19140"/>
    <x v="3"/>
    <x v="0"/>
    <x v="1"/>
    <x v="2493"/>
    <n v="7"/>
    <n v="0.3"/>
    <n v="-24.843"/>
    <s v="Loss"/>
    <s v="Normal"/>
  </r>
  <r>
    <x v="2"/>
    <x v="1"/>
    <s v="United States"/>
    <s v="Miami"/>
    <x v="2"/>
    <n v="33180"/>
    <x v="0"/>
    <x v="1"/>
    <x v="8"/>
    <x v="4735"/>
    <n v="3"/>
    <n v="0.7"/>
    <n v="-11.936999999999999"/>
    <s v="Loss"/>
    <s v="High Discount"/>
  </r>
  <r>
    <x v="0"/>
    <x v="0"/>
    <s v="United States"/>
    <s v="Raleigh"/>
    <x v="3"/>
    <n v="27604"/>
    <x v="0"/>
    <x v="1"/>
    <x v="2"/>
    <x v="871"/>
    <n v="2"/>
    <n v="0.2"/>
    <n v="1.6704000000000001"/>
    <s v="Profit"/>
    <s v="Normal"/>
  </r>
  <r>
    <x v="1"/>
    <x v="1"/>
    <s v="United States"/>
    <s v="Garden City"/>
    <x v="41"/>
    <n v="67846"/>
    <x v="2"/>
    <x v="2"/>
    <x v="7"/>
    <x v="2018"/>
    <n v="2"/>
    <n v="0"/>
    <n v="74.8142"/>
    <s v="Profit"/>
    <s v="Normal"/>
  </r>
  <r>
    <x v="0"/>
    <x v="0"/>
    <s v="United States"/>
    <s v="Long Beach"/>
    <x v="1"/>
    <n v="90805"/>
    <x v="1"/>
    <x v="1"/>
    <x v="4"/>
    <x v="4736"/>
    <n v="11"/>
    <n v="0"/>
    <n v="44.596200000000003"/>
    <s v="Profit"/>
    <s v="Normal"/>
  </r>
  <r>
    <x v="0"/>
    <x v="0"/>
    <s v="United States"/>
    <s v="Long Beach"/>
    <x v="1"/>
    <n v="90805"/>
    <x v="1"/>
    <x v="1"/>
    <x v="4"/>
    <x v="4737"/>
    <n v="3"/>
    <n v="0"/>
    <n v="0.61019999999999996"/>
    <s v="Profit"/>
    <s v="Normal"/>
  </r>
  <r>
    <x v="0"/>
    <x v="0"/>
    <s v="United States"/>
    <s v="Long Beach"/>
    <x v="1"/>
    <n v="90805"/>
    <x v="1"/>
    <x v="1"/>
    <x v="14"/>
    <x v="4738"/>
    <n v="7"/>
    <n v="0"/>
    <n v="31.931899999999999"/>
    <s v="Profit"/>
    <s v="Normal"/>
  </r>
  <r>
    <x v="0"/>
    <x v="0"/>
    <s v="United States"/>
    <s v="Long Beach"/>
    <x v="1"/>
    <n v="90805"/>
    <x v="1"/>
    <x v="1"/>
    <x v="13"/>
    <x v="2766"/>
    <n v="1"/>
    <n v="0"/>
    <n v="3.5505"/>
    <s v="Profit"/>
    <s v="Normal"/>
  </r>
  <r>
    <x v="1"/>
    <x v="1"/>
    <s v="United States"/>
    <s v="San Diego"/>
    <x v="1"/>
    <n v="92037"/>
    <x v="1"/>
    <x v="1"/>
    <x v="8"/>
    <x v="4739"/>
    <n v="3"/>
    <n v="0.2"/>
    <n v="11.707800000000001"/>
    <s v="Profit"/>
    <s v="Normal"/>
  </r>
  <r>
    <x v="2"/>
    <x v="1"/>
    <s v="United States"/>
    <s v="Bloomington"/>
    <x v="10"/>
    <n v="61701"/>
    <x v="2"/>
    <x v="1"/>
    <x v="6"/>
    <x v="4740"/>
    <n v="4"/>
    <n v="0.2"/>
    <n v="5.4336000000000002"/>
    <s v="Profit"/>
    <s v="Normal"/>
  </r>
  <r>
    <x v="1"/>
    <x v="1"/>
    <s v="United States"/>
    <s v="Seattle"/>
    <x v="4"/>
    <n v="98115"/>
    <x v="1"/>
    <x v="1"/>
    <x v="4"/>
    <x v="448"/>
    <n v="6"/>
    <n v="0"/>
    <n v="24.980399999999999"/>
    <s v="Profit"/>
    <s v="Normal"/>
  </r>
  <r>
    <x v="3"/>
    <x v="0"/>
    <s v="United States"/>
    <s v="Fayetteville"/>
    <x v="3"/>
    <n v="28314"/>
    <x v="0"/>
    <x v="1"/>
    <x v="6"/>
    <x v="1495"/>
    <n v="3"/>
    <n v="0.2"/>
    <n v="1.1556"/>
    <s v="Profit"/>
    <s v="Normal"/>
  </r>
  <r>
    <x v="1"/>
    <x v="0"/>
    <s v="United States"/>
    <s v="Omaha"/>
    <x v="8"/>
    <n v="68104"/>
    <x v="2"/>
    <x v="1"/>
    <x v="4"/>
    <x v="1344"/>
    <n v="3"/>
    <n v="0"/>
    <n v="0.40739999999999998"/>
    <s v="Profit"/>
    <s v="Normal"/>
  </r>
  <r>
    <x v="1"/>
    <x v="0"/>
    <s v="United States"/>
    <s v="Omaha"/>
    <x v="8"/>
    <n v="68104"/>
    <x v="2"/>
    <x v="1"/>
    <x v="2"/>
    <x v="928"/>
    <n v="5"/>
    <n v="0"/>
    <n v="7.056"/>
    <s v="Profit"/>
    <s v="Normal"/>
  </r>
  <r>
    <x v="1"/>
    <x v="0"/>
    <s v="United States"/>
    <s v="Omaha"/>
    <x v="8"/>
    <n v="68104"/>
    <x v="2"/>
    <x v="2"/>
    <x v="7"/>
    <x v="179"/>
    <n v="5"/>
    <n v="0"/>
    <n v="41.985999999999997"/>
    <s v="Profit"/>
    <s v="Normal"/>
  </r>
  <r>
    <x v="1"/>
    <x v="0"/>
    <s v="United States"/>
    <s v="Omaha"/>
    <x v="8"/>
    <n v="68104"/>
    <x v="2"/>
    <x v="1"/>
    <x v="14"/>
    <x v="2877"/>
    <n v="2"/>
    <n v="0"/>
    <n v="5.07"/>
    <s v="Profit"/>
    <s v="Normal"/>
  </r>
  <r>
    <x v="1"/>
    <x v="0"/>
    <s v="United States"/>
    <s v="Omaha"/>
    <x v="8"/>
    <n v="68104"/>
    <x v="2"/>
    <x v="1"/>
    <x v="10"/>
    <x v="1200"/>
    <n v="3"/>
    <n v="0"/>
    <n v="8.4527999999999999"/>
    <s v="Profit"/>
    <s v="Normal"/>
  </r>
  <r>
    <x v="1"/>
    <x v="0"/>
    <s v="United States"/>
    <s v="Omaha"/>
    <x v="8"/>
    <n v="68104"/>
    <x v="2"/>
    <x v="1"/>
    <x v="9"/>
    <x v="4741"/>
    <n v="2"/>
    <n v="0"/>
    <n v="136.08000000000001"/>
    <s v="Profit"/>
    <s v="Normal"/>
  </r>
  <r>
    <x v="1"/>
    <x v="0"/>
    <s v="United States"/>
    <s v="Omaha"/>
    <x v="8"/>
    <n v="68104"/>
    <x v="2"/>
    <x v="1"/>
    <x v="10"/>
    <x v="4459"/>
    <n v="3"/>
    <n v="0"/>
    <n v="8.6435999999999993"/>
    <s v="Profit"/>
    <s v="Normal"/>
  </r>
  <r>
    <x v="1"/>
    <x v="0"/>
    <s v="United States"/>
    <s v="Omaha"/>
    <x v="8"/>
    <n v="68104"/>
    <x v="2"/>
    <x v="1"/>
    <x v="4"/>
    <x v="3026"/>
    <n v="6"/>
    <n v="0"/>
    <n v="100.7316"/>
    <s v="Profit"/>
    <s v="Normal"/>
  </r>
  <r>
    <x v="1"/>
    <x v="0"/>
    <s v="United States"/>
    <s v="Omaha"/>
    <x v="8"/>
    <n v="68104"/>
    <x v="2"/>
    <x v="0"/>
    <x v="5"/>
    <x v="4742"/>
    <n v="14"/>
    <n v="0"/>
    <n v="387.56760000000003"/>
    <s v="Profit"/>
    <s v="Normal"/>
  </r>
  <r>
    <x v="1"/>
    <x v="0"/>
    <s v="United States"/>
    <s v="Omaha"/>
    <x v="8"/>
    <n v="68104"/>
    <x v="2"/>
    <x v="2"/>
    <x v="7"/>
    <x v="2030"/>
    <n v="3"/>
    <n v="0"/>
    <n v="0.29970000000000002"/>
    <s v="Profit"/>
    <s v="Normal"/>
  </r>
  <r>
    <x v="1"/>
    <x v="0"/>
    <s v="United States"/>
    <s v="Chattanooga"/>
    <x v="18"/>
    <n v="37421"/>
    <x v="0"/>
    <x v="0"/>
    <x v="1"/>
    <x v="4743"/>
    <n v="2"/>
    <n v="0.2"/>
    <n v="48.795999999999999"/>
    <s v="Profit"/>
    <s v="Normal"/>
  </r>
  <r>
    <x v="1"/>
    <x v="0"/>
    <s v="United States"/>
    <s v="Chattanooga"/>
    <x v="18"/>
    <n v="37421"/>
    <x v="0"/>
    <x v="0"/>
    <x v="5"/>
    <x v="4744"/>
    <n v="5"/>
    <n v="0.2"/>
    <n v="19.035"/>
    <s v="Profit"/>
    <s v="Normal"/>
  </r>
  <r>
    <x v="0"/>
    <x v="0"/>
    <s v="United States"/>
    <s v="Fairfield"/>
    <x v="24"/>
    <n v="45014"/>
    <x v="3"/>
    <x v="1"/>
    <x v="10"/>
    <x v="1339"/>
    <n v="3"/>
    <n v="0.2"/>
    <n v="23.234999999999999"/>
    <s v="Profit"/>
    <s v="Normal"/>
  </r>
  <r>
    <x v="1"/>
    <x v="0"/>
    <s v="United States"/>
    <s v="Los Angeles"/>
    <x v="1"/>
    <n v="90049"/>
    <x v="1"/>
    <x v="1"/>
    <x v="10"/>
    <x v="2195"/>
    <n v="5"/>
    <n v="0"/>
    <n v="7.0650000000000004"/>
    <s v="Profit"/>
    <s v="Normal"/>
  </r>
  <r>
    <x v="1"/>
    <x v="0"/>
    <s v="United States"/>
    <s v="Los Angeles"/>
    <x v="1"/>
    <n v="90049"/>
    <x v="1"/>
    <x v="1"/>
    <x v="6"/>
    <x v="423"/>
    <n v="3"/>
    <n v="0"/>
    <n v="15.475199999999999"/>
    <s v="Profit"/>
    <s v="Normal"/>
  </r>
  <r>
    <x v="1"/>
    <x v="0"/>
    <s v="United States"/>
    <s v="Los Angeles"/>
    <x v="1"/>
    <n v="90049"/>
    <x v="1"/>
    <x v="1"/>
    <x v="10"/>
    <x v="340"/>
    <n v="5"/>
    <n v="0"/>
    <n v="15.824"/>
    <s v="Profit"/>
    <s v="Normal"/>
  </r>
  <r>
    <x v="1"/>
    <x v="1"/>
    <s v="United States"/>
    <s v="New York City"/>
    <x v="15"/>
    <n v="10024"/>
    <x v="3"/>
    <x v="0"/>
    <x v="3"/>
    <x v="4053"/>
    <n v="2"/>
    <n v="0.4"/>
    <n v="-120.0508"/>
    <s v="Loss"/>
    <s v="Normal"/>
  </r>
  <r>
    <x v="1"/>
    <x v="1"/>
    <s v="United States"/>
    <s v="New York City"/>
    <x v="15"/>
    <n v="10024"/>
    <x v="3"/>
    <x v="0"/>
    <x v="1"/>
    <x v="4745"/>
    <n v="3"/>
    <n v="0.1"/>
    <n v="173.32919999999999"/>
    <s v="Profit"/>
    <s v="Normal"/>
  </r>
  <r>
    <x v="3"/>
    <x v="1"/>
    <s v="United States"/>
    <s v="Fairfield"/>
    <x v="24"/>
    <n v="45014"/>
    <x v="3"/>
    <x v="1"/>
    <x v="9"/>
    <x v="4746"/>
    <n v="6"/>
    <n v="0.2"/>
    <n v="59.6556"/>
    <s v="Profit"/>
    <s v="Normal"/>
  </r>
  <r>
    <x v="0"/>
    <x v="0"/>
    <s v="United States"/>
    <s v="Chicago"/>
    <x v="10"/>
    <n v="60610"/>
    <x v="2"/>
    <x v="1"/>
    <x v="10"/>
    <x v="4747"/>
    <n v="9"/>
    <n v="0.2"/>
    <n v="12.9978"/>
    <s v="Profit"/>
    <s v="Normal"/>
  </r>
  <r>
    <x v="0"/>
    <x v="0"/>
    <s v="United States"/>
    <s v="Chicago"/>
    <x v="10"/>
    <n v="60610"/>
    <x v="2"/>
    <x v="2"/>
    <x v="11"/>
    <x v="4748"/>
    <n v="4"/>
    <n v="0.2"/>
    <n v="3.278"/>
    <s v="Profit"/>
    <s v="Normal"/>
  </r>
  <r>
    <x v="1"/>
    <x v="0"/>
    <s v="United States"/>
    <s v="Seattle"/>
    <x v="4"/>
    <n v="98103"/>
    <x v="1"/>
    <x v="0"/>
    <x v="5"/>
    <x v="3474"/>
    <n v="1"/>
    <n v="0"/>
    <n v="14.664199999999999"/>
    <s v="Profit"/>
    <s v="Normal"/>
  </r>
  <r>
    <x v="1"/>
    <x v="0"/>
    <s v="United States"/>
    <s v="Seattle"/>
    <x v="4"/>
    <n v="98103"/>
    <x v="1"/>
    <x v="1"/>
    <x v="10"/>
    <x v="4749"/>
    <n v="7"/>
    <n v="0"/>
    <n v="14.200200000000001"/>
    <s v="Profit"/>
    <s v="Normal"/>
  </r>
  <r>
    <x v="1"/>
    <x v="0"/>
    <s v="United States"/>
    <s v="New York City"/>
    <x v="15"/>
    <n v="10011"/>
    <x v="3"/>
    <x v="1"/>
    <x v="14"/>
    <x v="375"/>
    <n v="4"/>
    <n v="0"/>
    <n v="21.036000000000001"/>
    <s v="Profit"/>
    <s v="Normal"/>
  </r>
  <r>
    <x v="1"/>
    <x v="1"/>
    <s v="United States"/>
    <s v="Camarillo"/>
    <x v="1"/>
    <n v="93010"/>
    <x v="1"/>
    <x v="0"/>
    <x v="0"/>
    <x v="4750"/>
    <n v="5"/>
    <n v="0.15"/>
    <n v="41.996499999999997"/>
    <s v="Profit"/>
    <s v="Normal"/>
  </r>
  <r>
    <x v="1"/>
    <x v="1"/>
    <s v="United States"/>
    <s v="Camarillo"/>
    <x v="1"/>
    <n v="93010"/>
    <x v="1"/>
    <x v="0"/>
    <x v="5"/>
    <x v="4751"/>
    <n v="3"/>
    <n v="0"/>
    <n v="34.4148"/>
    <s v="Profit"/>
    <s v="Normal"/>
  </r>
  <r>
    <x v="1"/>
    <x v="1"/>
    <s v="United States"/>
    <s v="Camarillo"/>
    <x v="1"/>
    <n v="93010"/>
    <x v="1"/>
    <x v="0"/>
    <x v="1"/>
    <x v="1892"/>
    <n v="2"/>
    <n v="0.2"/>
    <n v="-6.0979999999999999"/>
    <s v="Loss"/>
    <s v="Normal"/>
  </r>
  <r>
    <x v="1"/>
    <x v="1"/>
    <s v="United States"/>
    <s v="Camarillo"/>
    <x v="1"/>
    <n v="93010"/>
    <x v="1"/>
    <x v="0"/>
    <x v="1"/>
    <x v="938"/>
    <n v="3"/>
    <n v="0.2"/>
    <n v="81.264600000000002"/>
    <s v="Profit"/>
    <s v="Normal"/>
  </r>
  <r>
    <x v="2"/>
    <x v="0"/>
    <s v="United States"/>
    <s v="Chicago"/>
    <x v="10"/>
    <n v="60653"/>
    <x v="2"/>
    <x v="1"/>
    <x v="2"/>
    <x v="132"/>
    <n v="5"/>
    <n v="0.2"/>
    <n v="4.1760000000000002"/>
    <s v="Profit"/>
    <s v="Normal"/>
  </r>
  <r>
    <x v="1"/>
    <x v="1"/>
    <s v="United States"/>
    <s v="Los Angeles"/>
    <x v="1"/>
    <n v="90032"/>
    <x v="1"/>
    <x v="0"/>
    <x v="5"/>
    <x v="4752"/>
    <n v="8"/>
    <n v="0"/>
    <n v="11.748799999999999"/>
    <s v="Profit"/>
    <s v="Normal"/>
  </r>
  <r>
    <x v="1"/>
    <x v="0"/>
    <s v="United States"/>
    <s v="Toledo"/>
    <x v="24"/>
    <n v="43615"/>
    <x v="3"/>
    <x v="0"/>
    <x v="3"/>
    <x v="4753"/>
    <n v="1"/>
    <n v="0.4"/>
    <n v="-94.660499999999999"/>
    <s v="Loss"/>
    <s v="Normal"/>
  </r>
  <r>
    <x v="2"/>
    <x v="0"/>
    <s v="United States"/>
    <s v="New York City"/>
    <x v="15"/>
    <n v="10011"/>
    <x v="3"/>
    <x v="2"/>
    <x v="11"/>
    <x v="2564"/>
    <n v="2"/>
    <n v="0"/>
    <n v="7.9984000000000002"/>
    <s v="Profit"/>
    <s v="Normal"/>
  </r>
  <r>
    <x v="1"/>
    <x v="2"/>
    <s v="United States"/>
    <s v="Tigard"/>
    <x v="21"/>
    <n v="97224"/>
    <x v="1"/>
    <x v="2"/>
    <x v="7"/>
    <x v="2356"/>
    <n v="1"/>
    <n v="0.2"/>
    <n v="17.639099999999999"/>
    <s v="Profit"/>
    <s v="Normal"/>
  </r>
  <r>
    <x v="1"/>
    <x v="2"/>
    <s v="United States"/>
    <s v="Tigard"/>
    <x v="21"/>
    <n v="97224"/>
    <x v="1"/>
    <x v="2"/>
    <x v="11"/>
    <x v="1424"/>
    <n v="2"/>
    <n v="0.2"/>
    <n v="-3.0939999999999999"/>
    <s v="Loss"/>
    <s v="Normal"/>
  </r>
  <r>
    <x v="1"/>
    <x v="2"/>
    <s v="United States"/>
    <s v="Tigard"/>
    <x v="21"/>
    <n v="97224"/>
    <x v="1"/>
    <x v="0"/>
    <x v="5"/>
    <x v="4754"/>
    <n v="1"/>
    <n v="0.2"/>
    <n v="-0.33979999999999999"/>
    <s v="Loss"/>
    <s v="Normal"/>
  </r>
  <r>
    <x v="0"/>
    <x v="1"/>
    <s v="United States"/>
    <s v="Philadelphia"/>
    <x v="9"/>
    <n v="19134"/>
    <x v="3"/>
    <x v="0"/>
    <x v="1"/>
    <x v="4755"/>
    <n v="2"/>
    <n v="0.3"/>
    <n v="-5.524"/>
    <s v="Loss"/>
    <s v="Normal"/>
  </r>
  <r>
    <x v="0"/>
    <x v="1"/>
    <s v="United States"/>
    <s v="Philadelphia"/>
    <x v="9"/>
    <n v="19134"/>
    <x v="3"/>
    <x v="2"/>
    <x v="11"/>
    <x v="4756"/>
    <n v="5"/>
    <n v="0.2"/>
    <n v="47.494999999999997"/>
    <s v="Profit"/>
    <s v="Normal"/>
  </r>
  <r>
    <x v="0"/>
    <x v="1"/>
    <s v="United States"/>
    <s v="Philadelphia"/>
    <x v="9"/>
    <n v="19134"/>
    <x v="3"/>
    <x v="2"/>
    <x v="7"/>
    <x v="4757"/>
    <n v="3"/>
    <n v="0.4"/>
    <n v="-116.98050000000001"/>
    <s v="Loss"/>
    <s v="Normal"/>
  </r>
  <r>
    <x v="0"/>
    <x v="1"/>
    <s v="United States"/>
    <s v="Philadelphia"/>
    <x v="9"/>
    <n v="19134"/>
    <x v="3"/>
    <x v="1"/>
    <x v="10"/>
    <x v="4758"/>
    <n v="5"/>
    <n v="0.2"/>
    <n v="13.9185"/>
    <s v="Profit"/>
    <s v="Normal"/>
  </r>
  <r>
    <x v="0"/>
    <x v="1"/>
    <s v="United States"/>
    <s v="Philadelphia"/>
    <x v="9"/>
    <n v="19134"/>
    <x v="3"/>
    <x v="1"/>
    <x v="8"/>
    <x v="4759"/>
    <n v="1"/>
    <n v="0.7"/>
    <n v="-41.517600000000002"/>
    <s v="Loss"/>
    <s v="High Discount"/>
  </r>
  <r>
    <x v="0"/>
    <x v="1"/>
    <s v="United States"/>
    <s v="Philadelphia"/>
    <x v="9"/>
    <n v="19134"/>
    <x v="3"/>
    <x v="1"/>
    <x v="4"/>
    <x v="1183"/>
    <n v="5"/>
    <n v="0.2"/>
    <n v="-138.13999999999999"/>
    <s v="Loss"/>
    <s v="Normal"/>
  </r>
  <r>
    <x v="0"/>
    <x v="1"/>
    <s v="United States"/>
    <s v="Philadelphia"/>
    <x v="9"/>
    <n v="19134"/>
    <x v="3"/>
    <x v="1"/>
    <x v="8"/>
    <x v="3697"/>
    <n v="5"/>
    <n v="0.7"/>
    <n v="-15.44"/>
    <s v="Loss"/>
    <s v="High Discount"/>
  </r>
  <r>
    <x v="0"/>
    <x v="1"/>
    <s v="United States"/>
    <s v="Philadelphia"/>
    <x v="9"/>
    <n v="19134"/>
    <x v="3"/>
    <x v="1"/>
    <x v="4"/>
    <x v="4760"/>
    <n v="2"/>
    <n v="0.2"/>
    <n v="-28.367999999999999"/>
    <s v="Loss"/>
    <s v="Normal"/>
  </r>
  <r>
    <x v="0"/>
    <x v="1"/>
    <s v="United States"/>
    <s v="Philadelphia"/>
    <x v="9"/>
    <n v="19134"/>
    <x v="3"/>
    <x v="2"/>
    <x v="15"/>
    <x v="4761"/>
    <n v="3"/>
    <n v="0.7"/>
    <n v="-643.71"/>
    <s v="Loss"/>
    <s v="High Discount"/>
  </r>
  <r>
    <x v="1"/>
    <x v="0"/>
    <s v="United States"/>
    <s v="Philadelphia"/>
    <x v="9"/>
    <n v="19143"/>
    <x v="3"/>
    <x v="1"/>
    <x v="9"/>
    <x v="4762"/>
    <n v="4"/>
    <n v="0.2"/>
    <n v="21.949200000000001"/>
    <s v="Profit"/>
    <s v="Normal"/>
  </r>
  <r>
    <x v="1"/>
    <x v="0"/>
    <s v="United States"/>
    <s v="Philadelphia"/>
    <x v="9"/>
    <n v="19143"/>
    <x v="3"/>
    <x v="0"/>
    <x v="5"/>
    <x v="1272"/>
    <n v="3"/>
    <n v="0.2"/>
    <n v="6.4176000000000002"/>
    <s v="Profit"/>
    <s v="Normal"/>
  </r>
  <r>
    <x v="0"/>
    <x v="0"/>
    <s v="United States"/>
    <s v="Houston"/>
    <x v="5"/>
    <n v="77070"/>
    <x v="2"/>
    <x v="0"/>
    <x v="1"/>
    <x v="4763"/>
    <n v="2"/>
    <n v="0.3"/>
    <n v="-6.0890000000000004"/>
    <s v="Loss"/>
    <s v="Normal"/>
  </r>
  <r>
    <x v="0"/>
    <x v="0"/>
    <s v="United States"/>
    <s v="Houston"/>
    <x v="5"/>
    <n v="77070"/>
    <x v="2"/>
    <x v="0"/>
    <x v="5"/>
    <x v="4764"/>
    <n v="2"/>
    <n v="0.6"/>
    <n v="-26.169599999999999"/>
    <s v="Loss"/>
    <s v="High Discount"/>
  </r>
  <r>
    <x v="1"/>
    <x v="1"/>
    <s v="United States"/>
    <s v="Jackson"/>
    <x v="35"/>
    <n v="39212"/>
    <x v="0"/>
    <x v="1"/>
    <x v="8"/>
    <x v="4765"/>
    <n v="3"/>
    <n v="0"/>
    <n v="5.3720999999999997"/>
    <s v="Profit"/>
    <s v="Normal"/>
  </r>
  <r>
    <x v="1"/>
    <x v="1"/>
    <s v="United States"/>
    <s v="Jackson"/>
    <x v="35"/>
    <n v="39212"/>
    <x v="0"/>
    <x v="1"/>
    <x v="8"/>
    <x v="2628"/>
    <n v="2"/>
    <n v="0"/>
    <n v="14.9156"/>
    <s v="Profit"/>
    <s v="Normal"/>
  </r>
  <r>
    <x v="1"/>
    <x v="1"/>
    <s v="United States"/>
    <s v="Jackson"/>
    <x v="35"/>
    <n v="39212"/>
    <x v="0"/>
    <x v="1"/>
    <x v="10"/>
    <x v="91"/>
    <n v="2"/>
    <n v="0"/>
    <n v="6.3503999999999996"/>
    <s v="Profit"/>
    <s v="Normal"/>
  </r>
  <r>
    <x v="1"/>
    <x v="1"/>
    <s v="United States"/>
    <s v="Jackson"/>
    <x v="35"/>
    <n v="39212"/>
    <x v="0"/>
    <x v="1"/>
    <x v="10"/>
    <x v="4515"/>
    <n v="4"/>
    <n v="0"/>
    <n v="7.68"/>
    <s v="Profit"/>
    <s v="Normal"/>
  </r>
  <r>
    <x v="1"/>
    <x v="1"/>
    <s v="United States"/>
    <s v="Jackson"/>
    <x v="35"/>
    <n v="39212"/>
    <x v="0"/>
    <x v="1"/>
    <x v="9"/>
    <x v="4591"/>
    <n v="3"/>
    <n v="0"/>
    <n v="8.4941999999999993"/>
    <s v="Profit"/>
    <s v="Normal"/>
  </r>
  <r>
    <x v="1"/>
    <x v="0"/>
    <s v="United States"/>
    <s v="Phoenix"/>
    <x v="16"/>
    <n v="85023"/>
    <x v="1"/>
    <x v="1"/>
    <x v="13"/>
    <x v="3743"/>
    <n v="3"/>
    <n v="0.2"/>
    <n v="-0.9486"/>
    <s v="Loss"/>
    <s v="Normal"/>
  </r>
  <r>
    <x v="1"/>
    <x v="0"/>
    <s v="United States"/>
    <s v="Phoenix"/>
    <x v="16"/>
    <n v="85023"/>
    <x v="1"/>
    <x v="1"/>
    <x v="8"/>
    <x v="4766"/>
    <n v="5"/>
    <n v="0.7"/>
    <n v="-6.5415000000000001"/>
    <s v="Loss"/>
    <s v="High Discount"/>
  </r>
  <r>
    <x v="1"/>
    <x v="1"/>
    <s v="United States"/>
    <s v="Oxnard"/>
    <x v="1"/>
    <n v="93030"/>
    <x v="1"/>
    <x v="1"/>
    <x v="8"/>
    <x v="1073"/>
    <n v="3"/>
    <n v="0.2"/>
    <n v="3.0861000000000001"/>
    <s v="Profit"/>
    <s v="Normal"/>
  </r>
  <r>
    <x v="1"/>
    <x v="1"/>
    <s v="United States"/>
    <s v="Oxnard"/>
    <x v="1"/>
    <n v="93030"/>
    <x v="1"/>
    <x v="1"/>
    <x v="8"/>
    <x v="4767"/>
    <n v="6"/>
    <n v="0.2"/>
    <n v="8.3867999999999991"/>
    <s v="Profit"/>
    <s v="Normal"/>
  </r>
  <r>
    <x v="1"/>
    <x v="1"/>
    <s v="United States"/>
    <s v="Oxnard"/>
    <x v="1"/>
    <n v="93030"/>
    <x v="1"/>
    <x v="1"/>
    <x v="6"/>
    <x v="1593"/>
    <n v="5"/>
    <n v="0"/>
    <n v="25.792000000000002"/>
    <s v="Profit"/>
    <s v="Normal"/>
  </r>
  <r>
    <x v="1"/>
    <x v="1"/>
    <s v="United States"/>
    <s v="Seattle"/>
    <x v="4"/>
    <n v="98105"/>
    <x v="1"/>
    <x v="1"/>
    <x v="8"/>
    <x v="788"/>
    <n v="5"/>
    <n v="0.2"/>
    <n v="7.2089999999999996"/>
    <s v="Profit"/>
    <s v="Normal"/>
  </r>
  <r>
    <x v="0"/>
    <x v="1"/>
    <s v="United States"/>
    <s v="Covington"/>
    <x v="4"/>
    <n v="98042"/>
    <x v="1"/>
    <x v="0"/>
    <x v="5"/>
    <x v="4768"/>
    <n v="5"/>
    <n v="0"/>
    <n v="13.132"/>
    <s v="Profit"/>
    <s v="Normal"/>
  </r>
  <r>
    <x v="1"/>
    <x v="0"/>
    <s v="United States"/>
    <s v="Los Angeles"/>
    <x v="1"/>
    <n v="90049"/>
    <x v="1"/>
    <x v="1"/>
    <x v="8"/>
    <x v="690"/>
    <n v="5"/>
    <n v="0.2"/>
    <n v="6.5519999999999996"/>
    <s v="Profit"/>
    <s v="Normal"/>
  </r>
  <r>
    <x v="1"/>
    <x v="0"/>
    <s v="United States"/>
    <s v="Los Angeles"/>
    <x v="1"/>
    <n v="90049"/>
    <x v="1"/>
    <x v="0"/>
    <x v="3"/>
    <x v="4769"/>
    <n v="2"/>
    <n v="0.2"/>
    <n v="-2.9565999999999999"/>
    <s v="Loss"/>
    <s v="Normal"/>
  </r>
  <r>
    <x v="2"/>
    <x v="1"/>
    <s v="United States"/>
    <s v="San Diego"/>
    <x v="1"/>
    <n v="92105"/>
    <x v="1"/>
    <x v="1"/>
    <x v="2"/>
    <x v="1365"/>
    <n v="3"/>
    <n v="0"/>
    <n v="8.6940000000000008"/>
    <s v="Profit"/>
    <s v="Normal"/>
  </r>
  <r>
    <x v="2"/>
    <x v="1"/>
    <s v="United States"/>
    <s v="Brownsville"/>
    <x v="5"/>
    <n v="78521"/>
    <x v="2"/>
    <x v="1"/>
    <x v="10"/>
    <x v="1414"/>
    <n v="2"/>
    <n v="0.2"/>
    <n v="3.7408000000000001"/>
    <s v="Profit"/>
    <s v="Normal"/>
  </r>
  <r>
    <x v="2"/>
    <x v="1"/>
    <s v="United States"/>
    <s v="Brownsville"/>
    <x v="5"/>
    <n v="78521"/>
    <x v="2"/>
    <x v="1"/>
    <x v="4"/>
    <x v="4770"/>
    <n v="3"/>
    <n v="0.2"/>
    <n v="20.745899999999999"/>
    <s v="Profit"/>
    <s v="Normal"/>
  </r>
  <r>
    <x v="0"/>
    <x v="2"/>
    <s v="United States"/>
    <s v="Chicago"/>
    <x v="10"/>
    <n v="60610"/>
    <x v="2"/>
    <x v="1"/>
    <x v="10"/>
    <x v="1170"/>
    <n v="1"/>
    <n v="0.2"/>
    <n v="1.8144"/>
    <s v="Profit"/>
    <s v="Normal"/>
  </r>
  <r>
    <x v="0"/>
    <x v="2"/>
    <s v="United States"/>
    <s v="Chicago"/>
    <x v="10"/>
    <n v="60610"/>
    <x v="2"/>
    <x v="1"/>
    <x v="10"/>
    <x v="4771"/>
    <n v="2"/>
    <n v="0.2"/>
    <n v="23.7742"/>
    <s v="Profit"/>
    <s v="Normal"/>
  </r>
  <r>
    <x v="0"/>
    <x v="2"/>
    <s v="United States"/>
    <s v="Chicago"/>
    <x v="10"/>
    <n v="60610"/>
    <x v="2"/>
    <x v="0"/>
    <x v="5"/>
    <x v="496"/>
    <n v="1"/>
    <n v="0.6"/>
    <n v="-26.085000000000001"/>
    <s v="Loss"/>
    <s v="High Discount"/>
  </r>
  <r>
    <x v="0"/>
    <x v="2"/>
    <s v="United States"/>
    <s v="Chicago"/>
    <x v="10"/>
    <n v="60610"/>
    <x v="2"/>
    <x v="1"/>
    <x v="10"/>
    <x v="1242"/>
    <n v="5"/>
    <n v="0.2"/>
    <n v="146.79"/>
    <s v="Profit"/>
    <s v="Normal"/>
  </r>
  <r>
    <x v="2"/>
    <x v="0"/>
    <s v="United States"/>
    <s v="Knoxville"/>
    <x v="18"/>
    <n v="37918"/>
    <x v="0"/>
    <x v="0"/>
    <x v="5"/>
    <x v="4772"/>
    <n v="5"/>
    <n v="0.2"/>
    <n v="14.4495"/>
    <s v="Profit"/>
    <s v="Normal"/>
  </r>
  <r>
    <x v="0"/>
    <x v="2"/>
    <s v="United States"/>
    <s v="Houston"/>
    <x v="5"/>
    <n v="77036"/>
    <x v="2"/>
    <x v="1"/>
    <x v="6"/>
    <x v="4373"/>
    <n v="3"/>
    <n v="0.2"/>
    <n v="3.2214"/>
    <s v="Profit"/>
    <s v="Normal"/>
  </r>
  <r>
    <x v="0"/>
    <x v="2"/>
    <s v="United States"/>
    <s v="Houston"/>
    <x v="5"/>
    <n v="77036"/>
    <x v="2"/>
    <x v="0"/>
    <x v="1"/>
    <x v="2550"/>
    <n v="5"/>
    <n v="0.3"/>
    <n v="-77.332999999999998"/>
    <s v="Loss"/>
    <s v="Normal"/>
  </r>
  <r>
    <x v="0"/>
    <x v="2"/>
    <s v="United States"/>
    <s v="Houston"/>
    <x v="5"/>
    <n v="77036"/>
    <x v="2"/>
    <x v="1"/>
    <x v="8"/>
    <x v="4773"/>
    <n v="5"/>
    <n v="0.8"/>
    <n v="-10.15"/>
    <s v="Loss"/>
    <s v="High Discount"/>
  </r>
  <r>
    <x v="0"/>
    <x v="2"/>
    <s v="United States"/>
    <s v="Houston"/>
    <x v="5"/>
    <n v="77036"/>
    <x v="2"/>
    <x v="2"/>
    <x v="7"/>
    <x v="4774"/>
    <n v="6"/>
    <n v="0.2"/>
    <n v="88.484999999999999"/>
    <s v="Profit"/>
    <s v="Normal"/>
  </r>
  <r>
    <x v="1"/>
    <x v="0"/>
    <s v="United States"/>
    <s v="Bolingbrook"/>
    <x v="10"/>
    <n v="60440"/>
    <x v="2"/>
    <x v="2"/>
    <x v="7"/>
    <x v="1467"/>
    <n v="2"/>
    <n v="0.2"/>
    <n v="16.704000000000001"/>
    <s v="Profit"/>
    <s v="Normal"/>
  </r>
  <r>
    <x v="1"/>
    <x v="0"/>
    <s v="United States"/>
    <s v="Chicago"/>
    <x v="10"/>
    <n v="60623"/>
    <x v="2"/>
    <x v="1"/>
    <x v="2"/>
    <x v="4579"/>
    <n v="4"/>
    <n v="0.2"/>
    <n v="3.1212"/>
    <s v="Profit"/>
    <s v="Normal"/>
  </r>
  <r>
    <x v="1"/>
    <x v="0"/>
    <s v="United States"/>
    <s v="Chicago"/>
    <x v="10"/>
    <n v="60623"/>
    <x v="2"/>
    <x v="1"/>
    <x v="4"/>
    <x v="2479"/>
    <n v="2"/>
    <n v="0.2"/>
    <n v="51.831200000000003"/>
    <s v="Profit"/>
    <s v="Normal"/>
  </r>
  <r>
    <x v="2"/>
    <x v="0"/>
    <s v="United States"/>
    <s v="Waynesboro"/>
    <x v="17"/>
    <n v="22980"/>
    <x v="0"/>
    <x v="2"/>
    <x v="7"/>
    <x v="4775"/>
    <n v="2"/>
    <n v="0"/>
    <n v="148.10640000000001"/>
    <s v="Profit"/>
    <s v="Normal"/>
  </r>
  <r>
    <x v="2"/>
    <x v="0"/>
    <s v="United States"/>
    <s v="Waynesboro"/>
    <x v="17"/>
    <n v="22980"/>
    <x v="0"/>
    <x v="1"/>
    <x v="8"/>
    <x v="4776"/>
    <n v="1"/>
    <n v="0"/>
    <n v="4.57"/>
    <s v="Profit"/>
    <s v="Normal"/>
  </r>
  <r>
    <x v="2"/>
    <x v="0"/>
    <s v="United States"/>
    <s v="Waynesboro"/>
    <x v="17"/>
    <n v="22980"/>
    <x v="0"/>
    <x v="0"/>
    <x v="5"/>
    <x v="4777"/>
    <n v="7"/>
    <n v="0"/>
    <n v="119.68600000000001"/>
    <s v="Profit"/>
    <s v="Normal"/>
  </r>
  <r>
    <x v="2"/>
    <x v="0"/>
    <s v="United States"/>
    <s v="Waynesboro"/>
    <x v="17"/>
    <n v="22980"/>
    <x v="0"/>
    <x v="0"/>
    <x v="0"/>
    <x v="4778"/>
    <n v="9"/>
    <n v="0"/>
    <n v="125.58240000000001"/>
    <s v="Profit"/>
    <s v="Normal"/>
  </r>
  <r>
    <x v="0"/>
    <x v="0"/>
    <s v="United States"/>
    <s v="Los Angeles"/>
    <x v="1"/>
    <n v="90004"/>
    <x v="1"/>
    <x v="2"/>
    <x v="16"/>
    <x v="4779"/>
    <n v="4"/>
    <n v="0.2"/>
    <n v="215.98920000000001"/>
    <s v="Profit"/>
    <s v="Normal"/>
  </r>
  <r>
    <x v="0"/>
    <x v="0"/>
    <s v="United States"/>
    <s v="Los Angeles"/>
    <x v="1"/>
    <n v="90004"/>
    <x v="1"/>
    <x v="1"/>
    <x v="10"/>
    <x v="4780"/>
    <n v="2"/>
    <n v="0"/>
    <n v="24.269600000000001"/>
    <s v="Profit"/>
    <s v="Normal"/>
  </r>
  <r>
    <x v="0"/>
    <x v="0"/>
    <s v="United States"/>
    <s v="Seattle"/>
    <x v="4"/>
    <n v="98105"/>
    <x v="1"/>
    <x v="2"/>
    <x v="11"/>
    <x v="4781"/>
    <n v="9"/>
    <n v="0"/>
    <n v="80.837999999999994"/>
    <s v="Profit"/>
    <s v="Normal"/>
  </r>
  <r>
    <x v="1"/>
    <x v="0"/>
    <s v="United States"/>
    <s v="Visalia"/>
    <x v="1"/>
    <n v="93277"/>
    <x v="1"/>
    <x v="1"/>
    <x v="6"/>
    <x v="3544"/>
    <n v="2"/>
    <n v="0"/>
    <n v="3.72"/>
    <s v="Profit"/>
    <s v="Normal"/>
  </r>
  <r>
    <x v="1"/>
    <x v="0"/>
    <s v="United States"/>
    <s v="Visalia"/>
    <x v="1"/>
    <n v="93277"/>
    <x v="1"/>
    <x v="1"/>
    <x v="10"/>
    <x v="1353"/>
    <n v="8"/>
    <n v="0"/>
    <n v="15.407999999999999"/>
    <s v="Profit"/>
    <s v="Normal"/>
  </r>
  <r>
    <x v="1"/>
    <x v="0"/>
    <s v="United States"/>
    <s v="Visalia"/>
    <x v="1"/>
    <n v="93277"/>
    <x v="1"/>
    <x v="1"/>
    <x v="4"/>
    <x v="2172"/>
    <n v="2"/>
    <n v="0"/>
    <n v="65.435000000000002"/>
    <s v="Profit"/>
    <s v="Normal"/>
  </r>
  <r>
    <x v="1"/>
    <x v="1"/>
    <s v="United States"/>
    <s v="Los Angeles"/>
    <x v="1"/>
    <n v="90008"/>
    <x v="1"/>
    <x v="1"/>
    <x v="9"/>
    <x v="4782"/>
    <n v="8"/>
    <n v="0"/>
    <n v="23.716799999999999"/>
    <s v="Profit"/>
    <s v="Normal"/>
  </r>
  <r>
    <x v="0"/>
    <x v="2"/>
    <s v="United States"/>
    <s v="Los Angeles"/>
    <x v="1"/>
    <n v="90045"/>
    <x v="1"/>
    <x v="0"/>
    <x v="5"/>
    <x v="4783"/>
    <n v="4"/>
    <n v="0"/>
    <n v="11.8728"/>
    <s v="Profit"/>
    <s v="Normal"/>
  </r>
  <r>
    <x v="1"/>
    <x v="0"/>
    <s v="United States"/>
    <s v="New York City"/>
    <x v="15"/>
    <n v="10011"/>
    <x v="3"/>
    <x v="1"/>
    <x v="10"/>
    <x v="1801"/>
    <n v="3"/>
    <n v="0"/>
    <n v="7.0217999999999998"/>
    <s v="Profit"/>
    <s v="Normal"/>
  </r>
  <r>
    <x v="1"/>
    <x v="0"/>
    <s v="United States"/>
    <s v="New York City"/>
    <x v="15"/>
    <n v="10011"/>
    <x v="3"/>
    <x v="0"/>
    <x v="5"/>
    <x v="58"/>
    <n v="2"/>
    <n v="0"/>
    <n v="6.2607999999999997"/>
    <s v="Profit"/>
    <s v="Normal"/>
  </r>
  <r>
    <x v="1"/>
    <x v="1"/>
    <s v="United States"/>
    <s v="Philadelphia"/>
    <x v="9"/>
    <n v="19143"/>
    <x v="3"/>
    <x v="1"/>
    <x v="8"/>
    <x v="4784"/>
    <n v="4"/>
    <n v="0.7"/>
    <n v="-2.8607999999999998"/>
    <s v="Loss"/>
    <s v="High Discount"/>
  </r>
  <r>
    <x v="1"/>
    <x v="1"/>
    <s v="United States"/>
    <s v="Philadelphia"/>
    <x v="9"/>
    <n v="19143"/>
    <x v="3"/>
    <x v="1"/>
    <x v="4"/>
    <x v="2706"/>
    <n v="2"/>
    <n v="0.2"/>
    <n v="-29.436800000000002"/>
    <s v="Loss"/>
    <s v="Normal"/>
  </r>
  <r>
    <x v="2"/>
    <x v="2"/>
    <s v="United States"/>
    <s v="Lehi"/>
    <x v="7"/>
    <n v="84043"/>
    <x v="1"/>
    <x v="2"/>
    <x v="16"/>
    <x v="4785"/>
    <n v="5"/>
    <n v="0"/>
    <n v="449.98500000000001"/>
    <s v="Profit"/>
    <s v="Normal"/>
  </r>
  <r>
    <x v="1"/>
    <x v="1"/>
    <s v="United States"/>
    <s v="Chicago"/>
    <x v="10"/>
    <n v="60653"/>
    <x v="2"/>
    <x v="1"/>
    <x v="6"/>
    <x v="4786"/>
    <n v="4"/>
    <n v="0.2"/>
    <n v="3.2223999999999999"/>
    <s v="Profit"/>
    <s v="Normal"/>
  </r>
  <r>
    <x v="1"/>
    <x v="2"/>
    <s v="United States"/>
    <s v="Henderson"/>
    <x v="0"/>
    <n v="42420"/>
    <x v="0"/>
    <x v="0"/>
    <x v="1"/>
    <x v="4787"/>
    <n v="9"/>
    <n v="0"/>
    <n v="746.40779999999995"/>
    <s v="Profit"/>
    <s v="Normal"/>
  </r>
  <r>
    <x v="1"/>
    <x v="2"/>
    <s v="United States"/>
    <s v="Henderson"/>
    <x v="0"/>
    <n v="42420"/>
    <x v="0"/>
    <x v="1"/>
    <x v="8"/>
    <x v="4788"/>
    <n v="2"/>
    <n v="0"/>
    <n v="274.49099999999999"/>
    <s v="Profit"/>
    <s v="Normal"/>
  </r>
  <r>
    <x v="1"/>
    <x v="2"/>
    <s v="United States"/>
    <s v="Henderson"/>
    <x v="0"/>
    <n v="42420"/>
    <x v="0"/>
    <x v="1"/>
    <x v="6"/>
    <x v="4789"/>
    <n v="2"/>
    <n v="0"/>
    <n v="1.4796"/>
    <s v="Profit"/>
    <s v="Normal"/>
  </r>
  <r>
    <x v="1"/>
    <x v="2"/>
    <s v="United States"/>
    <s v="Henderson"/>
    <x v="0"/>
    <n v="42420"/>
    <x v="0"/>
    <x v="2"/>
    <x v="7"/>
    <x v="3627"/>
    <n v="2"/>
    <n v="0"/>
    <n v="113.6742"/>
    <s v="Profit"/>
    <s v="Normal"/>
  </r>
  <r>
    <x v="1"/>
    <x v="2"/>
    <s v="United States"/>
    <s v="Henderson"/>
    <x v="0"/>
    <n v="42420"/>
    <x v="0"/>
    <x v="2"/>
    <x v="7"/>
    <x v="4790"/>
    <n v="4"/>
    <n v="0"/>
    <n v="204.10919999999999"/>
    <s v="Profit"/>
    <s v="Normal"/>
  </r>
  <r>
    <x v="1"/>
    <x v="2"/>
    <s v="United States"/>
    <s v="Henderson"/>
    <x v="0"/>
    <n v="42420"/>
    <x v="0"/>
    <x v="1"/>
    <x v="13"/>
    <x v="4791"/>
    <n v="4"/>
    <n v="0"/>
    <n v="0.31119999999999998"/>
    <s v="Profit"/>
    <s v="Normal"/>
  </r>
  <r>
    <x v="1"/>
    <x v="2"/>
    <s v="United States"/>
    <s v="Henderson"/>
    <x v="0"/>
    <n v="42420"/>
    <x v="0"/>
    <x v="1"/>
    <x v="10"/>
    <x v="2571"/>
    <n v="1"/>
    <n v="0"/>
    <n v="3.0084"/>
    <s v="Profit"/>
    <s v="Normal"/>
  </r>
  <r>
    <x v="0"/>
    <x v="2"/>
    <s v="United States"/>
    <s v="Huntington Beach"/>
    <x v="1"/>
    <n v="92646"/>
    <x v="1"/>
    <x v="1"/>
    <x v="12"/>
    <x v="4639"/>
    <n v="1"/>
    <n v="0"/>
    <n v="5.7510000000000003"/>
    <s v="Profit"/>
    <s v="Normal"/>
  </r>
  <r>
    <x v="1"/>
    <x v="2"/>
    <s v="United States"/>
    <s v="New York City"/>
    <x v="15"/>
    <n v="10011"/>
    <x v="3"/>
    <x v="1"/>
    <x v="8"/>
    <x v="4792"/>
    <n v="4"/>
    <n v="0.2"/>
    <n v="6.9240000000000004"/>
    <s v="Profit"/>
    <s v="Normal"/>
  </r>
  <r>
    <x v="0"/>
    <x v="1"/>
    <s v="United States"/>
    <s v="Philadelphia"/>
    <x v="9"/>
    <n v="19140"/>
    <x v="3"/>
    <x v="0"/>
    <x v="1"/>
    <x v="4793"/>
    <n v="7"/>
    <n v="0.3"/>
    <n v="-108.2662"/>
    <s v="Loss"/>
    <s v="Normal"/>
  </r>
  <r>
    <x v="1"/>
    <x v="2"/>
    <s v="United States"/>
    <s v="Fargo"/>
    <x v="46"/>
    <n v="58103"/>
    <x v="2"/>
    <x v="1"/>
    <x v="6"/>
    <x v="4538"/>
    <n v="1"/>
    <n v="0"/>
    <n v="0.86799999999999999"/>
    <s v="Profit"/>
    <s v="Normal"/>
  </r>
  <r>
    <x v="1"/>
    <x v="2"/>
    <s v="United States"/>
    <s v="Fargo"/>
    <x v="46"/>
    <n v="58103"/>
    <x v="2"/>
    <x v="1"/>
    <x v="8"/>
    <x v="4063"/>
    <n v="5"/>
    <n v="0"/>
    <n v="12.691000000000001"/>
    <s v="Profit"/>
    <s v="Normal"/>
  </r>
  <r>
    <x v="0"/>
    <x v="2"/>
    <s v="United States"/>
    <s v="Dover"/>
    <x v="38"/>
    <n v="3820"/>
    <x v="3"/>
    <x v="1"/>
    <x v="10"/>
    <x v="2680"/>
    <n v="5"/>
    <n v="0"/>
    <n v="14.651"/>
    <s v="Profit"/>
    <s v="Normal"/>
  </r>
  <r>
    <x v="0"/>
    <x v="2"/>
    <s v="United States"/>
    <s v="Dover"/>
    <x v="38"/>
    <n v="3820"/>
    <x v="3"/>
    <x v="2"/>
    <x v="11"/>
    <x v="3522"/>
    <n v="9"/>
    <n v="0"/>
    <n v="517.47929999999997"/>
    <s v="Profit"/>
    <s v="Normal"/>
  </r>
  <r>
    <x v="0"/>
    <x v="2"/>
    <s v="United States"/>
    <s v="Dover"/>
    <x v="38"/>
    <n v="3820"/>
    <x v="3"/>
    <x v="0"/>
    <x v="3"/>
    <x v="4794"/>
    <n v="4"/>
    <n v="0.3"/>
    <n v="-105.3164"/>
    <s v="Loss"/>
    <s v="Normal"/>
  </r>
  <r>
    <x v="1"/>
    <x v="0"/>
    <s v="United States"/>
    <s v="San Diego"/>
    <x v="1"/>
    <n v="92105"/>
    <x v="1"/>
    <x v="1"/>
    <x v="10"/>
    <x v="91"/>
    <n v="2"/>
    <n v="0"/>
    <n v="6.2207999999999997"/>
    <s v="Profit"/>
    <s v="Normal"/>
  </r>
  <r>
    <x v="1"/>
    <x v="1"/>
    <s v="United States"/>
    <s v="Los Angeles"/>
    <x v="1"/>
    <n v="90032"/>
    <x v="1"/>
    <x v="0"/>
    <x v="5"/>
    <x v="4795"/>
    <n v="6"/>
    <n v="0"/>
    <n v="33.070799999999998"/>
    <s v="Profit"/>
    <s v="Normal"/>
  </r>
  <r>
    <x v="3"/>
    <x v="0"/>
    <s v="United States"/>
    <s v="Utica"/>
    <x v="15"/>
    <n v="13501"/>
    <x v="3"/>
    <x v="2"/>
    <x v="7"/>
    <x v="580"/>
    <n v="6"/>
    <n v="0"/>
    <n v="5.9969999999999999"/>
    <s v="Profit"/>
    <s v="Normal"/>
  </r>
  <r>
    <x v="1"/>
    <x v="0"/>
    <s v="United States"/>
    <s v="Houston"/>
    <x v="5"/>
    <n v="77070"/>
    <x v="2"/>
    <x v="1"/>
    <x v="10"/>
    <x v="1495"/>
    <n v="3"/>
    <n v="0.2"/>
    <n v="3.21"/>
    <s v="Profit"/>
    <s v="Normal"/>
  </r>
  <r>
    <x v="1"/>
    <x v="0"/>
    <s v="United States"/>
    <s v="Houston"/>
    <x v="5"/>
    <n v="77070"/>
    <x v="2"/>
    <x v="0"/>
    <x v="3"/>
    <x v="4796"/>
    <n v="5"/>
    <n v="0.3"/>
    <n v="-65.852999999999994"/>
    <s v="Loss"/>
    <s v="Normal"/>
  </r>
  <r>
    <x v="1"/>
    <x v="0"/>
    <s v="United States"/>
    <s v="Houston"/>
    <x v="5"/>
    <n v="77070"/>
    <x v="2"/>
    <x v="1"/>
    <x v="9"/>
    <x v="4797"/>
    <n v="2"/>
    <n v="0.8"/>
    <n v="-4.2012"/>
    <s v="Loss"/>
    <s v="High Discount"/>
  </r>
  <r>
    <x v="1"/>
    <x v="0"/>
    <s v="United States"/>
    <s v="Westminster"/>
    <x v="1"/>
    <n v="92683"/>
    <x v="1"/>
    <x v="1"/>
    <x v="8"/>
    <x v="2999"/>
    <n v="2"/>
    <n v="0.2"/>
    <n v="1.4456"/>
    <s v="Profit"/>
    <s v="Normal"/>
  </r>
  <r>
    <x v="1"/>
    <x v="0"/>
    <s v="United States"/>
    <s v="Westminster"/>
    <x v="1"/>
    <n v="92683"/>
    <x v="1"/>
    <x v="0"/>
    <x v="5"/>
    <x v="3057"/>
    <n v="3"/>
    <n v="0"/>
    <n v="49.804200000000002"/>
    <s v="Profit"/>
    <s v="Normal"/>
  </r>
  <r>
    <x v="1"/>
    <x v="0"/>
    <s v="United States"/>
    <s v="Westminster"/>
    <x v="1"/>
    <n v="92683"/>
    <x v="1"/>
    <x v="1"/>
    <x v="13"/>
    <x v="325"/>
    <n v="4"/>
    <n v="0"/>
    <n v="2.3311999999999999"/>
    <s v="Profit"/>
    <s v="Normal"/>
  </r>
  <r>
    <x v="1"/>
    <x v="0"/>
    <s v="United States"/>
    <s v="Westminster"/>
    <x v="1"/>
    <n v="92683"/>
    <x v="1"/>
    <x v="1"/>
    <x v="6"/>
    <x v="4798"/>
    <n v="4"/>
    <n v="0"/>
    <n v="20.8568"/>
    <s v="Profit"/>
    <s v="Normal"/>
  </r>
  <r>
    <x v="1"/>
    <x v="0"/>
    <s v="United States"/>
    <s v="Westminster"/>
    <x v="1"/>
    <n v="92683"/>
    <x v="1"/>
    <x v="0"/>
    <x v="5"/>
    <x v="605"/>
    <n v="3"/>
    <n v="0"/>
    <n v="7.9127999999999998"/>
    <s v="Profit"/>
    <s v="Normal"/>
  </r>
  <r>
    <x v="1"/>
    <x v="0"/>
    <s v="United States"/>
    <s v="Westminster"/>
    <x v="1"/>
    <n v="92683"/>
    <x v="1"/>
    <x v="2"/>
    <x v="11"/>
    <x v="4799"/>
    <n v="3"/>
    <n v="0"/>
    <n v="19.735800000000001"/>
    <s v="Profit"/>
    <s v="Normal"/>
  </r>
  <r>
    <x v="1"/>
    <x v="0"/>
    <s v="United States"/>
    <s v="Westminster"/>
    <x v="1"/>
    <n v="92683"/>
    <x v="1"/>
    <x v="2"/>
    <x v="7"/>
    <x v="549"/>
    <n v="3"/>
    <n v="0.2"/>
    <n v="52.917299999999997"/>
    <s v="Profit"/>
    <s v="Normal"/>
  </r>
  <r>
    <x v="3"/>
    <x v="0"/>
    <s v="United States"/>
    <s v="Los Angeles"/>
    <x v="1"/>
    <n v="90036"/>
    <x v="1"/>
    <x v="1"/>
    <x v="6"/>
    <x v="2351"/>
    <n v="2"/>
    <n v="0"/>
    <n v="2.0672000000000001"/>
    <s v="Profit"/>
    <s v="Normal"/>
  </r>
  <r>
    <x v="3"/>
    <x v="0"/>
    <s v="United States"/>
    <s v="Los Angeles"/>
    <x v="1"/>
    <n v="90036"/>
    <x v="1"/>
    <x v="2"/>
    <x v="7"/>
    <x v="4800"/>
    <n v="1"/>
    <n v="0.2"/>
    <n v="18.539100000000001"/>
    <s v="Profit"/>
    <s v="Normal"/>
  </r>
  <r>
    <x v="0"/>
    <x v="1"/>
    <s v="United States"/>
    <s v="Atlantic City"/>
    <x v="30"/>
    <n v="8401"/>
    <x v="3"/>
    <x v="1"/>
    <x v="12"/>
    <x v="368"/>
    <n v="2"/>
    <n v="0"/>
    <n v="11.68"/>
    <s v="Profit"/>
    <s v="Normal"/>
  </r>
  <r>
    <x v="1"/>
    <x v="0"/>
    <s v="United States"/>
    <s v="Skokie"/>
    <x v="10"/>
    <n v="60076"/>
    <x v="2"/>
    <x v="1"/>
    <x v="8"/>
    <x v="359"/>
    <n v="4"/>
    <n v="0.8"/>
    <n v="-18.872800000000002"/>
    <s v="Loss"/>
    <s v="High Discount"/>
  </r>
  <r>
    <x v="1"/>
    <x v="0"/>
    <s v="United States"/>
    <s v="San Francisco"/>
    <x v="1"/>
    <n v="94122"/>
    <x v="1"/>
    <x v="2"/>
    <x v="7"/>
    <x v="1925"/>
    <n v="2"/>
    <n v="0.2"/>
    <n v="5.2182000000000004"/>
    <s v="Profit"/>
    <s v="Normal"/>
  </r>
  <r>
    <x v="1"/>
    <x v="0"/>
    <s v="United States"/>
    <s v="San Francisco"/>
    <x v="1"/>
    <n v="94122"/>
    <x v="1"/>
    <x v="1"/>
    <x v="4"/>
    <x v="971"/>
    <n v="2"/>
    <n v="0"/>
    <n v="105.24679999999999"/>
    <s v="Profit"/>
    <s v="Normal"/>
  </r>
  <r>
    <x v="1"/>
    <x v="0"/>
    <s v="United States"/>
    <s v="Columbus"/>
    <x v="24"/>
    <n v="43229"/>
    <x v="3"/>
    <x v="1"/>
    <x v="10"/>
    <x v="4579"/>
    <n v="2"/>
    <n v="0.2"/>
    <n v="3.3523999999999998"/>
    <s v="Profit"/>
    <s v="Normal"/>
  </r>
  <r>
    <x v="1"/>
    <x v="0"/>
    <s v="United States"/>
    <s v="Columbus"/>
    <x v="24"/>
    <n v="43229"/>
    <x v="3"/>
    <x v="2"/>
    <x v="7"/>
    <x v="4801"/>
    <n v="9"/>
    <n v="0.4"/>
    <n v="-377.98919999999998"/>
    <s v="Loss"/>
    <s v="Normal"/>
  </r>
  <r>
    <x v="1"/>
    <x v="0"/>
    <s v="United States"/>
    <s v="Columbus"/>
    <x v="24"/>
    <n v="43229"/>
    <x v="3"/>
    <x v="1"/>
    <x v="4"/>
    <x v="4495"/>
    <n v="5"/>
    <n v="0.2"/>
    <n v="4.6529999999999996"/>
    <s v="Profit"/>
    <s v="Normal"/>
  </r>
  <r>
    <x v="1"/>
    <x v="0"/>
    <s v="United States"/>
    <s v="Columbus"/>
    <x v="24"/>
    <n v="43229"/>
    <x v="3"/>
    <x v="0"/>
    <x v="5"/>
    <x v="4279"/>
    <n v="5"/>
    <n v="0.2"/>
    <n v="148.845"/>
    <s v="Profit"/>
    <s v="Normal"/>
  </r>
  <r>
    <x v="1"/>
    <x v="0"/>
    <s v="United States"/>
    <s v="Columbus"/>
    <x v="24"/>
    <n v="43229"/>
    <x v="3"/>
    <x v="1"/>
    <x v="4"/>
    <x v="4802"/>
    <n v="7"/>
    <n v="0.2"/>
    <n v="17.959199999999999"/>
    <s v="Profit"/>
    <s v="Normal"/>
  </r>
  <r>
    <x v="1"/>
    <x v="0"/>
    <s v="United States"/>
    <s v="Columbus"/>
    <x v="24"/>
    <n v="43229"/>
    <x v="3"/>
    <x v="1"/>
    <x v="6"/>
    <x v="1317"/>
    <n v="5"/>
    <n v="0.2"/>
    <n v="2.1320000000000001"/>
    <s v="Profit"/>
    <s v="Normal"/>
  </r>
  <r>
    <x v="0"/>
    <x v="0"/>
    <s v="United States"/>
    <s v="Richmond"/>
    <x v="0"/>
    <n v="40475"/>
    <x v="0"/>
    <x v="1"/>
    <x v="8"/>
    <x v="4803"/>
    <n v="2"/>
    <n v="0"/>
    <n v="13.505599999999999"/>
    <s v="Profit"/>
    <s v="Normal"/>
  </r>
  <r>
    <x v="0"/>
    <x v="0"/>
    <s v="United States"/>
    <s v="Richmond"/>
    <x v="0"/>
    <n v="40475"/>
    <x v="0"/>
    <x v="1"/>
    <x v="9"/>
    <x v="4804"/>
    <n v="5"/>
    <n v="0"/>
    <n v="62.320999999999998"/>
    <s v="Profit"/>
    <s v="Normal"/>
  </r>
  <r>
    <x v="0"/>
    <x v="0"/>
    <s v="United States"/>
    <s v="Richmond"/>
    <x v="0"/>
    <n v="40475"/>
    <x v="0"/>
    <x v="1"/>
    <x v="8"/>
    <x v="204"/>
    <n v="4"/>
    <n v="0"/>
    <n v="7.4824000000000002"/>
    <s v="Profit"/>
    <s v="Normal"/>
  </r>
  <r>
    <x v="0"/>
    <x v="0"/>
    <s v="United States"/>
    <s v="Richmond"/>
    <x v="0"/>
    <n v="40475"/>
    <x v="0"/>
    <x v="2"/>
    <x v="11"/>
    <x v="4805"/>
    <n v="5"/>
    <n v="0"/>
    <n v="48.328499999999998"/>
    <s v="Profit"/>
    <s v="Normal"/>
  </r>
  <r>
    <x v="0"/>
    <x v="0"/>
    <s v="United States"/>
    <s v="Richmond"/>
    <x v="0"/>
    <n v="40475"/>
    <x v="0"/>
    <x v="1"/>
    <x v="4"/>
    <x v="4806"/>
    <n v="1"/>
    <n v="0"/>
    <n v="0.60560000000000003"/>
    <s v="Profit"/>
    <s v="Normal"/>
  </r>
  <r>
    <x v="0"/>
    <x v="0"/>
    <s v="United States"/>
    <s v="Richmond"/>
    <x v="0"/>
    <n v="40475"/>
    <x v="0"/>
    <x v="1"/>
    <x v="2"/>
    <x v="1755"/>
    <n v="2"/>
    <n v="0"/>
    <n v="2.6496"/>
    <s v="Profit"/>
    <s v="Normal"/>
  </r>
  <r>
    <x v="0"/>
    <x v="0"/>
    <s v="United States"/>
    <s v="Richmond"/>
    <x v="0"/>
    <n v="40475"/>
    <x v="0"/>
    <x v="2"/>
    <x v="16"/>
    <x v="4807"/>
    <n v="2"/>
    <n v="0"/>
    <n v="629.99099999999999"/>
    <s v="Profit"/>
    <s v="Normal"/>
  </r>
  <r>
    <x v="1"/>
    <x v="0"/>
    <s v="United States"/>
    <s v="Lancaster"/>
    <x v="24"/>
    <n v="43130"/>
    <x v="3"/>
    <x v="1"/>
    <x v="8"/>
    <x v="4808"/>
    <n v="2"/>
    <n v="0.7"/>
    <n v="-7.46"/>
    <s v="Loss"/>
    <s v="High Discount"/>
  </r>
  <r>
    <x v="1"/>
    <x v="0"/>
    <s v="United States"/>
    <s v="Lancaster"/>
    <x v="24"/>
    <n v="43130"/>
    <x v="3"/>
    <x v="1"/>
    <x v="8"/>
    <x v="3096"/>
    <n v="6"/>
    <n v="0.7"/>
    <n v="-6.4943999999999997"/>
    <s v="Loss"/>
    <s v="High Discount"/>
  </r>
  <r>
    <x v="1"/>
    <x v="0"/>
    <s v="United States"/>
    <s v="Lancaster"/>
    <x v="24"/>
    <n v="43130"/>
    <x v="3"/>
    <x v="0"/>
    <x v="1"/>
    <x v="4763"/>
    <n v="2"/>
    <n v="0.3"/>
    <n v="-1.2178"/>
    <s v="Loss"/>
    <s v="Normal"/>
  </r>
  <r>
    <x v="1"/>
    <x v="0"/>
    <s v="United States"/>
    <s v="Gresham"/>
    <x v="21"/>
    <n v="97030"/>
    <x v="1"/>
    <x v="1"/>
    <x v="12"/>
    <x v="4809"/>
    <n v="7"/>
    <n v="0.2"/>
    <n v="7.6048"/>
    <s v="Profit"/>
    <s v="Normal"/>
  </r>
  <r>
    <x v="1"/>
    <x v="0"/>
    <s v="United States"/>
    <s v="Gresham"/>
    <x v="21"/>
    <n v="97030"/>
    <x v="1"/>
    <x v="0"/>
    <x v="1"/>
    <x v="3241"/>
    <n v="5"/>
    <n v="0.2"/>
    <n v="148.70400000000001"/>
    <s v="Profit"/>
    <s v="Normal"/>
  </r>
  <r>
    <x v="3"/>
    <x v="1"/>
    <s v="United States"/>
    <s v="San Francisco"/>
    <x v="1"/>
    <n v="94109"/>
    <x v="1"/>
    <x v="1"/>
    <x v="12"/>
    <x v="3242"/>
    <n v="6"/>
    <n v="0"/>
    <n v="33.064799999999998"/>
    <s v="Profit"/>
    <s v="Normal"/>
  </r>
  <r>
    <x v="3"/>
    <x v="1"/>
    <s v="United States"/>
    <s v="San Francisco"/>
    <x v="1"/>
    <n v="94109"/>
    <x v="1"/>
    <x v="0"/>
    <x v="5"/>
    <x v="354"/>
    <n v="3"/>
    <n v="0"/>
    <n v="2.9567999999999999"/>
    <s v="Profit"/>
    <s v="Normal"/>
  </r>
  <r>
    <x v="3"/>
    <x v="1"/>
    <s v="United States"/>
    <s v="San Francisco"/>
    <x v="1"/>
    <n v="94109"/>
    <x v="1"/>
    <x v="1"/>
    <x v="10"/>
    <x v="1197"/>
    <n v="6"/>
    <n v="0"/>
    <n v="16.146000000000001"/>
    <s v="Profit"/>
    <s v="Normal"/>
  </r>
  <r>
    <x v="3"/>
    <x v="1"/>
    <s v="United States"/>
    <s v="San Francisco"/>
    <x v="1"/>
    <n v="94109"/>
    <x v="1"/>
    <x v="1"/>
    <x v="8"/>
    <x v="339"/>
    <n v="3"/>
    <n v="0.2"/>
    <n v="5.5380000000000003"/>
    <s v="Profit"/>
    <s v="Normal"/>
  </r>
  <r>
    <x v="3"/>
    <x v="1"/>
    <s v="United States"/>
    <s v="San Francisco"/>
    <x v="1"/>
    <n v="94109"/>
    <x v="1"/>
    <x v="1"/>
    <x v="8"/>
    <x v="2537"/>
    <n v="3"/>
    <n v="0.2"/>
    <n v="314.27190000000002"/>
    <s v="Profit"/>
    <s v="Normal"/>
  </r>
  <r>
    <x v="2"/>
    <x v="0"/>
    <s v="United States"/>
    <s v="Longmont"/>
    <x v="22"/>
    <n v="80501"/>
    <x v="1"/>
    <x v="0"/>
    <x v="5"/>
    <x v="4429"/>
    <n v="3"/>
    <n v="0.2"/>
    <n v="-13.317600000000001"/>
    <s v="Loss"/>
    <s v="Normal"/>
  </r>
  <r>
    <x v="2"/>
    <x v="0"/>
    <s v="United States"/>
    <s v="Longmont"/>
    <x v="22"/>
    <n v="80501"/>
    <x v="1"/>
    <x v="0"/>
    <x v="1"/>
    <x v="4810"/>
    <n v="4"/>
    <n v="0.2"/>
    <n v="54.352800000000002"/>
    <s v="Profit"/>
    <s v="Normal"/>
  </r>
  <r>
    <x v="1"/>
    <x v="0"/>
    <s v="United States"/>
    <s v="Greenville"/>
    <x v="3"/>
    <n v="27834"/>
    <x v="0"/>
    <x v="0"/>
    <x v="1"/>
    <x v="3174"/>
    <n v="2"/>
    <n v="0.2"/>
    <n v="-22.138200000000001"/>
    <s v="Loss"/>
    <s v="Normal"/>
  </r>
  <r>
    <x v="1"/>
    <x v="0"/>
    <s v="United States"/>
    <s v="Greenville"/>
    <x v="3"/>
    <n v="27834"/>
    <x v="0"/>
    <x v="0"/>
    <x v="0"/>
    <x v="3027"/>
    <n v="5"/>
    <n v="0.2"/>
    <n v="5.798"/>
    <s v="Profit"/>
    <s v="Normal"/>
  </r>
  <r>
    <x v="1"/>
    <x v="1"/>
    <s v="United States"/>
    <s v="Los Angeles"/>
    <x v="1"/>
    <n v="90004"/>
    <x v="1"/>
    <x v="1"/>
    <x v="14"/>
    <x v="1271"/>
    <n v="3"/>
    <n v="0"/>
    <n v="8.0190000000000001"/>
    <s v="Profit"/>
    <s v="Normal"/>
  </r>
  <r>
    <x v="1"/>
    <x v="0"/>
    <s v="United States"/>
    <s v="Houston"/>
    <x v="5"/>
    <n v="77041"/>
    <x v="2"/>
    <x v="0"/>
    <x v="5"/>
    <x v="4754"/>
    <n v="2"/>
    <n v="0.6"/>
    <n v="-14.271599999999999"/>
    <s v="Loss"/>
    <s v="High Discount"/>
  </r>
  <r>
    <x v="0"/>
    <x v="0"/>
    <s v="United States"/>
    <s v="San Francisco"/>
    <x v="1"/>
    <n v="94109"/>
    <x v="1"/>
    <x v="1"/>
    <x v="10"/>
    <x v="2681"/>
    <n v="2"/>
    <n v="0"/>
    <n v="33.313600000000001"/>
    <s v="Profit"/>
    <s v="Normal"/>
  </r>
  <r>
    <x v="1"/>
    <x v="1"/>
    <s v="United States"/>
    <s v="Denver"/>
    <x v="22"/>
    <n v="80219"/>
    <x v="1"/>
    <x v="1"/>
    <x v="4"/>
    <x v="4811"/>
    <n v="1"/>
    <n v="0.2"/>
    <n v="12.8574"/>
    <s v="Profit"/>
    <s v="Normal"/>
  </r>
  <r>
    <x v="1"/>
    <x v="1"/>
    <s v="United States"/>
    <s v="Denver"/>
    <x v="22"/>
    <n v="80219"/>
    <x v="1"/>
    <x v="1"/>
    <x v="8"/>
    <x v="933"/>
    <n v="8"/>
    <n v="0.7"/>
    <n v="-24.416"/>
    <s v="Loss"/>
    <s v="High Discount"/>
  </r>
  <r>
    <x v="1"/>
    <x v="1"/>
    <s v="United States"/>
    <s v="Denver"/>
    <x v="22"/>
    <n v="80219"/>
    <x v="1"/>
    <x v="0"/>
    <x v="0"/>
    <x v="2463"/>
    <n v="8"/>
    <n v="0.7"/>
    <n v="-363.52800000000002"/>
    <s v="Loss"/>
    <s v="High Discount"/>
  </r>
  <r>
    <x v="1"/>
    <x v="1"/>
    <s v="United States"/>
    <s v="Denver"/>
    <x v="22"/>
    <n v="80219"/>
    <x v="1"/>
    <x v="2"/>
    <x v="7"/>
    <x v="4812"/>
    <n v="2"/>
    <n v="0.2"/>
    <n v="4.9615999999999998"/>
    <s v="Profit"/>
    <s v="Normal"/>
  </r>
  <r>
    <x v="1"/>
    <x v="1"/>
    <s v="United States"/>
    <s v="Denver"/>
    <x v="22"/>
    <n v="80219"/>
    <x v="1"/>
    <x v="0"/>
    <x v="5"/>
    <x v="4813"/>
    <n v="6"/>
    <n v="0.2"/>
    <n v="0"/>
    <s v="Loss"/>
    <s v="Normal"/>
  </r>
  <r>
    <x v="1"/>
    <x v="1"/>
    <s v="United States"/>
    <s v="Denver"/>
    <x v="22"/>
    <n v="80219"/>
    <x v="1"/>
    <x v="2"/>
    <x v="7"/>
    <x v="4814"/>
    <n v="6"/>
    <n v="0.2"/>
    <n v="-14.34"/>
    <s v="Loss"/>
    <s v="Normal"/>
  </r>
  <r>
    <x v="1"/>
    <x v="1"/>
    <s v="United States"/>
    <s v="Denver"/>
    <x v="22"/>
    <n v="80219"/>
    <x v="1"/>
    <x v="0"/>
    <x v="1"/>
    <x v="4815"/>
    <n v="5"/>
    <n v="0.2"/>
    <n v="68.001000000000005"/>
    <s v="Profit"/>
    <s v="Normal"/>
  </r>
  <r>
    <x v="1"/>
    <x v="1"/>
    <s v="United States"/>
    <s v="Huntsville"/>
    <x v="5"/>
    <n v="77340"/>
    <x v="2"/>
    <x v="2"/>
    <x v="7"/>
    <x v="4816"/>
    <n v="6"/>
    <n v="0.2"/>
    <n v="71.995199999999997"/>
    <s v="Profit"/>
    <s v="Normal"/>
  </r>
  <r>
    <x v="1"/>
    <x v="1"/>
    <s v="United States"/>
    <s v="Huntsville"/>
    <x v="5"/>
    <n v="77340"/>
    <x v="2"/>
    <x v="2"/>
    <x v="7"/>
    <x v="4817"/>
    <n v="7"/>
    <n v="0.2"/>
    <n v="66.145099999999999"/>
    <s v="Profit"/>
    <s v="Normal"/>
  </r>
  <r>
    <x v="1"/>
    <x v="1"/>
    <s v="United States"/>
    <s v="Huntsville"/>
    <x v="5"/>
    <n v="77340"/>
    <x v="2"/>
    <x v="1"/>
    <x v="8"/>
    <x v="4818"/>
    <n v="5"/>
    <n v="0.8"/>
    <n v="-19.167999999999999"/>
    <s v="Loss"/>
    <s v="High Discount"/>
  </r>
  <r>
    <x v="1"/>
    <x v="1"/>
    <s v="United States"/>
    <s v="Huntsville"/>
    <x v="5"/>
    <n v="77340"/>
    <x v="2"/>
    <x v="1"/>
    <x v="8"/>
    <x v="4819"/>
    <n v="1"/>
    <n v="0.8"/>
    <n v="-1.5714999999999999"/>
    <s v="Loss"/>
    <s v="High Discount"/>
  </r>
  <r>
    <x v="2"/>
    <x v="1"/>
    <s v="United States"/>
    <s v="Houston"/>
    <x v="5"/>
    <n v="77036"/>
    <x v="2"/>
    <x v="0"/>
    <x v="5"/>
    <x v="4820"/>
    <n v="3"/>
    <n v="0.6"/>
    <n v="-11.6622"/>
    <s v="Loss"/>
    <s v="High Discount"/>
  </r>
  <r>
    <x v="1"/>
    <x v="1"/>
    <s v="United States"/>
    <s v="New York City"/>
    <x v="15"/>
    <n v="10024"/>
    <x v="3"/>
    <x v="1"/>
    <x v="12"/>
    <x v="4821"/>
    <n v="3"/>
    <n v="0"/>
    <n v="17.37"/>
    <s v="Profit"/>
    <s v="Normal"/>
  </r>
  <r>
    <x v="1"/>
    <x v="1"/>
    <s v="United States"/>
    <s v="New York City"/>
    <x v="15"/>
    <n v="10024"/>
    <x v="3"/>
    <x v="2"/>
    <x v="7"/>
    <x v="4822"/>
    <n v="6"/>
    <n v="0"/>
    <n v="216.8244"/>
    <s v="Profit"/>
    <s v="Normal"/>
  </r>
  <r>
    <x v="1"/>
    <x v="1"/>
    <s v="United States"/>
    <s v="New York City"/>
    <x v="15"/>
    <n v="10024"/>
    <x v="3"/>
    <x v="1"/>
    <x v="8"/>
    <x v="91"/>
    <n v="3"/>
    <n v="0.2"/>
    <n v="4.5359999999999996"/>
    <s v="Profit"/>
    <s v="Normal"/>
  </r>
  <r>
    <x v="1"/>
    <x v="1"/>
    <s v="United States"/>
    <s v="New York City"/>
    <x v="15"/>
    <n v="10024"/>
    <x v="3"/>
    <x v="1"/>
    <x v="10"/>
    <x v="233"/>
    <n v="4"/>
    <n v="0"/>
    <n v="12.441599999999999"/>
    <s v="Profit"/>
    <s v="Normal"/>
  </r>
  <r>
    <x v="0"/>
    <x v="0"/>
    <s v="United States"/>
    <s v="Philadelphia"/>
    <x v="9"/>
    <n v="19134"/>
    <x v="3"/>
    <x v="0"/>
    <x v="0"/>
    <x v="4823"/>
    <n v="7"/>
    <n v="0.5"/>
    <n v="-216.97829999999999"/>
    <s v="Loss"/>
    <s v="Normal"/>
  </r>
  <r>
    <x v="0"/>
    <x v="0"/>
    <s v="United States"/>
    <s v="Philadelphia"/>
    <x v="9"/>
    <n v="19134"/>
    <x v="3"/>
    <x v="1"/>
    <x v="6"/>
    <x v="4545"/>
    <n v="5"/>
    <n v="0.2"/>
    <n v="5.3010000000000002"/>
    <s v="Profit"/>
    <s v="Normal"/>
  </r>
  <r>
    <x v="1"/>
    <x v="1"/>
    <s v="United States"/>
    <s v="Columbus"/>
    <x v="14"/>
    <n v="47201"/>
    <x v="2"/>
    <x v="1"/>
    <x v="10"/>
    <x v="4824"/>
    <n v="6"/>
    <n v="0"/>
    <n v="72.808800000000005"/>
    <s v="Profit"/>
    <s v="Normal"/>
  </r>
  <r>
    <x v="1"/>
    <x v="1"/>
    <s v="United States"/>
    <s v="Columbus"/>
    <x v="14"/>
    <n v="47201"/>
    <x v="2"/>
    <x v="1"/>
    <x v="8"/>
    <x v="4825"/>
    <n v="3"/>
    <n v="0"/>
    <n v="224.07300000000001"/>
    <s v="Profit"/>
    <s v="Normal"/>
  </r>
  <r>
    <x v="1"/>
    <x v="0"/>
    <s v="United States"/>
    <s v="Long Beach"/>
    <x v="15"/>
    <n v="11561"/>
    <x v="3"/>
    <x v="1"/>
    <x v="9"/>
    <x v="4826"/>
    <n v="3"/>
    <n v="0"/>
    <n v="154.8426"/>
    <s v="Profit"/>
    <s v="Normal"/>
  </r>
  <r>
    <x v="1"/>
    <x v="0"/>
    <s v="United States"/>
    <s v="Long Beach"/>
    <x v="15"/>
    <n v="11561"/>
    <x v="3"/>
    <x v="1"/>
    <x v="10"/>
    <x v="3730"/>
    <n v="3"/>
    <n v="0"/>
    <n v="82.290599999999998"/>
    <s v="Profit"/>
    <s v="Normal"/>
  </r>
  <r>
    <x v="1"/>
    <x v="0"/>
    <s v="United States"/>
    <s v="Long Beach"/>
    <x v="15"/>
    <n v="11561"/>
    <x v="3"/>
    <x v="0"/>
    <x v="5"/>
    <x v="2458"/>
    <n v="6"/>
    <n v="0"/>
    <n v="9.8208000000000002"/>
    <s v="Profit"/>
    <s v="Normal"/>
  </r>
  <r>
    <x v="2"/>
    <x v="0"/>
    <s v="United States"/>
    <s v="Lancaster"/>
    <x v="9"/>
    <n v="17602"/>
    <x v="3"/>
    <x v="0"/>
    <x v="1"/>
    <x v="4827"/>
    <n v="1"/>
    <n v="0.3"/>
    <n v="0"/>
    <s v="Loss"/>
    <s v="Normal"/>
  </r>
  <r>
    <x v="1"/>
    <x v="0"/>
    <s v="United States"/>
    <s v="Chicago"/>
    <x v="10"/>
    <n v="60610"/>
    <x v="2"/>
    <x v="0"/>
    <x v="0"/>
    <x v="4578"/>
    <n v="4"/>
    <n v="0.3"/>
    <n v="0"/>
    <s v="Loss"/>
    <s v="Normal"/>
  </r>
  <r>
    <x v="2"/>
    <x v="2"/>
    <s v="United States"/>
    <s v="Denver"/>
    <x v="22"/>
    <n v="80219"/>
    <x v="1"/>
    <x v="2"/>
    <x v="11"/>
    <x v="4226"/>
    <n v="2"/>
    <n v="0.2"/>
    <n v="13.5626"/>
    <s v="Profit"/>
    <s v="Normal"/>
  </r>
  <r>
    <x v="0"/>
    <x v="0"/>
    <s v="United States"/>
    <s v="Seattle"/>
    <x v="4"/>
    <n v="98103"/>
    <x v="1"/>
    <x v="0"/>
    <x v="1"/>
    <x v="4828"/>
    <n v="4"/>
    <n v="0.2"/>
    <n v="-59.835599999999999"/>
    <s v="Loss"/>
    <s v="Normal"/>
  </r>
  <r>
    <x v="0"/>
    <x v="0"/>
    <s v="United States"/>
    <s v="Seattle"/>
    <x v="4"/>
    <n v="98103"/>
    <x v="1"/>
    <x v="0"/>
    <x v="0"/>
    <x v="4829"/>
    <n v="1"/>
    <n v="0"/>
    <n v="7.7728000000000002"/>
    <s v="Profit"/>
    <s v="Normal"/>
  </r>
  <r>
    <x v="2"/>
    <x v="1"/>
    <s v="United States"/>
    <s v="Houston"/>
    <x v="5"/>
    <n v="77070"/>
    <x v="2"/>
    <x v="2"/>
    <x v="11"/>
    <x v="331"/>
    <n v="3"/>
    <n v="0.2"/>
    <n v="8.3957999999999995"/>
    <s v="Profit"/>
    <s v="Normal"/>
  </r>
  <r>
    <x v="2"/>
    <x v="1"/>
    <s v="United States"/>
    <s v="Houston"/>
    <x v="5"/>
    <n v="77070"/>
    <x v="2"/>
    <x v="1"/>
    <x v="10"/>
    <x v="557"/>
    <n v="4"/>
    <n v="0.2"/>
    <n v="7.2576000000000001"/>
    <s v="Profit"/>
    <s v="Normal"/>
  </r>
  <r>
    <x v="1"/>
    <x v="0"/>
    <s v="United States"/>
    <s v="Los Angeles"/>
    <x v="1"/>
    <n v="90045"/>
    <x v="1"/>
    <x v="1"/>
    <x v="6"/>
    <x v="4830"/>
    <n v="9"/>
    <n v="0"/>
    <n v="11.907"/>
    <s v="Profit"/>
    <s v="Normal"/>
  </r>
  <r>
    <x v="1"/>
    <x v="0"/>
    <s v="United States"/>
    <s v="Los Angeles"/>
    <x v="1"/>
    <n v="90045"/>
    <x v="1"/>
    <x v="1"/>
    <x v="10"/>
    <x v="335"/>
    <n v="4"/>
    <n v="0"/>
    <n v="23.086400000000001"/>
    <s v="Profit"/>
    <s v="Normal"/>
  </r>
  <r>
    <x v="1"/>
    <x v="0"/>
    <s v="United States"/>
    <s v="Los Angeles"/>
    <x v="1"/>
    <n v="90045"/>
    <x v="1"/>
    <x v="1"/>
    <x v="13"/>
    <x v="1692"/>
    <n v="3"/>
    <n v="0"/>
    <n v="7.2"/>
    <s v="Profit"/>
    <s v="Normal"/>
  </r>
  <r>
    <x v="1"/>
    <x v="1"/>
    <s v="United States"/>
    <s v="Newport News"/>
    <x v="17"/>
    <n v="23602"/>
    <x v="0"/>
    <x v="1"/>
    <x v="4"/>
    <x v="4831"/>
    <n v="5"/>
    <n v="0"/>
    <n v="9.7349999999999994"/>
    <s v="Profit"/>
    <s v="Normal"/>
  </r>
  <r>
    <x v="1"/>
    <x v="1"/>
    <s v="United States"/>
    <s v="Newport News"/>
    <x v="17"/>
    <n v="23602"/>
    <x v="0"/>
    <x v="0"/>
    <x v="3"/>
    <x v="4832"/>
    <n v="4"/>
    <n v="0"/>
    <n v="112.35080000000001"/>
    <s v="Profit"/>
    <s v="Normal"/>
  </r>
  <r>
    <x v="1"/>
    <x v="1"/>
    <s v="United States"/>
    <s v="Newport News"/>
    <x v="17"/>
    <n v="23602"/>
    <x v="0"/>
    <x v="1"/>
    <x v="6"/>
    <x v="4833"/>
    <n v="1"/>
    <n v="0"/>
    <n v="0.88039999999999996"/>
    <s v="Profit"/>
    <s v="Normal"/>
  </r>
  <r>
    <x v="1"/>
    <x v="1"/>
    <s v="United States"/>
    <s v="Los Angeles"/>
    <x v="1"/>
    <n v="90036"/>
    <x v="1"/>
    <x v="1"/>
    <x v="4"/>
    <x v="4834"/>
    <n v="2"/>
    <n v="0"/>
    <n v="4.4391999999999996"/>
    <s v="Profit"/>
    <s v="Normal"/>
  </r>
  <r>
    <x v="1"/>
    <x v="1"/>
    <s v="United States"/>
    <s v="Los Angeles"/>
    <x v="1"/>
    <n v="90036"/>
    <x v="1"/>
    <x v="2"/>
    <x v="11"/>
    <x v="4835"/>
    <n v="4"/>
    <n v="0"/>
    <n v="40.119999999999997"/>
    <s v="Profit"/>
    <s v="Normal"/>
  </r>
  <r>
    <x v="0"/>
    <x v="1"/>
    <s v="United States"/>
    <s v="Seattle"/>
    <x v="4"/>
    <n v="98115"/>
    <x v="1"/>
    <x v="2"/>
    <x v="11"/>
    <x v="4836"/>
    <n v="2"/>
    <n v="0"/>
    <n v="15.0984"/>
    <s v="Profit"/>
    <s v="Normal"/>
  </r>
  <r>
    <x v="0"/>
    <x v="1"/>
    <s v="United States"/>
    <s v="Seattle"/>
    <x v="4"/>
    <n v="98115"/>
    <x v="1"/>
    <x v="2"/>
    <x v="7"/>
    <x v="4837"/>
    <n v="1"/>
    <n v="0.2"/>
    <n v="4.6193"/>
    <s v="Profit"/>
    <s v="Normal"/>
  </r>
  <r>
    <x v="2"/>
    <x v="2"/>
    <s v="United States"/>
    <s v="Omaha"/>
    <x v="8"/>
    <n v="68104"/>
    <x v="2"/>
    <x v="0"/>
    <x v="1"/>
    <x v="3681"/>
    <n v="3"/>
    <n v="0"/>
    <n v="112.788"/>
    <s v="Profit"/>
    <s v="Normal"/>
  </r>
  <r>
    <x v="0"/>
    <x v="0"/>
    <s v="United States"/>
    <s v="Morristown"/>
    <x v="30"/>
    <n v="7960"/>
    <x v="3"/>
    <x v="1"/>
    <x v="9"/>
    <x v="4838"/>
    <n v="8"/>
    <n v="0"/>
    <n v="735.03359999999998"/>
    <s v="Profit"/>
    <s v="Normal"/>
  </r>
  <r>
    <x v="0"/>
    <x v="0"/>
    <s v="United States"/>
    <s v="Morristown"/>
    <x v="30"/>
    <n v="7960"/>
    <x v="3"/>
    <x v="1"/>
    <x v="6"/>
    <x v="1444"/>
    <n v="3"/>
    <n v="0"/>
    <n v="4.4850000000000003"/>
    <s v="Profit"/>
    <s v="Normal"/>
  </r>
  <r>
    <x v="2"/>
    <x v="0"/>
    <s v="United States"/>
    <s v="Philadelphia"/>
    <x v="9"/>
    <n v="19143"/>
    <x v="3"/>
    <x v="1"/>
    <x v="4"/>
    <x v="4839"/>
    <n v="3"/>
    <n v="0.2"/>
    <n v="15.857100000000001"/>
    <s v="Profit"/>
    <s v="Normal"/>
  </r>
  <r>
    <x v="1"/>
    <x v="1"/>
    <s v="United States"/>
    <s v="New York City"/>
    <x v="15"/>
    <n v="10024"/>
    <x v="3"/>
    <x v="0"/>
    <x v="1"/>
    <x v="3947"/>
    <n v="2"/>
    <n v="0.1"/>
    <n v="2.8391999999999999"/>
    <s v="Profit"/>
    <s v="Normal"/>
  </r>
  <r>
    <x v="1"/>
    <x v="1"/>
    <s v="United States"/>
    <s v="Springfield"/>
    <x v="17"/>
    <n v="22153"/>
    <x v="0"/>
    <x v="2"/>
    <x v="7"/>
    <x v="4840"/>
    <n v="7"/>
    <n v="0"/>
    <n v="909.98180000000002"/>
    <s v="Profit"/>
    <s v="Normal"/>
  </r>
  <r>
    <x v="1"/>
    <x v="1"/>
    <s v="United States"/>
    <s v="Springfield"/>
    <x v="17"/>
    <n v="22153"/>
    <x v="0"/>
    <x v="1"/>
    <x v="2"/>
    <x v="928"/>
    <n v="5"/>
    <n v="0"/>
    <n v="6.6239999999999997"/>
    <s v="Profit"/>
    <s v="Normal"/>
  </r>
  <r>
    <x v="1"/>
    <x v="1"/>
    <s v="United States"/>
    <s v="Springfield"/>
    <x v="17"/>
    <n v="22153"/>
    <x v="0"/>
    <x v="1"/>
    <x v="10"/>
    <x v="1232"/>
    <n v="3"/>
    <n v="0"/>
    <n v="60.255299999999998"/>
    <s v="Profit"/>
    <s v="Normal"/>
  </r>
  <r>
    <x v="1"/>
    <x v="1"/>
    <s v="United States"/>
    <s v="Springfield"/>
    <x v="17"/>
    <n v="22153"/>
    <x v="0"/>
    <x v="1"/>
    <x v="6"/>
    <x v="397"/>
    <n v="4"/>
    <n v="0"/>
    <n v="2.7027999999999999"/>
    <s v="Profit"/>
    <s v="Normal"/>
  </r>
  <r>
    <x v="1"/>
    <x v="1"/>
    <s v="United States"/>
    <s v="Springfield"/>
    <x v="17"/>
    <n v="22153"/>
    <x v="0"/>
    <x v="1"/>
    <x v="8"/>
    <x v="1522"/>
    <n v="3"/>
    <n v="0"/>
    <n v="59.011200000000002"/>
    <s v="Profit"/>
    <s v="Normal"/>
  </r>
  <r>
    <x v="1"/>
    <x v="0"/>
    <s v="United States"/>
    <s v="Roseville"/>
    <x v="1"/>
    <n v="95661"/>
    <x v="1"/>
    <x v="0"/>
    <x v="5"/>
    <x v="1732"/>
    <n v="3"/>
    <n v="0"/>
    <n v="5.1929999999999996"/>
    <s v="Profit"/>
    <s v="Normal"/>
  </r>
  <r>
    <x v="1"/>
    <x v="0"/>
    <s v="United States"/>
    <s v="Rockford"/>
    <x v="10"/>
    <n v="61107"/>
    <x v="2"/>
    <x v="1"/>
    <x v="6"/>
    <x v="1986"/>
    <n v="7"/>
    <n v="0.2"/>
    <n v="12.8744"/>
    <s v="Profit"/>
    <s v="Normal"/>
  </r>
  <r>
    <x v="1"/>
    <x v="0"/>
    <s v="United States"/>
    <s v="Philadelphia"/>
    <x v="9"/>
    <n v="19134"/>
    <x v="3"/>
    <x v="0"/>
    <x v="5"/>
    <x v="4841"/>
    <n v="9"/>
    <n v="0.2"/>
    <n v="11.6496"/>
    <s v="Profit"/>
    <s v="Normal"/>
  </r>
  <r>
    <x v="1"/>
    <x v="0"/>
    <s v="United States"/>
    <s v="Philadelphia"/>
    <x v="9"/>
    <n v="19134"/>
    <x v="3"/>
    <x v="0"/>
    <x v="1"/>
    <x v="4842"/>
    <n v="2"/>
    <n v="0.3"/>
    <n v="-19.338200000000001"/>
    <s v="Loss"/>
    <s v="Normal"/>
  </r>
  <r>
    <x v="1"/>
    <x v="0"/>
    <s v="United States"/>
    <s v="Philadelphia"/>
    <x v="9"/>
    <n v="19134"/>
    <x v="3"/>
    <x v="1"/>
    <x v="6"/>
    <x v="956"/>
    <n v="3"/>
    <n v="0.2"/>
    <n v="0.59040000000000004"/>
    <s v="Profit"/>
    <s v="Normal"/>
  </r>
  <r>
    <x v="1"/>
    <x v="0"/>
    <s v="United States"/>
    <s v="Philadelphia"/>
    <x v="9"/>
    <n v="19134"/>
    <x v="3"/>
    <x v="0"/>
    <x v="1"/>
    <x v="4843"/>
    <n v="3"/>
    <n v="0.3"/>
    <n v="-63.3765"/>
    <s v="Loss"/>
    <s v="Normal"/>
  </r>
  <r>
    <x v="1"/>
    <x v="0"/>
    <s v="United States"/>
    <s v="Detroit"/>
    <x v="12"/>
    <n v="48234"/>
    <x v="2"/>
    <x v="1"/>
    <x v="8"/>
    <x v="4844"/>
    <n v="7"/>
    <n v="0"/>
    <n v="70.492800000000003"/>
    <s v="Profit"/>
    <s v="Normal"/>
  </r>
  <r>
    <x v="1"/>
    <x v="0"/>
    <s v="United States"/>
    <s v="Detroit"/>
    <x v="12"/>
    <n v="48234"/>
    <x v="2"/>
    <x v="1"/>
    <x v="8"/>
    <x v="3708"/>
    <n v="4"/>
    <n v="0"/>
    <n v="18.28"/>
    <s v="Profit"/>
    <s v="Normal"/>
  </r>
  <r>
    <x v="1"/>
    <x v="1"/>
    <s v="United States"/>
    <s v="Los Angeles"/>
    <x v="1"/>
    <n v="90004"/>
    <x v="1"/>
    <x v="2"/>
    <x v="7"/>
    <x v="4845"/>
    <n v="3"/>
    <n v="0.2"/>
    <n v="22.557600000000001"/>
    <s v="Profit"/>
    <s v="Normal"/>
  </r>
  <r>
    <x v="1"/>
    <x v="0"/>
    <s v="United States"/>
    <s v="Springfield"/>
    <x v="21"/>
    <n v="97477"/>
    <x v="1"/>
    <x v="1"/>
    <x v="6"/>
    <x v="791"/>
    <n v="2"/>
    <n v="0.2"/>
    <n v="0.4592"/>
    <s v="Profit"/>
    <s v="Normal"/>
  </r>
  <r>
    <x v="1"/>
    <x v="0"/>
    <s v="United States"/>
    <s v="Springfield"/>
    <x v="21"/>
    <n v="97477"/>
    <x v="1"/>
    <x v="1"/>
    <x v="6"/>
    <x v="4846"/>
    <n v="3"/>
    <n v="0.2"/>
    <n v="4.782"/>
    <s v="Profit"/>
    <s v="Normal"/>
  </r>
  <r>
    <x v="1"/>
    <x v="0"/>
    <s v="United States"/>
    <s v="Springfield"/>
    <x v="21"/>
    <n v="97477"/>
    <x v="1"/>
    <x v="1"/>
    <x v="10"/>
    <x v="4847"/>
    <n v="5"/>
    <n v="0.2"/>
    <n v="13.077999999999999"/>
    <s v="Profit"/>
    <s v="Normal"/>
  </r>
  <r>
    <x v="1"/>
    <x v="0"/>
    <s v="United States"/>
    <s v="Springfield"/>
    <x v="21"/>
    <n v="97477"/>
    <x v="1"/>
    <x v="2"/>
    <x v="15"/>
    <x v="4848"/>
    <n v="5"/>
    <n v="0.7"/>
    <n v="-21.945"/>
    <s v="Loss"/>
    <s v="High Discount"/>
  </r>
  <r>
    <x v="1"/>
    <x v="0"/>
    <s v="United States"/>
    <s v="Springfield"/>
    <x v="21"/>
    <n v="97477"/>
    <x v="1"/>
    <x v="1"/>
    <x v="10"/>
    <x v="4849"/>
    <n v="6"/>
    <n v="0.2"/>
    <n v="46.47"/>
    <s v="Profit"/>
    <s v="Normal"/>
  </r>
  <r>
    <x v="1"/>
    <x v="0"/>
    <s v="United States"/>
    <s v="Springfield"/>
    <x v="21"/>
    <n v="97477"/>
    <x v="1"/>
    <x v="2"/>
    <x v="11"/>
    <x v="2292"/>
    <n v="10"/>
    <n v="0.2"/>
    <n v="16.776"/>
    <s v="Profit"/>
    <s v="Normal"/>
  </r>
  <r>
    <x v="1"/>
    <x v="1"/>
    <s v="United States"/>
    <s v="Providence"/>
    <x v="34"/>
    <n v="2908"/>
    <x v="3"/>
    <x v="1"/>
    <x v="10"/>
    <x v="91"/>
    <n v="2"/>
    <n v="0"/>
    <n v="6.2207999999999997"/>
    <s v="Profit"/>
    <s v="Normal"/>
  </r>
  <r>
    <x v="1"/>
    <x v="0"/>
    <s v="United States"/>
    <s v="Chicago"/>
    <x v="10"/>
    <n v="60623"/>
    <x v="2"/>
    <x v="0"/>
    <x v="5"/>
    <x v="962"/>
    <n v="3"/>
    <n v="0.6"/>
    <n v="-33.358199999999997"/>
    <s v="Loss"/>
    <s v="High Discount"/>
  </r>
  <r>
    <x v="1"/>
    <x v="0"/>
    <s v="United States"/>
    <s v="Chicago"/>
    <x v="10"/>
    <n v="60623"/>
    <x v="2"/>
    <x v="0"/>
    <x v="5"/>
    <x v="215"/>
    <n v="2"/>
    <n v="0.6"/>
    <n v="-1.6752"/>
    <s v="Loss"/>
    <s v="High Discount"/>
  </r>
  <r>
    <x v="1"/>
    <x v="0"/>
    <s v="United States"/>
    <s v="Chicago"/>
    <x v="10"/>
    <n v="60623"/>
    <x v="2"/>
    <x v="1"/>
    <x v="4"/>
    <x v="4850"/>
    <n v="9"/>
    <n v="0.2"/>
    <n v="97.302599999999998"/>
    <s v="Profit"/>
    <s v="Normal"/>
  </r>
  <r>
    <x v="2"/>
    <x v="0"/>
    <s v="United States"/>
    <s v="Dallas"/>
    <x v="5"/>
    <n v="75220"/>
    <x v="2"/>
    <x v="1"/>
    <x v="4"/>
    <x v="2071"/>
    <n v="2"/>
    <n v="0.2"/>
    <n v="19.824000000000002"/>
    <s v="Profit"/>
    <s v="Normal"/>
  </r>
  <r>
    <x v="1"/>
    <x v="0"/>
    <s v="United States"/>
    <s v="San Francisco"/>
    <x v="1"/>
    <n v="94122"/>
    <x v="1"/>
    <x v="1"/>
    <x v="10"/>
    <x v="233"/>
    <n v="4"/>
    <n v="0"/>
    <n v="12.441599999999999"/>
    <s v="Profit"/>
    <s v="Normal"/>
  </r>
  <r>
    <x v="1"/>
    <x v="0"/>
    <s v="United States"/>
    <s v="San Francisco"/>
    <x v="1"/>
    <n v="94122"/>
    <x v="1"/>
    <x v="1"/>
    <x v="6"/>
    <x v="1003"/>
    <n v="7"/>
    <n v="0"/>
    <n v="6.6584000000000003"/>
    <s v="Profit"/>
    <s v="Normal"/>
  </r>
  <r>
    <x v="2"/>
    <x v="0"/>
    <s v="United States"/>
    <s v="Moreno Valley"/>
    <x v="1"/>
    <n v="92553"/>
    <x v="1"/>
    <x v="1"/>
    <x v="10"/>
    <x v="537"/>
    <n v="3"/>
    <n v="0"/>
    <n v="9.3312000000000008"/>
    <s v="Profit"/>
    <s v="Normal"/>
  </r>
  <r>
    <x v="2"/>
    <x v="0"/>
    <s v="United States"/>
    <s v="Garden City"/>
    <x v="41"/>
    <n v="67846"/>
    <x v="2"/>
    <x v="1"/>
    <x v="10"/>
    <x v="4033"/>
    <n v="2"/>
    <n v="0"/>
    <n v="4.2930000000000001"/>
    <s v="Profit"/>
    <s v="Normal"/>
  </r>
  <r>
    <x v="2"/>
    <x v="0"/>
    <s v="United States"/>
    <s v="Garden City"/>
    <x v="41"/>
    <n v="67846"/>
    <x v="2"/>
    <x v="1"/>
    <x v="13"/>
    <x v="4851"/>
    <n v="1"/>
    <n v="0"/>
    <n v="1.8010999999999999"/>
    <s v="Profit"/>
    <s v="Normal"/>
  </r>
  <r>
    <x v="2"/>
    <x v="0"/>
    <s v="United States"/>
    <s v="Garden City"/>
    <x v="41"/>
    <n v="67846"/>
    <x v="2"/>
    <x v="1"/>
    <x v="6"/>
    <x v="1755"/>
    <n v="2"/>
    <n v="0"/>
    <n v="1.728"/>
    <s v="Profit"/>
    <s v="Normal"/>
  </r>
  <r>
    <x v="0"/>
    <x v="0"/>
    <s v="United States"/>
    <s v="New York City"/>
    <x v="15"/>
    <n v="10035"/>
    <x v="3"/>
    <x v="0"/>
    <x v="5"/>
    <x v="3977"/>
    <n v="3"/>
    <n v="0"/>
    <n v="4.6220999999999997"/>
    <s v="Profit"/>
    <s v="Normal"/>
  </r>
  <r>
    <x v="1"/>
    <x v="1"/>
    <s v="United States"/>
    <s v="Orlando"/>
    <x v="2"/>
    <n v="32839"/>
    <x v="0"/>
    <x v="1"/>
    <x v="8"/>
    <x v="4852"/>
    <n v="9"/>
    <n v="0.7"/>
    <n v="-4.4279999999999999"/>
    <s v="Loss"/>
    <s v="High Discount"/>
  </r>
  <r>
    <x v="1"/>
    <x v="0"/>
    <s v="United States"/>
    <s v="Watertown"/>
    <x v="15"/>
    <n v="13601"/>
    <x v="3"/>
    <x v="1"/>
    <x v="10"/>
    <x v="1878"/>
    <n v="2"/>
    <n v="0"/>
    <n v="8.7138000000000009"/>
    <s v="Profit"/>
    <s v="Normal"/>
  </r>
  <r>
    <x v="1"/>
    <x v="0"/>
    <s v="United States"/>
    <s v="Watertown"/>
    <x v="15"/>
    <n v="13601"/>
    <x v="3"/>
    <x v="1"/>
    <x v="8"/>
    <x v="4853"/>
    <n v="5"/>
    <n v="0.2"/>
    <n v="220.98699999999999"/>
    <s v="Profit"/>
    <s v="Normal"/>
  </r>
  <r>
    <x v="2"/>
    <x v="1"/>
    <s v="United States"/>
    <s v="Los Angeles"/>
    <x v="1"/>
    <n v="90032"/>
    <x v="1"/>
    <x v="0"/>
    <x v="3"/>
    <x v="4854"/>
    <n v="1"/>
    <n v="0.2"/>
    <n v="9.4787999999999997"/>
    <s v="Profit"/>
    <s v="Normal"/>
  </r>
  <r>
    <x v="2"/>
    <x v="1"/>
    <s v="United States"/>
    <s v="Los Angeles"/>
    <x v="1"/>
    <n v="90032"/>
    <x v="1"/>
    <x v="2"/>
    <x v="7"/>
    <x v="994"/>
    <n v="5"/>
    <n v="0.2"/>
    <n v="7.1959999999999997"/>
    <s v="Profit"/>
    <s v="Normal"/>
  </r>
  <r>
    <x v="1"/>
    <x v="0"/>
    <s v="United States"/>
    <s v="Los Angeles"/>
    <x v="1"/>
    <n v="90004"/>
    <x v="1"/>
    <x v="2"/>
    <x v="7"/>
    <x v="4855"/>
    <n v="5"/>
    <n v="0.2"/>
    <n v="47.243000000000002"/>
    <s v="Profit"/>
    <s v="Normal"/>
  </r>
  <r>
    <x v="1"/>
    <x v="0"/>
    <s v="United States"/>
    <s v="Los Angeles"/>
    <x v="1"/>
    <n v="90004"/>
    <x v="1"/>
    <x v="0"/>
    <x v="1"/>
    <x v="4856"/>
    <n v="4"/>
    <n v="0.2"/>
    <n v="54.400799999999997"/>
    <s v="Profit"/>
    <s v="Normal"/>
  </r>
  <r>
    <x v="1"/>
    <x v="0"/>
    <s v="United States"/>
    <s v="Los Angeles"/>
    <x v="1"/>
    <n v="90004"/>
    <x v="1"/>
    <x v="1"/>
    <x v="6"/>
    <x v="4857"/>
    <n v="3"/>
    <n v="0"/>
    <n v="2.6040000000000001"/>
    <s v="Profit"/>
    <s v="Normal"/>
  </r>
  <r>
    <x v="1"/>
    <x v="2"/>
    <s v="United States"/>
    <s v="Newark"/>
    <x v="13"/>
    <n v="19711"/>
    <x v="3"/>
    <x v="1"/>
    <x v="9"/>
    <x v="4858"/>
    <n v="1"/>
    <n v="0"/>
    <n v="11.054399999999999"/>
    <s v="Profit"/>
    <s v="Normal"/>
  </r>
  <r>
    <x v="0"/>
    <x v="2"/>
    <s v="United States"/>
    <s v="Detroit"/>
    <x v="12"/>
    <n v="48234"/>
    <x v="2"/>
    <x v="1"/>
    <x v="9"/>
    <x v="4859"/>
    <n v="5"/>
    <n v="0.1"/>
    <n v="245.7"/>
    <s v="Profit"/>
    <s v="Normal"/>
  </r>
  <r>
    <x v="0"/>
    <x v="2"/>
    <s v="United States"/>
    <s v="Detroit"/>
    <x v="12"/>
    <n v="48234"/>
    <x v="2"/>
    <x v="0"/>
    <x v="5"/>
    <x v="4860"/>
    <n v="9"/>
    <n v="0"/>
    <n v="19.585799999999999"/>
    <s v="Profit"/>
    <s v="Normal"/>
  </r>
  <r>
    <x v="0"/>
    <x v="1"/>
    <s v="United States"/>
    <s v="Phoenix"/>
    <x v="16"/>
    <n v="85023"/>
    <x v="1"/>
    <x v="1"/>
    <x v="9"/>
    <x v="4861"/>
    <n v="6"/>
    <n v="0.2"/>
    <n v="28.492799999999999"/>
    <s v="Profit"/>
    <s v="Normal"/>
  </r>
  <r>
    <x v="0"/>
    <x v="1"/>
    <s v="United States"/>
    <s v="Phoenix"/>
    <x v="16"/>
    <n v="85023"/>
    <x v="1"/>
    <x v="2"/>
    <x v="11"/>
    <x v="4862"/>
    <n v="2"/>
    <n v="0.2"/>
    <n v="-1.4590000000000001"/>
    <s v="Loss"/>
    <s v="Normal"/>
  </r>
  <r>
    <x v="0"/>
    <x v="1"/>
    <s v="United States"/>
    <s v="Phoenix"/>
    <x v="16"/>
    <n v="85023"/>
    <x v="1"/>
    <x v="1"/>
    <x v="2"/>
    <x v="1045"/>
    <n v="5"/>
    <n v="0.2"/>
    <n v="5.3689999999999998"/>
    <s v="Profit"/>
    <s v="Normal"/>
  </r>
  <r>
    <x v="2"/>
    <x v="2"/>
    <s v="United States"/>
    <s v="Brownsville"/>
    <x v="5"/>
    <n v="78521"/>
    <x v="2"/>
    <x v="1"/>
    <x v="12"/>
    <x v="4863"/>
    <n v="5"/>
    <n v="0.2"/>
    <n v="113.30549999999999"/>
    <s v="Profit"/>
    <s v="Normal"/>
  </r>
  <r>
    <x v="2"/>
    <x v="2"/>
    <s v="United States"/>
    <s v="Brownsville"/>
    <x v="5"/>
    <n v="78521"/>
    <x v="2"/>
    <x v="2"/>
    <x v="7"/>
    <x v="4864"/>
    <n v="7"/>
    <n v="0.2"/>
    <n v="88.180400000000006"/>
    <s v="Profit"/>
    <s v="Normal"/>
  </r>
  <r>
    <x v="2"/>
    <x v="2"/>
    <s v="United States"/>
    <s v="Brownsville"/>
    <x v="5"/>
    <n v="78521"/>
    <x v="2"/>
    <x v="0"/>
    <x v="1"/>
    <x v="4865"/>
    <n v="7"/>
    <n v="0.3"/>
    <n v="-9.093"/>
    <s v="Loss"/>
    <s v="Normal"/>
  </r>
  <r>
    <x v="0"/>
    <x v="0"/>
    <s v="United States"/>
    <s v="Louisville"/>
    <x v="0"/>
    <n v="40214"/>
    <x v="0"/>
    <x v="0"/>
    <x v="1"/>
    <x v="4866"/>
    <n v="8"/>
    <n v="0"/>
    <n v="314.03840000000002"/>
    <s v="Profit"/>
    <s v="Normal"/>
  </r>
  <r>
    <x v="0"/>
    <x v="0"/>
    <s v="United States"/>
    <s v="Louisville"/>
    <x v="0"/>
    <n v="40214"/>
    <x v="0"/>
    <x v="1"/>
    <x v="8"/>
    <x v="4867"/>
    <n v="1"/>
    <n v="0"/>
    <n v="5.8891"/>
    <s v="Profit"/>
    <s v="Normal"/>
  </r>
  <r>
    <x v="0"/>
    <x v="0"/>
    <s v="United States"/>
    <s v="Louisville"/>
    <x v="0"/>
    <n v="40214"/>
    <x v="0"/>
    <x v="1"/>
    <x v="6"/>
    <x v="722"/>
    <n v="1"/>
    <n v="0"/>
    <n v="10.0282"/>
    <s v="Profit"/>
    <s v="Normal"/>
  </r>
  <r>
    <x v="0"/>
    <x v="0"/>
    <s v="United States"/>
    <s v="Louisville"/>
    <x v="0"/>
    <n v="40214"/>
    <x v="0"/>
    <x v="0"/>
    <x v="1"/>
    <x v="4868"/>
    <n v="1"/>
    <n v="0"/>
    <n v="87.284199999999998"/>
    <s v="Profit"/>
    <s v="Normal"/>
  </r>
  <r>
    <x v="0"/>
    <x v="0"/>
    <s v="United States"/>
    <s v="Louisville"/>
    <x v="0"/>
    <n v="40214"/>
    <x v="0"/>
    <x v="0"/>
    <x v="1"/>
    <x v="4869"/>
    <n v="3"/>
    <n v="0"/>
    <n v="77.625"/>
    <s v="Profit"/>
    <s v="Normal"/>
  </r>
  <r>
    <x v="1"/>
    <x v="1"/>
    <s v="United States"/>
    <s v="Newark"/>
    <x v="13"/>
    <n v="19711"/>
    <x v="3"/>
    <x v="1"/>
    <x v="6"/>
    <x v="423"/>
    <n v="3"/>
    <n v="0"/>
    <n v="15.475199999999999"/>
    <s v="Profit"/>
    <s v="Normal"/>
  </r>
  <r>
    <x v="1"/>
    <x v="1"/>
    <s v="United States"/>
    <s v="Newark"/>
    <x v="13"/>
    <n v="19711"/>
    <x v="3"/>
    <x v="1"/>
    <x v="12"/>
    <x v="3951"/>
    <n v="7"/>
    <n v="0"/>
    <n v="27.241199999999999"/>
    <s v="Profit"/>
    <s v="Normal"/>
  </r>
  <r>
    <x v="1"/>
    <x v="1"/>
    <s v="United States"/>
    <s v="Newark"/>
    <x v="13"/>
    <n v="19711"/>
    <x v="3"/>
    <x v="0"/>
    <x v="0"/>
    <x v="4870"/>
    <n v="2"/>
    <n v="0"/>
    <n v="101.6508"/>
    <s v="Profit"/>
    <s v="Normal"/>
  </r>
  <r>
    <x v="1"/>
    <x v="1"/>
    <s v="United States"/>
    <s v="Newark"/>
    <x v="13"/>
    <n v="19711"/>
    <x v="3"/>
    <x v="1"/>
    <x v="10"/>
    <x v="120"/>
    <n v="6"/>
    <n v="0"/>
    <n v="33.339599999999997"/>
    <s v="Profit"/>
    <s v="Normal"/>
  </r>
  <r>
    <x v="2"/>
    <x v="2"/>
    <s v="United States"/>
    <s v="Pueblo"/>
    <x v="22"/>
    <n v="81001"/>
    <x v="1"/>
    <x v="2"/>
    <x v="15"/>
    <x v="4871"/>
    <n v="6"/>
    <n v="0.7"/>
    <n v="-938.28"/>
    <s v="Loss"/>
    <s v="High Discount"/>
  </r>
  <r>
    <x v="2"/>
    <x v="2"/>
    <s v="United States"/>
    <s v="Pueblo"/>
    <x v="22"/>
    <n v="81001"/>
    <x v="1"/>
    <x v="1"/>
    <x v="8"/>
    <x v="3740"/>
    <n v="4"/>
    <n v="0.7"/>
    <n v="-14.92"/>
    <s v="Loss"/>
    <s v="High Discount"/>
  </r>
  <r>
    <x v="2"/>
    <x v="2"/>
    <s v="United States"/>
    <s v="Pueblo"/>
    <x v="22"/>
    <n v="81001"/>
    <x v="1"/>
    <x v="1"/>
    <x v="8"/>
    <x v="4872"/>
    <n v="4"/>
    <n v="0.7"/>
    <n v="-9.1815999999999995"/>
    <s v="Loss"/>
    <s v="High Discount"/>
  </r>
  <r>
    <x v="2"/>
    <x v="2"/>
    <s v="United States"/>
    <s v="Pueblo"/>
    <x v="22"/>
    <n v="81001"/>
    <x v="1"/>
    <x v="2"/>
    <x v="11"/>
    <x v="4411"/>
    <n v="5"/>
    <n v="0.2"/>
    <n v="0.84950000000000003"/>
    <s v="Profit"/>
    <s v="Normal"/>
  </r>
  <r>
    <x v="1"/>
    <x v="1"/>
    <s v="United States"/>
    <s v="Los Angeles"/>
    <x v="1"/>
    <n v="90036"/>
    <x v="1"/>
    <x v="0"/>
    <x v="1"/>
    <x v="1060"/>
    <n v="3"/>
    <n v="0.2"/>
    <n v="89.222399999999993"/>
    <s v="Profit"/>
    <s v="Normal"/>
  </r>
  <r>
    <x v="1"/>
    <x v="0"/>
    <s v="United States"/>
    <s v="Greenville"/>
    <x v="3"/>
    <n v="27834"/>
    <x v="0"/>
    <x v="2"/>
    <x v="15"/>
    <x v="4873"/>
    <n v="2"/>
    <n v="0.5"/>
    <n v="-571.99559999999997"/>
    <s v="Loss"/>
    <s v="Normal"/>
  </r>
  <r>
    <x v="2"/>
    <x v="1"/>
    <s v="United States"/>
    <s v="San Francisco"/>
    <x v="1"/>
    <n v="94110"/>
    <x v="1"/>
    <x v="1"/>
    <x v="8"/>
    <x v="4874"/>
    <n v="2"/>
    <n v="0.2"/>
    <n v="1.6472"/>
    <s v="Profit"/>
    <s v="Normal"/>
  </r>
  <r>
    <x v="2"/>
    <x v="1"/>
    <s v="United States"/>
    <s v="San Francisco"/>
    <x v="1"/>
    <n v="94110"/>
    <x v="1"/>
    <x v="0"/>
    <x v="1"/>
    <x v="4875"/>
    <n v="4"/>
    <n v="0.2"/>
    <n v="84.501999999999995"/>
    <s v="Profit"/>
    <s v="Normal"/>
  </r>
  <r>
    <x v="1"/>
    <x v="1"/>
    <s v="United States"/>
    <s v="Marion"/>
    <x v="24"/>
    <n v="43302"/>
    <x v="3"/>
    <x v="0"/>
    <x v="3"/>
    <x v="4876"/>
    <n v="9"/>
    <n v="0.4"/>
    <n v="-464.697"/>
    <s v="Loss"/>
    <s v="Normal"/>
  </r>
  <r>
    <x v="1"/>
    <x v="1"/>
    <s v="United States"/>
    <s v="Marion"/>
    <x v="24"/>
    <n v="43302"/>
    <x v="3"/>
    <x v="1"/>
    <x v="12"/>
    <x v="4877"/>
    <n v="3"/>
    <n v="0.2"/>
    <n v="6.7068000000000003"/>
    <s v="Profit"/>
    <s v="Normal"/>
  </r>
  <r>
    <x v="2"/>
    <x v="0"/>
    <s v="United States"/>
    <s v="Dallas"/>
    <x v="5"/>
    <n v="75081"/>
    <x v="2"/>
    <x v="2"/>
    <x v="11"/>
    <x v="4878"/>
    <n v="3"/>
    <n v="0.2"/>
    <n v="-13.437900000000001"/>
    <s v="Loss"/>
    <s v="Normal"/>
  </r>
  <r>
    <x v="2"/>
    <x v="0"/>
    <s v="United States"/>
    <s v="Dallas"/>
    <x v="5"/>
    <n v="75081"/>
    <x v="2"/>
    <x v="1"/>
    <x v="4"/>
    <x v="4879"/>
    <n v="2"/>
    <n v="0.2"/>
    <n v="-25.109000000000002"/>
    <s v="Loss"/>
    <s v="Normal"/>
  </r>
  <r>
    <x v="1"/>
    <x v="1"/>
    <s v="United States"/>
    <s v="Huntsville"/>
    <x v="19"/>
    <n v="35810"/>
    <x v="0"/>
    <x v="1"/>
    <x v="6"/>
    <x v="634"/>
    <n v="4"/>
    <n v="0"/>
    <n v="5.4767999999999999"/>
    <s v="Profit"/>
    <s v="Normal"/>
  </r>
  <r>
    <x v="0"/>
    <x v="0"/>
    <s v="United States"/>
    <s v="Las Vegas"/>
    <x v="33"/>
    <n v="89115"/>
    <x v="1"/>
    <x v="0"/>
    <x v="5"/>
    <x v="4016"/>
    <n v="4"/>
    <n v="0"/>
    <n v="29.145600000000002"/>
    <s v="Profit"/>
    <s v="Normal"/>
  </r>
  <r>
    <x v="0"/>
    <x v="0"/>
    <s v="United States"/>
    <s v="Las Vegas"/>
    <x v="33"/>
    <n v="89115"/>
    <x v="1"/>
    <x v="1"/>
    <x v="10"/>
    <x v="233"/>
    <n v="4"/>
    <n v="0"/>
    <n v="12.441599999999999"/>
    <s v="Profit"/>
    <s v="Normal"/>
  </r>
  <r>
    <x v="3"/>
    <x v="2"/>
    <s v="United States"/>
    <s v="Los Angeles"/>
    <x v="1"/>
    <n v="90049"/>
    <x v="1"/>
    <x v="1"/>
    <x v="9"/>
    <x v="1461"/>
    <n v="2"/>
    <n v="0"/>
    <n v="31.0184"/>
    <s v="Profit"/>
    <s v="Normal"/>
  </r>
  <r>
    <x v="3"/>
    <x v="2"/>
    <s v="United States"/>
    <s v="Los Angeles"/>
    <x v="1"/>
    <n v="90049"/>
    <x v="1"/>
    <x v="0"/>
    <x v="5"/>
    <x v="4880"/>
    <n v="4"/>
    <n v="0"/>
    <n v="76.9816"/>
    <s v="Profit"/>
    <s v="Normal"/>
  </r>
  <r>
    <x v="2"/>
    <x v="2"/>
    <s v="United States"/>
    <s v="Lakewood"/>
    <x v="24"/>
    <n v="44107"/>
    <x v="3"/>
    <x v="1"/>
    <x v="8"/>
    <x v="1963"/>
    <n v="4"/>
    <n v="0.7"/>
    <n v="-53.743200000000002"/>
    <s v="Loss"/>
    <s v="High Discount"/>
  </r>
  <r>
    <x v="1"/>
    <x v="1"/>
    <s v="United States"/>
    <s v="Fremont"/>
    <x v="8"/>
    <n v="68025"/>
    <x v="2"/>
    <x v="1"/>
    <x v="8"/>
    <x v="4881"/>
    <n v="5"/>
    <n v="0"/>
    <n v="25.872"/>
    <s v="Profit"/>
    <s v="Normal"/>
  </r>
  <r>
    <x v="1"/>
    <x v="0"/>
    <s v="United States"/>
    <s v="Huntsville"/>
    <x v="5"/>
    <n v="77340"/>
    <x v="2"/>
    <x v="0"/>
    <x v="5"/>
    <x v="4882"/>
    <n v="3"/>
    <n v="0.6"/>
    <n v="-53.709600000000002"/>
    <s v="Loss"/>
    <s v="High Discount"/>
  </r>
  <r>
    <x v="1"/>
    <x v="0"/>
    <s v="United States"/>
    <s v="Huntsville"/>
    <x v="5"/>
    <n v="77340"/>
    <x v="2"/>
    <x v="1"/>
    <x v="8"/>
    <x v="4883"/>
    <n v="7"/>
    <n v="0.8"/>
    <n v="-18.252500000000001"/>
    <s v="Loss"/>
    <s v="High Discount"/>
  </r>
  <r>
    <x v="2"/>
    <x v="0"/>
    <s v="United States"/>
    <s v="Los Angeles"/>
    <x v="1"/>
    <n v="90036"/>
    <x v="1"/>
    <x v="1"/>
    <x v="6"/>
    <x v="1593"/>
    <n v="5"/>
    <n v="0"/>
    <n v="25.792000000000002"/>
    <s v="Profit"/>
    <s v="Normal"/>
  </r>
  <r>
    <x v="1"/>
    <x v="0"/>
    <s v="United States"/>
    <s v="Asheville"/>
    <x v="3"/>
    <n v="28806"/>
    <x v="0"/>
    <x v="1"/>
    <x v="6"/>
    <x v="204"/>
    <n v="5"/>
    <n v="0.2"/>
    <n v="2.786"/>
    <s v="Profit"/>
    <s v="Normal"/>
  </r>
  <r>
    <x v="1"/>
    <x v="1"/>
    <s v="United States"/>
    <s v="Bossier City"/>
    <x v="28"/>
    <n v="71111"/>
    <x v="0"/>
    <x v="0"/>
    <x v="5"/>
    <x v="677"/>
    <n v="4"/>
    <n v="0"/>
    <n v="10.393599999999999"/>
    <s v="Profit"/>
    <s v="Normal"/>
  </r>
  <r>
    <x v="1"/>
    <x v="2"/>
    <s v="United States"/>
    <s v="Providence"/>
    <x v="34"/>
    <n v="2908"/>
    <x v="3"/>
    <x v="1"/>
    <x v="8"/>
    <x v="3265"/>
    <n v="1"/>
    <n v="0"/>
    <n v="13.984"/>
    <s v="Profit"/>
    <s v="Normal"/>
  </r>
  <r>
    <x v="1"/>
    <x v="2"/>
    <s v="United States"/>
    <s v="Providence"/>
    <x v="34"/>
    <n v="2908"/>
    <x v="3"/>
    <x v="2"/>
    <x v="16"/>
    <x v="4884"/>
    <n v="9"/>
    <n v="0"/>
    <n v="2591.9567999999999"/>
    <s v="Profit"/>
    <s v="Normal"/>
  </r>
  <r>
    <x v="1"/>
    <x v="2"/>
    <s v="United States"/>
    <s v="Providence"/>
    <x v="34"/>
    <n v="2908"/>
    <x v="3"/>
    <x v="1"/>
    <x v="4"/>
    <x v="4885"/>
    <n v="3"/>
    <n v="0"/>
    <n v="34.539000000000001"/>
    <s v="Profit"/>
    <s v="Normal"/>
  </r>
  <r>
    <x v="0"/>
    <x v="2"/>
    <s v="United States"/>
    <s v="Everett"/>
    <x v="31"/>
    <n v="2149"/>
    <x v="3"/>
    <x v="1"/>
    <x v="10"/>
    <x v="1574"/>
    <n v="6"/>
    <n v="0"/>
    <n v="19.238399999999999"/>
    <s v="Profit"/>
    <s v="Normal"/>
  </r>
  <r>
    <x v="0"/>
    <x v="2"/>
    <s v="United States"/>
    <s v="Everett"/>
    <x v="31"/>
    <n v="2149"/>
    <x v="3"/>
    <x v="1"/>
    <x v="10"/>
    <x v="725"/>
    <n v="3"/>
    <n v="0"/>
    <n v="28.171800000000001"/>
    <s v="Profit"/>
    <s v="Normal"/>
  </r>
  <r>
    <x v="0"/>
    <x v="2"/>
    <s v="United States"/>
    <s v="Everett"/>
    <x v="31"/>
    <n v="2149"/>
    <x v="3"/>
    <x v="2"/>
    <x v="11"/>
    <x v="4886"/>
    <n v="2"/>
    <n v="0"/>
    <n v="88.393199999999993"/>
    <s v="Profit"/>
    <s v="Normal"/>
  </r>
  <r>
    <x v="0"/>
    <x v="2"/>
    <s v="United States"/>
    <s v="Everett"/>
    <x v="31"/>
    <n v="2149"/>
    <x v="3"/>
    <x v="0"/>
    <x v="0"/>
    <x v="4887"/>
    <n v="1"/>
    <n v="0"/>
    <n v="32.486199999999997"/>
    <s v="Profit"/>
    <s v="Normal"/>
  </r>
  <r>
    <x v="0"/>
    <x v="2"/>
    <s v="United States"/>
    <s v="Everett"/>
    <x v="31"/>
    <n v="2149"/>
    <x v="3"/>
    <x v="0"/>
    <x v="5"/>
    <x v="2731"/>
    <n v="3"/>
    <n v="0"/>
    <n v="4.6764000000000001"/>
    <s v="Profit"/>
    <s v="Normal"/>
  </r>
  <r>
    <x v="0"/>
    <x v="2"/>
    <s v="United States"/>
    <s v="Everett"/>
    <x v="31"/>
    <n v="2149"/>
    <x v="3"/>
    <x v="1"/>
    <x v="10"/>
    <x v="894"/>
    <n v="5"/>
    <n v="0"/>
    <n v="69.704999999999998"/>
    <s v="Profit"/>
    <s v="Normal"/>
  </r>
  <r>
    <x v="0"/>
    <x v="2"/>
    <s v="United States"/>
    <s v="Everett"/>
    <x v="31"/>
    <n v="2149"/>
    <x v="3"/>
    <x v="0"/>
    <x v="3"/>
    <x v="4888"/>
    <n v="4"/>
    <n v="0.3"/>
    <n v="0"/>
    <s v="Loss"/>
    <s v="Normal"/>
  </r>
  <r>
    <x v="0"/>
    <x v="0"/>
    <s v="United States"/>
    <s v="Rancho Cucamonga"/>
    <x v="1"/>
    <n v="91730"/>
    <x v="1"/>
    <x v="1"/>
    <x v="9"/>
    <x v="509"/>
    <n v="3"/>
    <n v="0"/>
    <n v="41.293799999999997"/>
    <s v="Profit"/>
    <s v="Normal"/>
  </r>
  <r>
    <x v="3"/>
    <x v="0"/>
    <s v="United States"/>
    <s v="Charlotte"/>
    <x v="3"/>
    <n v="28205"/>
    <x v="0"/>
    <x v="2"/>
    <x v="11"/>
    <x v="2953"/>
    <n v="3"/>
    <n v="0.2"/>
    <n v="4.9878"/>
    <s v="Profit"/>
    <s v="Normal"/>
  </r>
  <r>
    <x v="1"/>
    <x v="2"/>
    <s v="United States"/>
    <s v="Providence"/>
    <x v="34"/>
    <n v="2908"/>
    <x v="3"/>
    <x v="1"/>
    <x v="10"/>
    <x v="3483"/>
    <n v="4"/>
    <n v="0"/>
    <n v="91.950800000000001"/>
    <s v="Profit"/>
    <s v="Normal"/>
  </r>
  <r>
    <x v="1"/>
    <x v="2"/>
    <s v="United States"/>
    <s v="Providence"/>
    <x v="34"/>
    <n v="2908"/>
    <x v="3"/>
    <x v="1"/>
    <x v="10"/>
    <x v="1801"/>
    <n v="3"/>
    <n v="0"/>
    <n v="7.0217999999999998"/>
    <s v="Profit"/>
    <s v="Normal"/>
  </r>
  <r>
    <x v="1"/>
    <x v="2"/>
    <s v="United States"/>
    <s v="Providence"/>
    <x v="34"/>
    <n v="2908"/>
    <x v="3"/>
    <x v="2"/>
    <x v="11"/>
    <x v="2761"/>
    <n v="4"/>
    <n v="0"/>
    <n v="742.63199999999995"/>
    <s v="Profit"/>
    <s v="Normal"/>
  </r>
  <r>
    <x v="1"/>
    <x v="2"/>
    <s v="United States"/>
    <s v="Providence"/>
    <x v="34"/>
    <n v="2908"/>
    <x v="3"/>
    <x v="0"/>
    <x v="0"/>
    <x v="2600"/>
    <n v="2"/>
    <n v="0"/>
    <n v="78.650800000000004"/>
    <s v="Profit"/>
    <s v="Normal"/>
  </r>
  <r>
    <x v="1"/>
    <x v="2"/>
    <s v="United States"/>
    <s v="Providence"/>
    <x v="34"/>
    <n v="2908"/>
    <x v="3"/>
    <x v="0"/>
    <x v="1"/>
    <x v="4889"/>
    <n v="6"/>
    <n v="0"/>
    <n v="151.47"/>
    <s v="Profit"/>
    <s v="Normal"/>
  </r>
  <r>
    <x v="2"/>
    <x v="2"/>
    <s v="United States"/>
    <s v="Midland"/>
    <x v="12"/>
    <n v="48640"/>
    <x v="2"/>
    <x v="1"/>
    <x v="9"/>
    <x v="4890"/>
    <n v="1"/>
    <n v="0.1"/>
    <n v="41.496000000000002"/>
    <s v="Profit"/>
    <s v="Normal"/>
  </r>
  <r>
    <x v="2"/>
    <x v="2"/>
    <s v="United States"/>
    <s v="Midland"/>
    <x v="12"/>
    <n v="48640"/>
    <x v="2"/>
    <x v="1"/>
    <x v="8"/>
    <x v="4891"/>
    <n v="3"/>
    <n v="0"/>
    <n v="1906.4849999999999"/>
    <s v="Profit"/>
    <s v="Normal"/>
  </r>
  <r>
    <x v="1"/>
    <x v="0"/>
    <s v="United States"/>
    <s v="Rochester"/>
    <x v="15"/>
    <n v="14609"/>
    <x v="3"/>
    <x v="1"/>
    <x v="8"/>
    <x v="4892"/>
    <n v="9"/>
    <n v="0.2"/>
    <n v="9.5786999999999995"/>
    <s v="Profit"/>
    <s v="Normal"/>
  </r>
  <r>
    <x v="1"/>
    <x v="0"/>
    <s v="United States"/>
    <s v="Rochester"/>
    <x v="15"/>
    <n v="14609"/>
    <x v="3"/>
    <x v="2"/>
    <x v="7"/>
    <x v="4893"/>
    <n v="1"/>
    <n v="0"/>
    <n v="187.797"/>
    <s v="Profit"/>
    <s v="Normal"/>
  </r>
  <r>
    <x v="1"/>
    <x v="1"/>
    <s v="United States"/>
    <s v="Jackson"/>
    <x v="12"/>
    <n v="49201"/>
    <x v="2"/>
    <x v="0"/>
    <x v="3"/>
    <x v="4894"/>
    <n v="9"/>
    <n v="0"/>
    <n v="329.40809999999999"/>
    <s v="Profit"/>
    <s v="Normal"/>
  </r>
  <r>
    <x v="1"/>
    <x v="1"/>
    <s v="United States"/>
    <s v="Jackson"/>
    <x v="12"/>
    <n v="49201"/>
    <x v="2"/>
    <x v="1"/>
    <x v="8"/>
    <x v="4895"/>
    <n v="1"/>
    <n v="0"/>
    <n v="8.3040000000000003"/>
    <s v="Profit"/>
    <s v="Normal"/>
  </r>
  <r>
    <x v="1"/>
    <x v="1"/>
    <s v="United States"/>
    <s v="Jackson"/>
    <x v="12"/>
    <n v="49201"/>
    <x v="2"/>
    <x v="2"/>
    <x v="11"/>
    <x v="4896"/>
    <n v="8"/>
    <n v="0"/>
    <n v="62.4"/>
    <s v="Profit"/>
    <s v="Normal"/>
  </r>
  <r>
    <x v="2"/>
    <x v="1"/>
    <s v="United States"/>
    <s v="Suffolk"/>
    <x v="17"/>
    <n v="23434"/>
    <x v="0"/>
    <x v="1"/>
    <x v="9"/>
    <x v="3857"/>
    <n v="3"/>
    <n v="0"/>
    <n v="50.383200000000002"/>
    <s v="Profit"/>
    <s v="Normal"/>
  </r>
  <r>
    <x v="2"/>
    <x v="1"/>
    <s v="United States"/>
    <s v="Suffolk"/>
    <x v="17"/>
    <n v="23434"/>
    <x v="0"/>
    <x v="0"/>
    <x v="3"/>
    <x v="1295"/>
    <n v="3"/>
    <n v="0"/>
    <n v="157.1292"/>
    <s v="Profit"/>
    <s v="Normal"/>
  </r>
  <r>
    <x v="2"/>
    <x v="1"/>
    <s v="United States"/>
    <s v="Suffolk"/>
    <x v="17"/>
    <n v="23434"/>
    <x v="0"/>
    <x v="1"/>
    <x v="10"/>
    <x v="91"/>
    <n v="2"/>
    <n v="0"/>
    <n v="6.2207999999999997"/>
    <s v="Profit"/>
    <s v="Normal"/>
  </r>
  <r>
    <x v="1"/>
    <x v="0"/>
    <s v="United States"/>
    <s v="Brentwood"/>
    <x v="1"/>
    <n v="94513"/>
    <x v="1"/>
    <x v="1"/>
    <x v="2"/>
    <x v="330"/>
    <n v="6"/>
    <n v="0"/>
    <n v="44.4"/>
    <s v="Profit"/>
    <s v="Normal"/>
  </r>
  <r>
    <x v="1"/>
    <x v="0"/>
    <s v="United States"/>
    <s v="Brentwood"/>
    <x v="1"/>
    <n v="94513"/>
    <x v="1"/>
    <x v="2"/>
    <x v="7"/>
    <x v="1864"/>
    <n v="4"/>
    <n v="0.2"/>
    <n v="35.996400000000001"/>
    <s v="Profit"/>
    <s v="Normal"/>
  </r>
  <r>
    <x v="3"/>
    <x v="0"/>
    <s v="United States"/>
    <s v="Seattle"/>
    <x v="4"/>
    <n v="98103"/>
    <x v="1"/>
    <x v="0"/>
    <x v="1"/>
    <x v="4897"/>
    <n v="7"/>
    <n v="0.2"/>
    <n v="14.690200000000001"/>
    <s v="Profit"/>
    <s v="Normal"/>
  </r>
  <r>
    <x v="2"/>
    <x v="2"/>
    <s v="United States"/>
    <s v="Houston"/>
    <x v="5"/>
    <n v="77036"/>
    <x v="2"/>
    <x v="1"/>
    <x v="10"/>
    <x v="2844"/>
    <n v="5"/>
    <n v="0.2"/>
    <n v="59.435499999999998"/>
    <s v="Profit"/>
    <s v="Normal"/>
  </r>
  <r>
    <x v="2"/>
    <x v="2"/>
    <s v="United States"/>
    <s v="Houston"/>
    <x v="5"/>
    <n v="77036"/>
    <x v="2"/>
    <x v="1"/>
    <x v="8"/>
    <x v="1836"/>
    <n v="4"/>
    <n v="0.8"/>
    <n v="-8.1096000000000004"/>
    <s v="Loss"/>
    <s v="High Discount"/>
  </r>
  <r>
    <x v="1"/>
    <x v="2"/>
    <s v="United States"/>
    <s v="Lawrence"/>
    <x v="31"/>
    <n v="1841"/>
    <x v="3"/>
    <x v="2"/>
    <x v="16"/>
    <x v="4898"/>
    <n v="2"/>
    <n v="0"/>
    <n v="467.99220000000003"/>
    <s v="Profit"/>
    <s v="Normal"/>
  </r>
  <r>
    <x v="1"/>
    <x v="2"/>
    <s v="United States"/>
    <s v="Lawrence"/>
    <x v="31"/>
    <n v="1841"/>
    <x v="3"/>
    <x v="1"/>
    <x v="4"/>
    <x v="4899"/>
    <n v="1"/>
    <n v="0"/>
    <n v="2.2155"/>
    <s v="Profit"/>
    <s v="Normal"/>
  </r>
  <r>
    <x v="1"/>
    <x v="2"/>
    <s v="United States"/>
    <s v="Lawrence"/>
    <x v="31"/>
    <n v="1841"/>
    <x v="3"/>
    <x v="1"/>
    <x v="14"/>
    <x v="3462"/>
    <n v="3"/>
    <n v="0"/>
    <n v="6.6845999999999997"/>
    <s v="Profit"/>
    <s v="Normal"/>
  </r>
  <r>
    <x v="1"/>
    <x v="2"/>
    <s v="United States"/>
    <s v="Lawrence"/>
    <x v="31"/>
    <n v="1841"/>
    <x v="3"/>
    <x v="1"/>
    <x v="13"/>
    <x v="1300"/>
    <n v="6"/>
    <n v="0"/>
    <n v="8.1216000000000008"/>
    <s v="Profit"/>
    <s v="Normal"/>
  </r>
  <r>
    <x v="1"/>
    <x v="2"/>
    <s v="United States"/>
    <s v="Lawrence"/>
    <x v="31"/>
    <n v="1841"/>
    <x v="3"/>
    <x v="0"/>
    <x v="3"/>
    <x v="4900"/>
    <n v="2"/>
    <n v="0.3"/>
    <n v="-52.658200000000001"/>
    <s v="Loss"/>
    <s v="Normal"/>
  </r>
  <r>
    <x v="1"/>
    <x v="0"/>
    <s v="United States"/>
    <s v="Detroit"/>
    <x v="12"/>
    <n v="48234"/>
    <x v="2"/>
    <x v="1"/>
    <x v="10"/>
    <x v="1049"/>
    <n v="2"/>
    <n v="0"/>
    <n v="5.6643999999999997"/>
    <s v="Profit"/>
    <s v="Normal"/>
  </r>
  <r>
    <x v="1"/>
    <x v="0"/>
    <s v="United States"/>
    <s v="Detroit"/>
    <x v="12"/>
    <n v="48234"/>
    <x v="2"/>
    <x v="2"/>
    <x v="7"/>
    <x v="2713"/>
    <n v="3"/>
    <n v="0"/>
    <n v="58.791600000000003"/>
    <s v="Profit"/>
    <s v="Normal"/>
  </r>
  <r>
    <x v="1"/>
    <x v="0"/>
    <s v="United States"/>
    <s v="Detroit"/>
    <x v="12"/>
    <n v="48234"/>
    <x v="2"/>
    <x v="0"/>
    <x v="3"/>
    <x v="982"/>
    <n v="4"/>
    <n v="0"/>
    <n v="98.524799999999999"/>
    <s v="Profit"/>
    <s v="Normal"/>
  </r>
  <r>
    <x v="1"/>
    <x v="0"/>
    <s v="United States"/>
    <s v="Detroit"/>
    <x v="12"/>
    <n v="48234"/>
    <x v="2"/>
    <x v="2"/>
    <x v="11"/>
    <x v="647"/>
    <n v="3"/>
    <n v="0"/>
    <n v="163.18979999999999"/>
    <s v="Profit"/>
    <s v="Normal"/>
  </r>
  <r>
    <x v="1"/>
    <x v="0"/>
    <s v="United States"/>
    <s v="Detroit"/>
    <x v="12"/>
    <n v="48234"/>
    <x v="2"/>
    <x v="1"/>
    <x v="6"/>
    <x v="874"/>
    <n v="3"/>
    <n v="0"/>
    <n v="2.5055999999999998"/>
    <s v="Profit"/>
    <s v="Normal"/>
  </r>
  <r>
    <x v="1"/>
    <x v="1"/>
    <s v="United States"/>
    <s v="Orem"/>
    <x v="7"/>
    <n v="84057"/>
    <x v="1"/>
    <x v="1"/>
    <x v="6"/>
    <x v="2582"/>
    <n v="2"/>
    <n v="0"/>
    <n v="4.2047999999999996"/>
    <s v="Profit"/>
    <s v="Normal"/>
  </r>
  <r>
    <x v="1"/>
    <x v="0"/>
    <s v="United States"/>
    <s v="Philadelphia"/>
    <x v="9"/>
    <n v="19120"/>
    <x v="3"/>
    <x v="2"/>
    <x v="11"/>
    <x v="2795"/>
    <n v="3"/>
    <n v="0.2"/>
    <n v="0.50970000000000004"/>
    <s v="Profit"/>
    <s v="Normal"/>
  </r>
  <r>
    <x v="1"/>
    <x v="0"/>
    <s v="United States"/>
    <s v="Philadelphia"/>
    <x v="9"/>
    <n v="19120"/>
    <x v="3"/>
    <x v="1"/>
    <x v="8"/>
    <x v="4901"/>
    <n v="3"/>
    <n v="0.7"/>
    <n v="-9.5885999999999996"/>
    <s v="Loss"/>
    <s v="High Discount"/>
  </r>
  <r>
    <x v="1"/>
    <x v="0"/>
    <s v="United States"/>
    <s v="Mesa"/>
    <x v="16"/>
    <n v="85204"/>
    <x v="1"/>
    <x v="2"/>
    <x v="7"/>
    <x v="4253"/>
    <n v="5"/>
    <n v="0.2"/>
    <n v="32.924999999999997"/>
    <s v="Profit"/>
    <s v="Normal"/>
  </r>
  <r>
    <x v="0"/>
    <x v="0"/>
    <s v="United States"/>
    <s v="Fayetteville"/>
    <x v="3"/>
    <n v="28314"/>
    <x v="0"/>
    <x v="0"/>
    <x v="5"/>
    <x v="2486"/>
    <n v="3"/>
    <n v="0.2"/>
    <n v="15.590400000000001"/>
    <s v="Profit"/>
    <s v="Normal"/>
  </r>
  <r>
    <x v="0"/>
    <x v="0"/>
    <s v="United States"/>
    <s v="Fayetteville"/>
    <x v="3"/>
    <n v="28314"/>
    <x v="0"/>
    <x v="1"/>
    <x v="4"/>
    <x v="2706"/>
    <n v="2"/>
    <n v="0.2"/>
    <n v="-29.436800000000002"/>
    <s v="Loss"/>
    <s v="Normal"/>
  </r>
  <r>
    <x v="0"/>
    <x v="0"/>
    <s v="United States"/>
    <s v="Fayetteville"/>
    <x v="3"/>
    <n v="28314"/>
    <x v="0"/>
    <x v="1"/>
    <x v="10"/>
    <x v="1097"/>
    <n v="3"/>
    <n v="0.2"/>
    <n v="16.183800000000002"/>
    <s v="Profit"/>
    <s v="Normal"/>
  </r>
  <r>
    <x v="2"/>
    <x v="0"/>
    <s v="United States"/>
    <s v="Los Angeles"/>
    <x v="1"/>
    <n v="90032"/>
    <x v="1"/>
    <x v="1"/>
    <x v="9"/>
    <x v="4902"/>
    <n v="6"/>
    <n v="0"/>
    <n v="72.575400000000002"/>
    <s v="Profit"/>
    <s v="Normal"/>
  </r>
  <r>
    <x v="1"/>
    <x v="0"/>
    <s v="United States"/>
    <s v="Philadelphia"/>
    <x v="9"/>
    <n v="19140"/>
    <x v="3"/>
    <x v="2"/>
    <x v="11"/>
    <x v="2795"/>
    <n v="3"/>
    <n v="0.2"/>
    <n v="0.50970000000000004"/>
    <s v="Profit"/>
    <s v="Normal"/>
  </r>
  <r>
    <x v="1"/>
    <x v="1"/>
    <s v="United States"/>
    <s v="Colorado Springs"/>
    <x v="22"/>
    <n v="80906"/>
    <x v="1"/>
    <x v="1"/>
    <x v="10"/>
    <x v="458"/>
    <n v="5"/>
    <n v="0.2"/>
    <n v="9.25"/>
    <s v="Profit"/>
    <s v="Normal"/>
  </r>
  <r>
    <x v="1"/>
    <x v="1"/>
    <s v="United States"/>
    <s v="Colorado Springs"/>
    <x v="22"/>
    <n v="80906"/>
    <x v="1"/>
    <x v="1"/>
    <x v="8"/>
    <x v="4903"/>
    <n v="2"/>
    <n v="0.7"/>
    <n v="-1.3566"/>
    <s v="Loss"/>
    <s v="High Discount"/>
  </r>
  <r>
    <x v="1"/>
    <x v="1"/>
    <s v="United States"/>
    <s v="Los Angeles"/>
    <x v="1"/>
    <n v="90032"/>
    <x v="1"/>
    <x v="2"/>
    <x v="11"/>
    <x v="3092"/>
    <n v="4"/>
    <n v="0"/>
    <n v="51.187199999999997"/>
    <s v="Profit"/>
    <s v="Normal"/>
  </r>
  <r>
    <x v="1"/>
    <x v="1"/>
    <s v="United States"/>
    <s v="New York City"/>
    <x v="15"/>
    <n v="10009"/>
    <x v="3"/>
    <x v="1"/>
    <x v="6"/>
    <x v="423"/>
    <n v="3"/>
    <n v="0"/>
    <n v="15.475199999999999"/>
    <s v="Profit"/>
    <s v="Normal"/>
  </r>
  <r>
    <x v="1"/>
    <x v="1"/>
    <s v="United States"/>
    <s v="New York City"/>
    <x v="15"/>
    <n v="10009"/>
    <x v="3"/>
    <x v="1"/>
    <x v="12"/>
    <x v="1897"/>
    <n v="2"/>
    <n v="0"/>
    <n v="8.2156000000000002"/>
    <s v="Profit"/>
    <s v="Normal"/>
  </r>
  <r>
    <x v="1"/>
    <x v="1"/>
    <s v="United States"/>
    <s v="New York City"/>
    <x v="15"/>
    <n v="10009"/>
    <x v="3"/>
    <x v="1"/>
    <x v="8"/>
    <x v="4904"/>
    <n v="2"/>
    <n v="0.2"/>
    <n v="4.6087999999999996"/>
    <s v="Profit"/>
    <s v="Normal"/>
  </r>
  <r>
    <x v="1"/>
    <x v="2"/>
    <s v="United States"/>
    <s v="San Francisco"/>
    <x v="1"/>
    <n v="94109"/>
    <x v="1"/>
    <x v="1"/>
    <x v="9"/>
    <x v="1344"/>
    <n v="3"/>
    <n v="0"/>
    <n v="12.222"/>
    <s v="Profit"/>
    <s v="Normal"/>
  </r>
  <r>
    <x v="1"/>
    <x v="1"/>
    <s v="United States"/>
    <s v="Austin"/>
    <x v="5"/>
    <n v="78745"/>
    <x v="2"/>
    <x v="0"/>
    <x v="1"/>
    <x v="4905"/>
    <n v="1"/>
    <n v="0.3"/>
    <n v="-2.5697999999999999"/>
    <s v="Loss"/>
    <s v="Normal"/>
  </r>
  <r>
    <x v="1"/>
    <x v="0"/>
    <s v="United States"/>
    <s v="Cleveland"/>
    <x v="24"/>
    <n v="44105"/>
    <x v="3"/>
    <x v="1"/>
    <x v="9"/>
    <x v="4906"/>
    <n v="1"/>
    <n v="0.2"/>
    <n v="17.890999999999998"/>
    <s v="Profit"/>
    <s v="Normal"/>
  </r>
  <r>
    <x v="1"/>
    <x v="0"/>
    <s v="United States"/>
    <s v="Cleveland"/>
    <x v="24"/>
    <n v="44105"/>
    <x v="3"/>
    <x v="1"/>
    <x v="4"/>
    <x v="4907"/>
    <n v="2"/>
    <n v="0.2"/>
    <n v="-4.8448000000000002"/>
    <s v="Loss"/>
    <s v="Normal"/>
  </r>
  <r>
    <x v="1"/>
    <x v="0"/>
    <s v="United States"/>
    <s v="Cleveland"/>
    <x v="24"/>
    <n v="44105"/>
    <x v="3"/>
    <x v="1"/>
    <x v="4"/>
    <x v="3956"/>
    <n v="3"/>
    <n v="0.2"/>
    <n v="-82.884"/>
    <s v="Loss"/>
    <s v="Normal"/>
  </r>
  <r>
    <x v="0"/>
    <x v="2"/>
    <s v="United States"/>
    <s v="New York City"/>
    <x v="15"/>
    <n v="10009"/>
    <x v="3"/>
    <x v="1"/>
    <x v="6"/>
    <x v="254"/>
    <n v="3"/>
    <n v="0"/>
    <n v="6.3071999999999999"/>
    <s v="Profit"/>
    <s v="Normal"/>
  </r>
  <r>
    <x v="1"/>
    <x v="0"/>
    <s v="United States"/>
    <s v="El Paso"/>
    <x v="5"/>
    <n v="79907"/>
    <x v="2"/>
    <x v="1"/>
    <x v="6"/>
    <x v="326"/>
    <n v="4"/>
    <n v="0.2"/>
    <n v="4.2408000000000001"/>
    <s v="Profit"/>
    <s v="Normal"/>
  </r>
  <r>
    <x v="1"/>
    <x v="2"/>
    <s v="United States"/>
    <s v="Tallahassee"/>
    <x v="2"/>
    <n v="32303"/>
    <x v="0"/>
    <x v="2"/>
    <x v="11"/>
    <x v="2087"/>
    <n v="3"/>
    <n v="0.2"/>
    <n v="-75.595799999999997"/>
    <s v="Loss"/>
    <s v="Normal"/>
  </r>
  <r>
    <x v="1"/>
    <x v="2"/>
    <s v="United States"/>
    <s v="Seattle"/>
    <x v="4"/>
    <n v="98103"/>
    <x v="1"/>
    <x v="0"/>
    <x v="1"/>
    <x v="4908"/>
    <n v="4"/>
    <n v="0.2"/>
    <n v="-25.474399999999999"/>
    <s v="Loss"/>
    <s v="Normal"/>
  </r>
  <r>
    <x v="2"/>
    <x v="2"/>
    <s v="United States"/>
    <s v="Dallas"/>
    <x v="5"/>
    <n v="75220"/>
    <x v="2"/>
    <x v="1"/>
    <x v="12"/>
    <x v="4909"/>
    <n v="4"/>
    <n v="0.2"/>
    <n v="35.89"/>
    <s v="Profit"/>
    <s v="Normal"/>
  </r>
  <r>
    <x v="1"/>
    <x v="0"/>
    <s v="United States"/>
    <s v="Houston"/>
    <x v="5"/>
    <n v="77070"/>
    <x v="2"/>
    <x v="1"/>
    <x v="10"/>
    <x v="1414"/>
    <n v="2"/>
    <n v="0.2"/>
    <n v="3.7408000000000001"/>
    <s v="Profit"/>
    <s v="Normal"/>
  </r>
  <r>
    <x v="0"/>
    <x v="0"/>
    <s v="United States"/>
    <s v="Springfield"/>
    <x v="24"/>
    <n v="45503"/>
    <x v="3"/>
    <x v="1"/>
    <x v="10"/>
    <x v="300"/>
    <n v="4"/>
    <n v="0.2"/>
    <n v="5.5216000000000003"/>
    <s v="Profit"/>
    <s v="Normal"/>
  </r>
  <r>
    <x v="1"/>
    <x v="0"/>
    <s v="United States"/>
    <s v="Seattle"/>
    <x v="4"/>
    <n v="98103"/>
    <x v="1"/>
    <x v="1"/>
    <x v="6"/>
    <x v="2122"/>
    <n v="3"/>
    <n v="0"/>
    <n v="5.2164000000000001"/>
    <s v="Profit"/>
    <s v="Normal"/>
  </r>
  <r>
    <x v="1"/>
    <x v="1"/>
    <s v="United States"/>
    <s v="Seattle"/>
    <x v="4"/>
    <n v="98105"/>
    <x v="1"/>
    <x v="1"/>
    <x v="10"/>
    <x v="537"/>
    <n v="3"/>
    <n v="0"/>
    <n v="9.3312000000000008"/>
    <s v="Profit"/>
    <s v="Normal"/>
  </r>
  <r>
    <x v="1"/>
    <x v="0"/>
    <s v="United States"/>
    <s v="New York City"/>
    <x v="15"/>
    <n v="10024"/>
    <x v="3"/>
    <x v="1"/>
    <x v="8"/>
    <x v="464"/>
    <n v="4"/>
    <n v="0.2"/>
    <n v="26.388000000000002"/>
    <s v="Profit"/>
    <s v="Normal"/>
  </r>
  <r>
    <x v="2"/>
    <x v="0"/>
    <s v="United States"/>
    <s v="Charlotte"/>
    <x v="3"/>
    <n v="28205"/>
    <x v="0"/>
    <x v="1"/>
    <x v="6"/>
    <x v="2485"/>
    <n v="9"/>
    <n v="0.2"/>
    <n v="1.4256"/>
    <s v="Profit"/>
    <s v="Normal"/>
  </r>
  <r>
    <x v="1"/>
    <x v="0"/>
    <s v="United States"/>
    <s v="Baltimore"/>
    <x v="39"/>
    <n v="21215"/>
    <x v="3"/>
    <x v="2"/>
    <x v="7"/>
    <x v="4910"/>
    <n v="5"/>
    <n v="0"/>
    <n v="43.176000000000002"/>
    <s v="Profit"/>
    <s v="Normal"/>
  </r>
  <r>
    <x v="1"/>
    <x v="2"/>
    <s v="United States"/>
    <s v="San Francisco"/>
    <x v="1"/>
    <n v="94110"/>
    <x v="1"/>
    <x v="1"/>
    <x v="10"/>
    <x v="1521"/>
    <n v="2"/>
    <n v="0"/>
    <n v="3.0268000000000002"/>
    <s v="Profit"/>
    <s v="Normal"/>
  </r>
  <r>
    <x v="1"/>
    <x v="2"/>
    <s v="United States"/>
    <s v="San Francisco"/>
    <x v="1"/>
    <n v="94110"/>
    <x v="1"/>
    <x v="2"/>
    <x v="11"/>
    <x v="4911"/>
    <n v="1"/>
    <n v="0"/>
    <n v="28.497"/>
    <s v="Profit"/>
    <s v="Normal"/>
  </r>
  <r>
    <x v="0"/>
    <x v="0"/>
    <s v="United States"/>
    <s v="Tucson"/>
    <x v="16"/>
    <n v="85705"/>
    <x v="1"/>
    <x v="2"/>
    <x v="7"/>
    <x v="427"/>
    <n v="2"/>
    <n v="0.2"/>
    <n v="13.17"/>
    <s v="Profit"/>
    <s v="Normal"/>
  </r>
  <r>
    <x v="1"/>
    <x v="0"/>
    <s v="United States"/>
    <s v="Los Angeles"/>
    <x v="1"/>
    <n v="90036"/>
    <x v="1"/>
    <x v="1"/>
    <x v="10"/>
    <x v="233"/>
    <n v="4"/>
    <n v="0"/>
    <n v="12.441599999999999"/>
    <s v="Profit"/>
    <s v="Normal"/>
  </r>
  <r>
    <x v="1"/>
    <x v="1"/>
    <s v="United States"/>
    <s v="Waterbury"/>
    <x v="29"/>
    <n v="6708"/>
    <x v="3"/>
    <x v="1"/>
    <x v="8"/>
    <x v="1181"/>
    <n v="2"/>
    <n v="0"/>
    <n v="3.7412000000000001"/>
    <s v="Profit"/>
    <s v="Normal"/>
  </r>
  <r>
    <x v="1"/>
    <x v="1"/>
    <s v="United States"/>
    <s v="Waterbury"/>
    <x v="29"/>
    <n v="6708"/>
    <x v="3"/>
    <x v="2"/>
    <x v="7"/>
    <x v="4912"/>
    <n v="3"/>
    <n v="0"/>
    <n v="153.08189999999999"/>
    <s v="Profit"/>
    <s v="Normal"/>
  </r>
  <r>
    <x v="1"/>
    <x v="1"/>
    <s v="United States"/>
    <s v="Waterbury"/>
    <x v="29"/>
    <n v="6708"/>
    <x v="3"/>
    <x v="1"/>
    <x v="6"/>
    <x v="294"/>
    <n v="3"/>
    <n v="0"/>
    <n v="2.8536000000000001"/>
    <s v="Profit"/>
    <s v="Normal"/>
  </r>
  <r>
    <x v="1"/>
    <x v="2"/>
    <s v="United States"/>
    <s v="Chicago"/>
    <x v="10"/>
    <n v="60610"/>
    <x v="2"/>
    <x v="2"/>
    <x v="11"/>
    <x v="2079"/>
    <n v="2"/>
    <n v="0.2"/>
    <n v="4.7789999999999999"/>
    <s v="Profit"/>
    <s v="Normal"/>
  </r>
  <r>
    <x v="0"/>
    <x v="2"/>
    <s v="United States"/>
    <s v="Long Beach"/>
    <x v="15"/>
    <n v="11561"/>
    <x v="3"/>
    <x v="1"/>
    <x v="13"/>
    <x v="261"/>
    <n v="6"/>
    <n v="0"/>
    <n v="0.3024"/>
    <s v="Profit"/>
    <s v="Normal"/>
  </r>
  <r>
    <x v="1"/>
    <x v="0"/>
    <s v="United States"/>
    <s v="Arlington"/>
    <x v="17"/>
    <n v="22204"/>
    <x v="0"/>
    <x v="0"/>
    <x v="5"/>
    <x v="3909"/>
    <n v="3"/>
    <n v="0"/>
    <n v="19.468800000000002"/>
    <s v="Profit"/>
    <s v="Normal"/>
  </r>
  <r>
    <x v="1"/>
    <x v="0"/>
    <s v="United States"/>
    <s v="Arlington"/>
    <x v="17"/>
    <n v="22204"/>
    <x v="0"/>
    <x v="1"/>
    <x v="4"/>
    <x v="4913"/>
    <n v="2"/>
    <n v="0"/>
    <n v="58.505200000000002"/>
    <s v="Profit"/>
    <s v="Normal"/>
  </r>
  <r>
    <x v="1"/>
    <x v="0"/>
    <s v="United States"/>
    <s v="Arlington"/>
    <x v="17"/>
    <n v="22204"/>
    <x v="0"/>
    <x v="1"/>
    <x v="8"/>
    <x v="4914"/>
    <n v="2"/>
    <n v="0"/>
    <n v="16.608000000000001"/>
    <s v="Profit"/>
    <s v="Normal"/>
  </r>
  <r>
    <x v="1"/>
    <x v="0"/>
    <s v="United States"/>
    <s v="Arlington"/>
    <x v="17"/>
    <n v="22204"/>
    <x v="0"/>
    <x v="2"/>
    <x v="7"/>
    <x v="4915"/>
    <n v="3"/>
    <n v="0"/>
    <n v="140.39099999999999"/>
    <s v="Profit"/>
    <s v="Normal"/>
  </r>
  <r>
    <x v="1"/>
    <x v="0"/>
    <s v="United States"/>
    <s v="Arlington"/>
    <x v="17"/>
    <n v="22204"/>
    <x v="0"/>
    <x v="1"/>
    <x v="8"/>
    <x v="4916"/>
    <n v="2"/>
    <n v="0"/>
    <n v="15.849600000000001"/>
    <s v="Profit"/>
    <s v="Normal"/>
  </r>
  <r>
    <x v="2"/>
    <x v="1"/>
    <s v="United States"/>
    <s v="Jacksonville"/>
    <x v="3"/>
    <n v="28540"/>
    <x v="0"/>
    <x v="0"/>
    <x v="5"/>
    <x v="1217"/>
    <n v="2"/>
    <n v="0.2"/>
    <n v="1.0680000000000001"/>
    <s v="Profit"/>
    <s v="Normal"/>
  </r>
  <r>
    <x v="0"/>
    <x v="1"/>
    <s v="United States"/>
    <s v="Columbus"/>
    <x v="24"/>
    <n v="43229"/>
    <x v="3"/>
    <x v="1"/>
    <x v="6"/>
    <x v="4917"/>
    <n v="2"/>
    <n v="0.2"/>
    <n v="0.33839999999999998"/>
    <s v="Profit"/>
    <s v="Normal"/>
  </r>
  <r>
    <x v="1"/>
    <x v="0"/>
    <s v="United States"/>
    <s v="Charlotte"/>
    <x v="3"/>
    <n v="28205"/>
    <x v="0"/>
    <x v="1"/>
    <x v="10"/>
    <x v="4918"/>
    <n v="7"/>
    <n v="0.2"/>
    <n v="93.884"/>
    <s v="Profit"/>
    <s v="Normal"/>
  </r>
  <r>
    <x v="1"/>
    <x v="0"/>
    <s v="United States"/>
    <s v="Charlotte"/>
    <x v="3"/>
    <n v="28205"/>
    <x v="0"/>
    <x v="2"/>
    <x v="11"/>
    <x v="4919"/>
    <n v="5"/>
    <n v="0.2"/>
    <n v="107.79"/>
    <s v="Profit"/>
    <s v="Normal"/>
  </r>
  <r>
    <x v="0"/>
    <x v="1"/>
    <s v="United States"/>
    <s v="Buffalo"/>
    <x v="15"/>
    <n v="14215"/>
    <x v="3"/>
    <x v="2"/>
    <x v="7"/>
    <x v="3477"/>
    <n v="4"/>
    <n v="0"/>
    <n v="12.208"/>
    <s v="Profit"/>
    <s v="Normal"/>
  </r>
  <r>
    <x v="0"/>
    <x v="1"/>
    <s v="United States"/>
    <s v="Buffalo"/>
    <x v="15"/>
    <n v="14215"/>
    <x v="3"/>
    <x v="0"/>
    <x v="5"/>
    <x v="4920"/>
    <n v="3"/>
    <n v="0"/>
    <n v="30.99"/>
    <s v="Profit"/>
    <s v="Normal"/>
  </r>
  <r>
    <x v="1"/>
    <x v="1"/>
    <s v="United States"/>
    <s v="Houston"/>
    <x v="5"/>
    <n v="77041"/>
    <x v="2"/>
    <x v="1"/>
    <x v="10"/>
    <x v="12"/>
    <n v="3"/>
    <n v="0.2"/>
    <n v="5.4432"/>
    <s v="Profit"/>
    <s v="Normal"/>
  </r>
  <r>
    <x v="1"/>
    <x v="0"/>
    <s v="United States"/>
    <s v="Memphis"/>
    <x v="18"/>
    <n v="38109"/>
    <x v="0"/>
    <x v="1"/>
    <x v="10"/>
    <x v="4921"/>
    <n v="2"/>
    <n v="0.2"/>
    <n v="13.717599999999999"/>
    <s v="Profit"/>
    <s v="Normal"/>
  </r>
  <r>
    <x v="2"/>
    <x v="0"/>
    <s v="United States"/>
    <s v="Plano"/>
    <x v="5"/>
    <n v="75023"/>
    <x v="2"/>
    <x v="1"/>
    <x v="10"/>
    <x v="559"/>
    <n v="2"/>
    <n v="0.2"/>
    <n v="3.6288"/>
    <s v="Profit"/>
    <s v="Normal"/>
  </r>
  <r>
    <x v="2"/>
    <x v="2"/>
    <s v="United States"/>
    <s v="Salem"/>
    <x v="21"/>
    <n v="97301"/>
    <x v="1"/>
    <x v="1"/>
    <x v="6"/>
    <x v="4922"/>
    <n v="1"/>
    <n v="0.2"/>
    <n v="0.55600000000000005"/>
    <s v="Profit"/>
    <s v="Normal"/>
  </r>
  <r>
    <x v="1"/>
    <x v="0"/>
    <s v="United States"/>
    <s v="Columbus"/>
    <x v="32"/>
    <n v="31907"/>
    <x v="0"/>
    <x v="1"/>
    <x v="12"/>
    <x v="4923"/>
    <n v="9"/>
    <n v="0"/>
    <n v="35.0244"/>
    <s v="Profit"/>
    <s v="Normal"/>
  </r>
  <r>
    <x v="3"/>
    <x v="1"/>
    <s v="United States"/>
    <s v="Columbia"/>
    <x v="39"/>
    <n v="21044"/>
    <x v="3"/>
    <x v="1"/>
    <x v="6"/>
    <x v="254"/>
    <n v="3"/>
    <n v="0"/>
    <n v="5.2560000000000002"/>
    <s v="Profit"/>
    <s v="Normal"/>
  </r>
  <r>
    <x v="3"/>
    <x v="1"/>
    <s v="United States"/>
    <s v="Columbia"/>
    <x v="39"/>
    <n v="21044"/>
    <x v="3"/>
    <x v="0"/>
    <x v="1"/>
    <x v="4924"/>
    <n v="5"/>
    <n v="0"/>
    <n v="373.779"/>
    <s v="Profit"/>
    <s v="Normal"/>
  </r>
  <r>
    <x v="3"/>
    <x v="1"/>
    <s v="United States"/>
    <s v="Columbia"/>
    <x v="39"/>
    <n v="21044"/>
    <x v="3"/>
    <x v="1"/>
    <x v="6"/>
    <x v="4925"/>
    <n v="5"/>
    <n v="0"/>
    <n v="59.372999999999998"/>
    <s v="Profit"/>
    <s v="Normal"/>
  </r>
  <r>
    <x v="2"/>
    <x v="0"/>
    <s v="United States"/>
    <s v="Portland"/>
    <x v="21"/>
    <n v="97206"/>
    <x v="1"/>
    <x v="1"/>
    <x v="6"/>
    <x v="485"/>
    <n v="3"/>
    <n v="0.2"/>
    <n v="0.71519999999999995"/>
    <s v="Profit"/>
    <s v="Normal"/>
  </r>
  <r>
    <x v="1"/>
    <x v="0"/>
    <s v="United States"/>
    <s v="Tallahassee"/>
    <x v="2"/>
    <n v="32303"/>
    <x v="0"/>
    <x v="1"/>
    <x v="10"/>
    <x v="2979"/>
    <n v="5"/>
    <n v="0.2"/>
    <n v="9.3520000000000003"/>
    <s v="Profit"/>
    <s v="Normal"/>
  </r>
  <r>
    <x v="3"/>
    <x v="1"/>
    <s v="United States"/>
    <s v="Riverside"/>
    <x v="1"/>
    <n v="92503"/>
    <x v="1"/>
    <x v="2"/>
    <x v="7"/>
    <x v="4926"/>
    <n v="2"/>
    <n v="0.2"/>
    <n v="90.976200000000006"/>
    <s v="Profit"/>
    <s v="Normal"/>
  </r>
  <r>
    <x v="3"/>
    <x v="1"/>
    <s v="United States"/>
    <s v="Riverside"/>
    <x v="1"/>
    <n v="92503"/>
    <x v="1"/>
    <x v="1"/>
    <x v="9"/>
    <x v="4927"/>
    <n v="2"/>
    <n v="0"/>
    <n v="13.788"/>
    <s v="Profit"/>
    <s v="Normal"/>
  </r>
  <r>
    <x v="1"/>
    <x v="0"/>
    <s v="United States"/>
    <s v="Lancaster"/>
    <x v="24"/>
    <n v="43130"/>
    <x v="3"/>
    <x v="1"/>
    <x v="8"/>
    <x v="4928"/>
    <n v="2"/>
    <n v="0.7"/>
    <n v="-304.392"/>
    <s v="Loss"/>
    <s v="High Discount"/>
  </r>
  <r>
    <x v="1"/>
    <x v="0"/>
    <s v="United States"/>
    <s v="Lancaster"/>
    <x v="24"/>
    <n v="43130"/>
    <x v="3"/>
    <x v="2"/>
    <x v="15"/>
    <x v="4929"/>
    <n v="5"/>
    <n v="0.7"/>
    <n v="-6599.9780000000001"/>
    <s v="Loss"/>
    <s v="High Discount"/>
  </r>
  <r>
    <x v="1"/>
    <x v="0"/>
    <s v="United States"/>
    <s v="Lancaster"/>
    <x v="24"/>
    <n v="43130"/>
    <x v="3"/>
    <x v="2"/>
    <x v="11"/>
    <x v="4930"/>
    <n v="3"/>
    <n v="0.2"/>
    <n v="11.995200000000001"/>
    <s v="Profit"/>
    <s v="Normal"/>
  </r>
  <r>
    <x v="2"/>
    <x v="0"/>
    <s v="United States"/>
    <s v="San Francisco"/>
    <x v="1"/>
    <n v="94109"/>
    <x v="1"/>
    <x v="1"/>
    <x v="12"/>
    <x v="4931"/>
    <n v="3"/>
    <n v="0"/>
    <n v="2.8763999999999998"/>
    <s v="Profit"/>
    <s v="Normal"/>
  </r>
  <r>
    <x v="1"/>
    <x v="2"/>
    <s v="United States"/>
    <s v="Moreno Valley"/>
    <x v="1"/>
    <n v="92553"/>
    <x v="1"/>
    <x v="1"/>
    <x v="9"/>
    <x v="4932"/>
    <n v="1"/>
    <n v="0"/>
    <n v="2.9645999999999999"/>
    <s v="Profit"/>
    <s v="Normal"/>
  </r>
  <r>
    <x v="1"/>
    <x v="2"/>
    <s v="United States"/>
    <s v="Moreno Valley"/>
    <x v="1"/>
    <n v="92553"/>
    <x v="1"/>
    <x v="1"/>
    <x v="13"/>
    <x v="1974"/>
    <n v="3"/>
    <n v="0"/>
    <n v="3.6156000000000001"/>
    <s v="Profit"/>
    <s v="Normal"/>
  </r>
  <r>
    <x v="1"/>
    <x v="2"/>
    <s v="United States"/>
    <s v="Moreno Valley"/>
    <x v="1"/>
    <n v="92553"/>
    <x v="1"/>
    <x v="1"/>
    <x v="4"/>
    <x v="488"/>
    <n v="3"/>
    <n v="0"/>
    <n v="13.891500000000001"/>
    <s v="Profit"/>
    <s v="Normal"/>
  </r>
  <r>
    <x v="1"/>
    <x v="2"/>
    <s v="United States"/>
    <s v="Moreno Valley"/>
    <x v="1"/>
    <n v="92553"/>
    <x v="1"/>
    <x v="1"/>
    <x v="8"/>
    <x v="4505"/>
    <n v="3"/>
    <n v="0.2"/>
    <n v="13.896000000000001"/>
    <s v="Profit"/>
    <s v="Normal"/>
  </r>
  <r>
    <x v="1"/>
    <x v="0"/>
    <s v="United States"/>
    <s v="Chesapeake"/>
    <x v="17"/>
    <n v="23320"/>
    <x v="0"/>
    <x v="1"/>
    <x v="9"/>
    <x v="2572"/>
    <n v="4"/>
    <n v="0"/>
    <n v="55.058399999999999"/>
    <s v="Profit"/>
    <s v="Normal"/>
  </r>
  <r>
    <x v="1"/>
    <x v="0"/>
    <s v="United States"/>
    <s v="Chesapeake"/>
    <x v="17"/>
    <n v="23320"/>
    <x v="0"/>
    <x v="2"/>
    <x v="7"/>
    <x v="4933"/>
    <n v="4"/>
    <n v="0"/>
    <n v="7.9812000000000003"/>
    <s v="Profit"/>
    <s v="Normal"/>
  </r>
  <r>
    <x v="1"/>
    <x v="0"/>
    <s v="United States"/>
    <s v="Chicago"/>
    <x v="10"/>
    <n v="60623"/>
    <x v="2"/>
    <x v="1"/>
    <x v="8"/>
    <x v="835"/>
    <n v="3"/>
    <n v="0.8"/>
    <n v="-14.5656"/>
    <s v="Loss"/>
    <s v="High Discount"/>
  </r>
  <r>
    <x v="0"/>
    <x v="1"/>
    <s v="United States"/>
    <s v="Charlotte"/>
    <x v="3"/>
    <n v="28205"/>
    <x v="0"/>
    <x v="1"/>
    <x v="4"/>
    <x v="3395"/>
    <n v="2"/>
    <n v="0.2"/>
    <n v="3.9592000000000001"/>
    <s v="Profit"/>
    <s v="Normal"/>
  </r>
  <r>
    <x v="0"/>
    <x v="1"/>
    <s v="United States"/>
    <s v="Charlotte"/>
    <x v="3"/>
    <n v="28205"/>
    <x v="0"/>
    <x v="0"/>
    <x v="3"/>
    <x v="4934"/>
    <n v="10"/>
    <n v="0.4"/>
    <n v="-292.10000000000002"/>
    <s v="Loss"/>
    <s v="Normal"/>
  </r>
  <r>
    <x v="0"/>
    <x v="1"/>
    <s v="United States"/>
    <s v="Charlotte"/>
    <x v="3"/>
    <n v="28205"/>
    <x v="0"/>
    <x v="1"/>
    <x v="14"/>
    <x v="439"/>
    <n v="2"/>
    <n v="0.2"/>
    <n v="-34.758000000000003"/>
    <s v="Loss"/>
    <s v="Normal"/>
  </r>
  <r>
    <x v="1"/>
    <x v="0"/>
    <s v="United States"/>
    <s v="New York City"/>
    <x v="15"/>
    <n v="10009"/>
    <x v="3"/>
    <x v="1"/>
    <x v="2"/>
    <x v="2910"/>
    <n v="2"/>
    <n v="0"/>
    <n v="11.7782"/>
    <s v="Profit"/>
    <s v="Normal"/>
  </r>
  <r>
    <x v="2"/>
    <x v="0"/>
    <s v="United States"/>
    <s v="Chicago"/>
    <x v="10"/>
    <n v="60653"/>
    <x v="2"/>
    <x v="1"/>
    <x v="8"/>
    <x v="793"/>
    <n v="1"/>
    <n v="0.8"/>
    <n v="-4.7685000000000004"/>
    <s v="Loss"/>
    <s v="High Discount"/>
  </r>
  <r>
    <x v="2"/>
    <x v="0"/>
    <s v="United States"/>
    <s v="Chicago"/>
    <x v="10"/>
    <n v="60653"/>
    <x v="2"/>
    <x v="1"/>
    <x v="13"/>
    <x v="4935"/>
    <n v="3"/>
    <n v="0.2"/>
    <n v="2.4674999999999998"/>
    <s v="Profit"/>
    <s v="Normal"/>
  </r>
  <r>
    <x v="2"/>
    <x v="0"/>
    <s v="United States"/>
    <s v="Chicago"/>
    <x v="10"/>
    <n v="60653"/>
    <x v="2"/>
    <x v="0"/>
    <x v="5"/>
    <x v="1803"/>
    <n v="3"/>
    <n v="0.6"/>
    <n v="-10.1736"/>
    <s v="Loss"/>
    <s v="High Discount"/>
  </r>
  <r>
    <x v="2"/>
    <x v="0"/>
    <s v="United States"/>
    <s v="Chicago"/>
    <x v="10"/>
    <n v="60653"/>
    <x v="2"/>
    <x v="1"/>
    <x v="10"/>
    <x v="4936"/>
    <n v="8"/>
    <n v="0.2"/>
    <n v="9.5399999999999991"/>
    <s v="Profit"/>
    <s v="Normal"/>
  </r>
  <r>
    <x v="3"/>
    <x v="2"/>
    <s v="United States"/>
    <s v="Philadelphia"/>
    <x v="9"/>
    <n v="19120"/>
    <x v="3"/>
    <x v="1"/>
    <x v="8"/>
    <x v="4937"/>
    <n v="3"/>
    <n v="0.7"/>
    <n v="-3.3894000000000002"/>
    <s v="Loss"/>
    <s v="High Discount"/>
  </r>
  <r>
    <x v="1"/>
    <x v="1"/>
    <s v="United States"/>
    <s v="Chicago"/>
    <x v="10"/>
    <n v="60623"/>
    <x v="2"/>
    <x v="1"/>
    <x v="8"/>
    <x v="4938"/>
    <n v="5"/>
    <n v="0.8"/>
    <n v="-2.88"/>
    <s v="Loss"/>
    <s v="High Discount"/>
  </r>
  <r>
    <x v="2"/>
    <x v="1"/>
    <s v="United States"/>
    <s v="Dallas"/>
    <x v="5"/>
    <n v="75217"/>
    <x v="2"/>
    <x v="2"/>
    <x v="11"/>
    <x v="3806"/>
    <n v="2"/>
    <n v="0.2"/>
    <n v="-1.4994000000000001"/>
    <s v="Loss"/>
    <s v="Normal"/>
  </r>
  <r>
    <x v="0"/>
    <x v="1"/>
    <s v="United States"/>
    <s v="Las Vegas"/>
    <x v="33"/>
    <n v="89115"/>
    <x v="1"/>
    <x v="1"/>
    <x v="10"/>
    <x v="56"/>
    <n v="5"/>
    <n v="0"/>
    <n v="15.875999999999999"/>
    <s v="Profit"/>
    <s v="Normal"/>
  </r>
  <r>
    <x v="0"/>
    <x v="1"/>
    <s v="United States"/>
    <s v="Las Vegas"/>
    <x v="33"/>
    <n v="89115"/>
    <x v="1"/>
    <x v="1"/>
    <x v="10"/>
    <x v="3038"/>
    <n v="2"/>
    <n v="0"/>
    <n v="48.94"/>
    <s v="Profit"/>
    <s v="Normal"/>
  </r>
  <r>
    <x v="1"/>
    <x v="0"/>
    <s v="United States"/>
    <s v="Amarillo"/>
    <x v="5"/>
    <n v="79109"/>
    <x v="2"/>
    <x v="2"/>
    <x v="7"/>
    <x v="4939"/>
    <n v="4"/>
    <n v="0.2"/>
    <n v="30.716799999999999"/>
    <s v="Profit"/>
    <s v="Normal"/>
  </r>
  <r>
    <x v="1"/>
    <x v="1"/>
    <s v="United States"/>
    <s v="Middletown"/>
    <x v="29"/>
    <n v="6457"/>
    <x v="3"/>
    <x v="1"/>
    <x v="8"/>
    <x v="4940"/>
    <n v="5"/>
    <n v="0"/>
    <n v="13.180999999999999"/>
    <s v="Profit"/>
    <s v="Normal"/>
  </r>
  <r>
    <x v="2"/>
    <x v="1"/>
    <s v="United States"/>
    <s v="New York City"/>
    <x v="15"/>
    <n v="10035"/>
    <x v="3"/>
    <x v="1"/>
    <x v="12"/>
    <x v="4941"/>
    <n v="3"/>
    <n v="0"/>
    <n v="22.0947"/>
    <s v="Profit"/>
    <s v="Normal"/>
  </r>
  <r>
    <x v="2"/>
    <x v="1"/>
    <s v="United States"/>
    <s v="New York City"/>
    <x v="15"/>
    <n v="10035"/>
    <x v="3"/>
    <x v="2"/>
    <x v="7"/>
    <x v="4942"/>
    <n v="1"/>
    <n v="0"/>
    <n v="136.2971"/>
    <s v="Profit"/>
    <s v="Normal"/>
  </r>
  <r>
    <x v="2"/>
    <x v="1"/>
    <s v="United States"/>
    <s v="New York City"/>
    <x v="15"/>
    <n v="10035"/>
    <x v="3"/>
    <x v="0"/>
    <x v="1"/>
    <x v="415"/>
    <n v="3"/>
    <n v="0.1"/>
    <n v="2.3094000000000001"/>
    <s v="Profit"/>
    <s v="Normal"/>
  </r>
  <r>
    <x v="1"/>
    <x v="0"/>
    <s v="United States"/>
    <s v="Philadelphia"/>
    <x v="9"/>
    <n v="19120"/>
    <x v="3"/>
    <x v="1"/>
    <x v="4"/>
    <x v="4943"/>
    <n v="3"/>
    <n v="0.2"/>
    <n v="-77.1267"/>
    <s v="Loss"/>
    <s v="Normal"/>
  </r>
  <r>
    <x v="0"/>
    <x v="0"/>
    <s v="United States"/>
    <s v="Fresno"/>
    <x v="1"/>
    <n v="93727"/>
    <x v="1"/>
    <x v="0"/>
    <x v="5"/>
    <x v="582"/>
    <n v="2"/>
    <n v="0"/>
    <n v="14.572800000000001"/>
    <s v="Profit"/>
    <s v="Normal"/>
  </r>
  <r>
    <x v="1"/>
    <x v="2"/>
    <s v="United States"/>
    <s v="Franklin"/>
    <x v="18"/>
    <n v="37064"/>
    <x v="0"/>
    <x v="1"/>
    <x v="2"/>
    <x v="4944"/>
    <n v="4"/>
    <n v="0.2"/>
    <n v="4.2"/>
    <s v="Profit"/>
    <s v="Normal"/>
  </r>
  <r>
    <x v="1"/>
    <x v="2"/>
    <s v="United States"/>
    <s v="Franklin"/>
    <x v="18"/>
    <n v="37064"/>
    <x v="0"/>
    <x v="1"/>
    <x v="4"/>
    <x v="2889"/>
    <n v="4"/>
    <n v="0.2"/>
    <n v="-63.005600000000001"/>
    <s v="Loss"/>
    <s v="Normal"/>
  </r>
  <r>
    <x v="1"/>
    <x v="2"/>
    <s v="United States"/>
    <s v="Franklin"/>
    <x v="18"/>
    <n v="37064"/>
    <x v="0"/>
    <x v="1"/>
    <x v="4"/>
    <x v="4945"/>
    <n v="1"/>
    <n v="0.2"/>
    <n v="-4.7670000000000003"/>
    <s v="Loss"/>
    <s v="Normal"/>
  </r>
  <r>
    <x v="1"/>
    <x v="2"/>
    <s v="United States"/>
    <s v="Franklin"/>
    <x v="18"/>
    <n v="37064"/>
    <x v="0"/>
    <x v="1"/>
    <x v="6"/>
    <x v="1850"/>
    <n v="2"/>
    <n v="0.2"/>
    <n v="0.31680000000000003"/>
    <s v="Profit"/>
    <s v="Normal"/>
  </r>
  <r>
    <x v="1"/>
    <x v="2"/>
    <s v="United States"/>
    <s v="Franklin"/>
    <x v="18"/>
    <n v="37064"/>
    <x v="0"/>
    <x v="1"/>
    <x v="8"/>
    <x v="2193"/>
    <n v="2"/>
    <n v="0.7"/>
    <n v="-2.5632000000000001"/>
    <s v="Loss"/>
    <s v="High Discount"/>
  </r>
  <r>
    <x v="1"/>
    <x v="0"/>
    <s v="United States"/>
    <s v="Raleigh"/>
    <x v="3"/>
    <n v="27604"/>
    <x v="0"/>
    <x v="1"/>
    <x v="8"/>
    <x v="4946"/>
    <n v="7"/>
    <n v="0.7"/>
    <n v="-24.662400000000002"/>
    <s v="Loss"/>
    <s v="High Discount"/>
  </r>
  <r>
    <x v="1"/>
    <x v="0"/>
    <s v="United States"/>
    <s v="Raleigh"/>
    <x v="3"/>
    <n v="27604"/>
    <x v="0"/>
    <x v="1"/>
    <x v="6"/>
    <x v="1634"/>
    <n v="3"/>
    <n v="0.2"/>
    <n v="5.952"/>
    <s v="Profit"/>
    <s v="Normal"/>
  </r>
  <r>
    <x v="1"/>
    <x v="0"/>
    <s v="United States"/>
    <s v="Raleigh"/>
    <x v="3"/>
    <n v="27604"/>
    <x v="0"/>
    <x v="2"/>
    <x v="7"/>
    <x v="2955"/>
    <n v="2"/>
    <n v="0.2"/>
    <n v="10.878399999999999"/>
    <s v="Profit"/>
    <s v="Normal"/>
  </r>
  <r>
    <x v="2"/>
    <x v="0"/>
    <s v="United States"/>
    <s v="Clinton"/>
    <x v="39"/>
    <n v="20735"/>
    <x v="3"/>
    <x v="1"/>
    <x v="10"/>
    <x v="4947"/>
    <n v="1"/>
    <n v="0"/>
    <n v="2.1465000000000001"/>
    <s v="Profit"/>
    <s v="Normal"/>
  </r>
  <r>
    <x v="2"/>
    <x v="0"/>
    <s v="United States"/>
    <s v="Clinton"/>
    <x v="39"/>
    <n v="20735"/>
    <x v="3"/>
    <x v="1"/>
    <x v="6"/>
    <x v="3277"/>
    <n v="3"/>
    <n v="0"/>
    <n v="2.0748000000000002"/>
    <s v="Profit"/>
    <s v="Normal"/>
  </r>
  <r>
    <x v="2"/>
    <x v="0"/>
    <s v="United States"/>
    <s v="Clinton"/>
    <x v="39"/>
    <n v="20735"/>
    <x v="3"/>
    <x v="0"/>
    <x v="3"/>
    <x v="4948"/>
    <n v="3"/>
    <n v="0.3"/>
    <n v="-47.1798"/>
    <s v="Loss"/>
    <s v="Normal"/>
  </r>
  <r>
    <x v="2"/>
    <x v="0"/>
    <s v="United States"/>
    <s v="Clinton"/>
    <x v="39"/>
    <n v="20735"/>
    <x v="3"/>
    <x v="0"/>
    <x v="5"/>
    <x v="232"/>
    <n v="6"/>
    <n v="0"/>
    <n v="4.6463999999999999"/>
    <s v="Profit"/>
    <s v="Normal"/>
  </r>
  <r>
    <x v="2"/>
    <x v="2"/>
    <s v="United States"/>
    <s v="Los Angeles"/>
    <x v="1"/>
    <n v="90049"/>
    <x v="1"/>
    <x v="0"/>
    <x v="0"/>
    <x v="4949"/>
    <n v="2"/>
    <n v="0.15"/>
    <n v="140.95679999999999"/>
    <s v="Profit"/>
    <s v="Normal"/>
  </r>
  <r>
    <x v="2"/>
    <x v="2"/>
    <s v="United States"/>
    <s v="Los Angeles"/>
    <x v="1"/>
    <n v="90049"/>
    <x v="1"/>
    <x v="2"/>
    <x v="7"/>
    <x v="254"/>
    <n v="2"/>
    <n v="0.2"/>
    <n v="-3.504"/>
    <s v="Loss"/>
    <s v="Normal"/>
  </r>
  <r>
    <x v="0"/>
    <x v="2"/>
    <s v="United States"/>
    <s v="North Las Vegas"/>
    <x v="33"/>
    <n v="89031"/>
    <x v="1"/>
    <x v="1"/>
    <x v="6"/>
    <x v="4950"/>
    <n v="3"/>
    <n v="0"/>
    <n v="29.437200000000001"/>
    <s v="Profit"/>
    <s v="Normal"/>
  </r>
  <r>
    <x v="0"/>
    <x v="2"/>
    <s v="United States"/>
    <s v="North Las Vegas"/>
    <x v="33"/>
    <n v="89031"/>
    <x v="1"/>
    <x v="1"/>
    <x v="10"/>
    <x v="1197"/>
    <n v="6"/>
    <n v="0"/>
    <n v="17.581199999999999"/>
    <s v="Profit"/>
    <s v="Normal"/>
  </r>
  <r>
    <x v="0"/>
    <x v="2"/>
    <s v="United States"/>
    <s v="North Las Vegas"/>
    <x v="33"/>
    <n v="89031"/>
    <x v="1"/>
    <x v="1"/>
    <x v="8"/>
    <x v="4951"/>
    <n v="3"/>
    <n v="0.2"/>
    <n v="1644.2913000000001"/>
    <s v="Profit"/>
    <s v="Normal"/>
  </r>
  <r>
    <x v="1"/>
    <x v="0"/>
    <s v="United States"/>
    <s v="San Francisco"/>
    <x v="1"/>
    <n v="94109"/>
    <x v="1"/>
    <x v="1"/>
    <x v="13"/>
    <x v="1559"/>
    <n v="8"/>
    <n v="0"/>
    <n v="5.6832000000000003"/>
    <s v="Profit"/>
    <s v="Normal"/>
  </r>
  <r>
    <x v="0"/>
    <x v="2"/>
    <s v="United States"/>
    <s v="Cranston"/>
    <x v="34"/>
    <n v="2920"/>
    <x v="3"/>
    <x v="1"/>
    <x v="4"/>
    <x v="4952"/>
    <n v="6"/>
    <n v="0"/>
    <n v="160.03980000000001"/>
    <s v="Profit"/>
    <s v="Normal"/>
  </r>
  <r>
    <x v="0"/>
    <x v="0"/>
    <s v="United States"/>
    <s v="Jackson"/>
    <x v="18"/>
    <n v="38301"/>
    <x v="0"/>
    <x v="1"/>
    <x v="4"/>
    <x v="2637"/>
    <n v="9"/>
    <n v="0.2"/>
    <n v="6.9794999999999998"/>
    <s v="Profit"/>
    <s v="Normal"/>
  </r>
  <r>
    <x v="1"/>
    <x v="2"/>
    <s v="United States"/>
    <s v="Newark"/>
    <x v="13"/>
    <n v="19711"/>
    <x v="3"/>
    <x v="1"/>
    <x v="6"/>
    <x v="874"/>
    <n v="3"/>
    <n v="0"/>
    <n v="2.5055999999999998"/>
    <s v="Profit"/>
    <s v="Normal"/>
  </r>
  <r>
    <x v="1"/>
    <x v="2"/>
    <s v="United States"/>
    <s v="Newark"/>
    <x v="13"/>
    <n v="19711"/>
    <x v="3"/>
    <x v="2"/>
    <x v="11"/>
    <x v="145"/>
    <n v="3"/>
    <n v="0"/>
    <n v="52.4895"/>
    <s v="Profit"/>
    <s v="Normal"/>
  </r>
  <r>
    <x v="1"/>
    <x v="1"/>
    <s v="United States"/>
    <s v="Los Angeles"/>
    <x v="1"/>
    <n v="90036"/>
    <x v="1"/>
    <x v="0"/>
    <x v="1"/>
    <x v="3047"/>
    <n v="5"/>
    <n v="0.2"/>
    <n v="17.466000000000001"/>
    <s v="Profit"/>
    <s v="Normal"/>
  </r>
  <r>
    <x v="1"/>
    <x v="1"/>
    <s v="United States"/>
    <s v="Rome"/>
    <x v="15"/>
    <n v="13440"/>
    <x v="3"/>
    <x v="0"/>
    <x v="1"/>
    <x v="4953"/>
    <n v="1"/>
    <n v="0.1"/>
    <n v="15.147"/>
    <s v="Profit"/>
    <s v="Normal"/>
  </r>
  <r>
    <x v="1"/>
    <x v="1"/>
    <s v="United States"/>
    <s v="Chicago"/>
    <x v="10"/>
    <n v="60610"/>
    <x v="2"/>
    <x v="2"/>
    <x v="7"/>
    <x v="4954"/>
    <n v="4"/>
    <n v="0.2"/>
    <n v="38.157600000000002"/>
    <s v="Profit"/>
    <s v="Normal"/>
  </r>
  <r>
    <x v="1"/>
    <x v="1"/>
    <s v="United States"/>
    <s v="Chicago"/>
    <x v="10"/>
    <n v="60610"/>
    <x v="2"/>
    <x v="1"/>
    <x v="12"/>
    <x v="4373"/>
    <n v="3"/>
    <n v="0.2"/>
    <n v="3.2214"/>
    <s v="Profit"/>
    <s v="Normal"/>
  </r>
  <r>
    <x v="1"/>
    <x v="1"/>
    <s v="United States"/>
    <s v="San Diego"/>
    <x v="1"/>
    <n v="92105"/>
    <x v="1"/>
    <x v="0"/>
    <x v="1"/>
    <x v="2796"/>
    <n v="3"/>
    <n v="0.2"/>
    <n v="6.3936000000000002"/>
    <s v="Profit"/>
    <s v="Normal"/>
  </r>
  <r>
    <x v="1"/>
    <x v="1"/>
    <s v="United States"/>
    <s v="San Diego"/>
    <x v="1"/>
    <n v="92105"/>
    <x v="1"/>
    <x v="1"/>
    <x v="6"/>
    <x v="423"/>
    <n v="3"/>
    <n v="0"/>
    <n v="15.475199999999999"/>
    <s v="Profit"/>
    <s v="Normal"/>
  </r>
  <r>
    <x v="1"/>
    <x v="1"/>
    <s v="United States"/>
    <s v="San Diego"/>
    <x v="1"/>
    <n v="92105"/>
    <x v="1"/>
    <x v="2"/>
    <x v="7"/>
    <x v="2977"/>
    <n v="3"/>
    <n v="0.2"/>
    <n v="38.997"/>
    <s v="Profit"/>
    <s v="Normal"/>
  </r>
  <r>
    <x v="1"/>
    <x v="1"/>
    <s v="United States"/>
    <s v="San Diego"/>
    <x v="1"/>
    <n v="92105"/>
    <x v="1"/>
    <x v="1"/>
    <x v="8"/>
    <x v="4338"/>
    <n v="3"/>
    <n v="0.2"/>
    <n v="17.623200000000001"/>
    <s v="Profit"/>
    <s v="Normal"/>
  </r>
  <r>
    <x v="1"/>
    <x v="0"/>
    <s v="United States"/>
    <s v="Houston"/>
    <x v="5"/>
    <n v="77036"/>
    <x v="2"/>
    <x v="2"/>
    <x v="7"/>
    <x v="4336"/>
    <n v="2"/>
    <n v="0.2"/>
    <n v="1.9136"/>
    <s v="Profit"/>
    <s v="Normal"/>
  </r>
  <r>
    <x v="1"/>
    <x v="2"/>
    <s v="United States"/>
    <s v="West Palm Beach"/>
    <x v="2"/>
    <n v="33407"/>
    <x v="0"/>
    <x v="1"/>
    <x v="6"/>
    <x v="1317"/>
    <n v="5"/>
    <n v="0.2"/>
    <n v="2.1320000000000001"/>
    <s v="Profit"/>
    <s v="Normal"/>
  </r>
  <r>
    <x v="0"/>
    <x v="0"/>
    <s v="United States"/>
    <s v="Los Angeles"/>
    <x v="1"/>
    <n v="90045"/>
    <x v="1"/>
    <x v="0"/>
    <x v="3"/>
    <x v="472"/>
    <n v="2"/>
    <n v="0.2"/>
    <n v="-15.098000000000001"/>
    <s v="Loss"/>
    <s v="Normal"/>
  </r>
  <r>
    <x v="0"/>
    <x v="0"/>
    <s v="United States"/>
    <s v="Los Angeles"/>
    <x v="1"/>
    <n v="90045"/>
    <x v="1"/>
    <x v="2"/>
    <x v="7"/>
    <x v="4955"/>
    <n v="2"/>
    <n v="0.2"/>
    <n v="41.993000000000002"/>
    <s v="Profit"/>
    <s v="Normal"/>
  </r>
  <r>
    <x v="1"/>
    <x v="1"/>
    <s v="United States"/>
    <s v="Seattle"/>
    <x v="4"/>
    <n v="98103"/>
    <x v="1"/>
    <x v="0"/>
    <x v="1"/>
    <x v="393"/>
    <n v="4"/>
    <n v="0.2"/>
    <n v="-11.5176"/>
    <s v="Loss"/>
    <s v="Normal"/>
  </r>
  <r>
    <x v="1"/>
    <x v="1"/>
    <s v="United States"/>
    <s v="Seattle"/>
    <x v="4"/>
    <n v="98103"/>
    <x v="1"/>
    <x v="1"/>
    <x v="2"/>
    <x v="2336"/>
    <n v="2"/>
    <n v="0"/>
    <n v="5.7960000000000003"/>
    <s v="Profit"/>
    <s v="Normal"/>
  </r>
  <r>
    <x v="1"/>
    <x v="1"/>
    <s v="United States"/>
    <s v="Seattle"/>
    <x v="4"/>
    <n v="98103"/>
    <x v="1"/>
    <x v="2"/>
    <x v="11"/>
    <x v="457"/>
    <n v="2"/>
    <n v="0"/>
    <n v="57.592799999999997"/>
    <s v="Profit"/>
    <s v="Normal"/>
  </r>
  <r>
    <x v="1"/>
    <x v="0"/>
    <s v="United States"/>
    <s v="Des Moines"/>
    <x v="23"/>
    <n v="50315"/>
    <x v="2"/>
    <x v="1"/>
    <x v="12"/>
    <x v="4931"/>
    <n v="3"/>
    <n v="0"/>
    <n v="2.8763999999999998"/>
    <s v="Profit"/>
    <s v="Normal"/>
  </r>
  <r>
    <x v="1"/>
    <x v="0"/>
    <s v="United States"/>
    <s v="Des Moines"/>
    <x v="23"/>
    <n v="50315"/>
    <x v="2"/>
    <x v="0"/>
    <x v="3"/>
    <x v="4956"/>
    <n v="4"/>
    <n v="0"/>
    <n v="106.62479999999999"/>
    <s v="Profit"/>
    <s v="Normal"/>
  </r>
  <r>
    <x v="1"/>
    <x v="0"/>
    <s v="United States"/>
    <s v="New York City"/>
    <x v="15"/>
    <n v="10024"/>
    <x v="3"/>
    <x v="1"/>
    <x v="9"/>
    <x v="4927"/>
    <n v="2"/>
    <n v="0"/>
    <n v="13.788"/>
    <s v="Profit"/>
    <s v="Normal"/>
  </r>
  <r>
    <x v="0"/>
    <x v="0"/>
    <s v="United States"/>
    <s v="Arlington"/>
    <x v="17"/>
    <n v="22204"/>
    <x v="0"/>
    <x v="1"/>
    <x v="8"/>
    <x v="701"/>
    <n v="3"/>
    <n v="0"/>
    <n v="26.702999999999999"/>
    <s v="Profit"/>
    <s v="Normal"/>
  </r>
  <r>
    <x v="0"/>
    <x v="0"/>
    <s v="United States"/>
    <s v="Arlington"/>
    <x v="17"/>
    <n v="22204"/>
    <x v="0"/>
    <x v="1"/>
    <x v="10"/>
    <x v="4204"/>
    <n v="11"/>
    <n v="0"/>
    <n v="34.214399999999998"/>
    <s v="Profit"/>
    <s v="Normal"/>
  </r>
  <r>
    <x v="1"/>
    <x v="0"/>
    <s v="United States"/>
    <s v="Pharr"/>
    <x v="5"/>
    <n v="78577"/>
    <x v="2"/>
    <x v="0"/>
    <x v="3"/>
    <x v="4957"/>
    <n v="4"/>
    <n v="0.3"/>
    <n v="-21.3264"/>
    <s v="Loss"/>
    <s v="Normal"/>
  </r>
  <r>
    <x v="1"/>
    <x v="0"/>
    <s v="United States"/>
    <s v="Arlington"/>
    <x v="17"/>
    <n v="22204"/>
    <x v="0"/>
    <x v="1"/>
    <x v="10"/>
    <x v="894"/>
    <n v="5"/>
    <n v="0"/>
    <n v="69.704999999999998"/>
    <s v="Profit"/>
    <s v="Normal"/>
  </r>
  <r>
    <x v="1"/>
    <x v="0"/>
    <s v="United States"/>
    <s v="Arlington"/>
    <x v="17"/>
    <n v="22204"/>
    <x v="0"/>
    <x v="2"/>
    <x v="7"/>
    <x v="4958"/>
    <n v="12"/>
    <n v="0"/>
    <n v="561.56399999999996"/>
    <s v="Profit"/>
    <s v="Normal"/>
  </r>
  <r>
    <x v="1"/>
    <x v="0"/>
    <s v="United States"/>
    <s v="Houston"/>
    <x v="5"/>
    <n v="77070"/>
    <x v="2"/>
    <x v="0"/>
    <x v="5"/>
    <x v="2674"/>
    <n v="2"/>
    <n v="0.6"/>
    <n v="-6.8815999999999997"/>
    <s v="Loss"/>
    <s v="High Discount"/>
  </r>
  <r>
    <x v="1"/>
    <x v="0"/>
    <s v="United States"/>
    <s v="Irving"/>
    <x v="5"/>
    <n v="75061"/>
    <x v="2"/>
    <x v="1"/>
    <x v="4"/>
    <x v="2206"/>
    <n v="3"/>
    <n v="0.2"/>
    <n v="-3.7871999999999999"/>
    <s v="Loss"/>
    <s v="Normal"/>
  </r>
  <r>
    <x v="1"/>
    <x v="0"/>
    <s v="United States"/>
    <s v="Irving"/>
    <x v="5"/>
    <n v="75061"/>
    <x v="2"/>
    <x v="1"/>
    <x v="4"/>
    <x v="2485"/>
    <n v="3"/>
    <n v="0.2"/>
    <n v="-3.1680000000000001"/>
    <s v="Loss"/>
    <s v="Normal"/>
  </r>
  <r>
    <x v="1"/>
    <x v="0"/>
    <s v="United States"/>
    <s v="Irving"/>
    <x v="5"/>
    <n v="75061"/>
    <x v="2"/>
    <x v="1"/>
    <x v="2"/>
    <x v="1310"/>
    <n v="2"/>
    <n v="0.2"/>
    <n v="1.764"/>
    <s v="Profit"/>
    <s v="Normal"/>
  </r>
  <r>
    <x v="1"/>
    <x v="1"/>
    <s v="United States"/>
    <s v="Chicago"/>
    <x v="10"/>
    <n v="60653"/>
    <x v="2"/>
    <x v="1"/>
    <x v="10"/>
    <x v="578"/>
    <n v="2"/>
    <n v="0.2"/>
    <n v="2.9567999999999999"/>
    <s v="Profit"/>
    <s v="Normal"/>
  </r>
  <r>
    <x v="1"/>
    <x v="1"/>
    <s v="United States"/>
    <s v="Chicago"/>
    <x v="10"/>
    <n v="60653"/>
    <x v="2"/>
    <x v="1"/>
    <x v="9"/>
    <x v="4959"/>
    <n v="2"/>
    <n v="0.8"/>
    <n v="-53.008800000000001"/>
    <s v="Loss"/>
    <s v="High Discount"/>
  </r>
  <r>
    <x v="1"/>
    <x v="2"/>
    <s v="United States"/>
    <s v="Los Angeles"/>
    <x v="1"/>
    <n v="90049"/>
    <x v="1"/>
    <x v="1"/>
    <x v="10"/>
    <x v="739"/>
    <n v="2"/>
    <n v="0"/>
    <n v="4.8803999999999998"/>
    <s v="Profit"/>
    <s v="Normal"/>
  </r>
  <r>
    <x v="1"/>
    <x v="0"/>
    <s v="United States"/>
    <s v="Hattiesburg"/>
    <x v="35"/>
    <n v="39401"/>
    <x v="0"/>
    <x v="1"/>
    <x v="9"/>
    <x v="4960"/>
    <n v="4"/>
    <n v="0"/>
    <n v="89.779200000000003"/>
    <s v="Profit"/>
    <s v="Normal"/>
  </r>
  <r>
    <x v="1"/>
    <x v="0"/>
    <s v="United States"/>
    <s v="Hattiesburg"/>
    <x v="35"/>
    <n v="39401"/>
    <x v="0"/>
    <x v="2"/>
    <x v="11"/>
    <x v="4961"/>
    <n v="4"/>
    <n v="0"/>
    <n v="23.4"/>
    <s v="Profit"/>
    <s v="Normal"/>
  </r>
  <r>
    <x v="2"/>
    <x v="1"/>
    <s v="United States"/>
    <s v="New York City"/>
    <x v="15"/>
    <n v="10024"/>
    <x v="3"/>
    <x v="1"/>
    <x v="8"/>
    <x v="2171"/>
    <n v="2"/>
    <n v="0.2"/>
    <n v="8.9543999999999997"/>
    <s v="Profit"/>
    <s v="Normal"/>
  </r>
  <r>
    <x v="2"/>
    <x v="1"/>
    <s v="United States"/>
    <s v="New York City"/>
    <x v="15"/>
    <n v="10024"/>
    <x v="3"/>
    <x v="2"/>
    <x v="7"/>
    <x v="4962"/>
    <n v="5"/>
    <n v="0"/>
    <n v="134.56"/>
    <s v="Profit"/>
    <s v="Normal"/>
  </r>
  <r>
    <x v="2"/>
    <x v="1"/>
    <s v="United States"/>
    <s v="New York City"/>
    <x v="15"/>
    <n v="10024"/>
    <x v="3"/>
    <x v="1"/>
    <x v="9"/>
    <x v="4963"/>
    <n v="3"/>
    <n v="0"/>
    <n v="77.863500000000002"/>
    <s v="Profit"/>
    <s v="Normal"/>
  </r>
  <r>
    <x v="2"/>
    <x v="1"/>
    <s v="United States"/>
    <s v="New York City"/>
    <x v="15"/>
    <n v="10024"/>
    <x v="3"/>
    <x v="1"/>
    <x v="10"/>
    <x v="786"/>
    <n v="4"/>
    <n v="0"/>
    <n v="17.981999999999999"/>
    <s v="Profit"/>
    <s v="Normal"/>
  </r>
  <r>
    <x v="1"/>
    <x v="0"/>
    <s v="United States"/>
    <s v="Cuyahoga Falls"/>
    <x v="24"/>
    <n v="44221"/>
    <x v="3"/>
    <x v="1"/>
    <x v="8"/>
    <x v="4964"/>
    <n v="4"/>
    <n v="0.7"/>
    <n v="-12.352"/>
    <s v="Loss"/>
    <s v="High Discount"/>
  </r>
  <r>
    <x v="1"/>
    <x v="0"/>
    <s v="United States"/>
    <s v="Seattle"/>
    <x v="4"/>
    <n v="98103"/>
    <x v="1"/>
    <x v="2"/>
    <x v="11"/>
    <x v="1488"/>
    <n v="2"/>
    <n v="0"/>
    <n v="3.4009999999999998"/>
    <s v="Profit"/>
    <s v="Normal"/>
  </r>
  <r>
    <x v="1"/>
    <x v="0"/>
    <s v="United States"/>
    <s v="Seattle"/>
    <x v="4"/>
    <n v="98103"/>
    <x v="1"/>
    <x v="1"/>
    <x v="4"/>
    <x v="3314"/>
    <n v="2"/>
    <n v="0"/>
    <n v="0"/>
    <s v="Loss"/>
    <s v="Normal"/>
  </r>
  <r>
    <x v="0"/>
    <x v="0"/>
    <s v="United States"/>
    <s v="Mesa"/>
    <x v="16"/>
    <n v="85204"/>
    <x v="1"/>
    <x v="1"/>
    <x v="4"/>
    <x v="693"/>
    <n v="3"/>
    <n v="0.2"/>
    <n v="-64.774799999999999"/>
    <s v="Loss"/>
    <s v="Normal"/>
  </r>
  <r>
    <x v="0"/>
    <x v="0"/>
    <s v="United States"/>
    <s v="Mesa"/>
    <x v="16"/>
    <n v="85204"/>
    <x v="1"/>
    <x v="1"/>
    <x v="10"/>
    <x v="281"/>
    <n v="4"/>
    <n v="0.2"/>
    <n v="6.7047999999999996"/>
    <s v="Profit"/>
    <s v="Normal"/>
  </r>
  <r>
    <x v="0"/>
    <x v="0"/>
    <s v="United States"/>
    <s v="Mesa"/>
    <x v="16"/>
    <n v="85204"/>
    <x v="1"/>
    <x v="0"/>
    <x v="1"/>
    <x v="4965"/>
    <n v="2"/>
    <n v="0.2"/>
    <n v="49.716000000000001"/>
    <s v="Profit"/>
    <s v="Normal"/>
  </r>
  <r>
    <x v="0"/>
    <x v="0"/>
    <s v="United States"/>
    <s v="Mesa"/>
    <x v="16"/>
    <n v="85204"/>
    <x v="1"/>
    <x v="0"/>
    <x v="0"/>
    <x v="3947"/>
    <n v="6"/>
    <n v="0.7"/>
    <n v="-191.64599999999999"/>
    <s v="Loss"/>
    <s v="High Discount"/>
  </r>
  <r>
    <x v="0"/>
    <x v="2"/>
    <s v="United States"/>
    <s v="Salt Lake City"/>
    <x v="7"/>
    <n v="84106"/>
    <x v="1"/>
    <x v="1"/>
    <x v="10"/>
    <x v="1668"/>
    <n v="3"/>
    <n v="0"/>
    <n v="79.891199999999998"/>
    <s v="Profit"/>
    <s v="Normal"/>
  </r>
  <r>
    <x v="1"/>
    <x v="0"/>
    <s v="United States"/>
    <s v="Los Angeles"/>
    <x v="1"/>
    <n v="90045"/>
    <x v="1"/>
    <x v="1"/>
    <x v="10"/>
    <x v="4966"/>
    <n v="2"/>
    <n v="0"/>
    <n v="6.1547999999999998"/>
    <s v="Profit"/>
    <s v="Normal"/>
  </r>
  <r>
    <x v="1"/>
    <x v="0"/>
    <s v="United States"/>
    <s v="Jacksonville"/>
    <x v="3"/>
    <n v="28540"/>
    <x v="0"/>
    <x v="2"/>
    <x v="11"/>
    <x v="728"/>
    <n v="2"/>
    <n v="0.2"/>
    <n v="-2.7"/>
    <s v="Loss"/>
    <s v="Normal"/>
  </r>
  <r>
    <x v="1"/>
    <x v="1"/>
    <s v="United States"/>
    <s v="Lakewood"/>
    <x v="24"/>
    <n v="44107"/>
    <x v="3"/>
    <x v="1"/>
    <x v="12"/>
    <x v="667"/>
    <n v="4"/>
    <n v="0.2"/>
    <n v="8.8623999999999992"/>
    <s v="Profit"/>
    <s v="Normal"/>
  </r>
  <r>
    <x v="1"/>
    <x v="2"/>
    <s v="United States"/>
    <s v="Lake Forest"/>
    <x v="1"/>
    <n v="92630"/>
    <x v="1"/>
    <x v="1"/>
    <x v="2"/>
    <x v="51"/>
    <n v="2"/>
    <n v="0"/>
    <n v="2.9567999999999999"/>
    <s v="Profit"/>
    <s v="Normal"/>
  </r>
  <r>
    <x v="1"/>
    <x v="2"/>
    <s v="United States"/>
    <s v="Lake Forest"/>
    <x v="1"/>
    <n v="92630"/>
    <x v="1"/>
    <x v="0"/>
    <x v="1"/>
    <x v="4232"/>
    <n v="4"/>
    <n v="0.2"/>
    <n v="102.9528"/>
    <s v="Profit"/>
    <s v="Normal"/>
  </r>
  <r>
    <x v="1"/>
    <x v="2"/>
    <s v="United States"/>
    <s v="Lake Forest"/>
    <x v="1"/>
    <n v="92630"/>
    <x v="1"/>
    <x v="1"/>
    <x v="10"/>
    <x v="18"/>
    <n v="2"/>
    <n v="0"/>
    <n v="3.8519999999999999"/>
    <s v="Profit"/>
    <s v="Normal"/>
  </r>
  <r>
    <x v="1"/>
    <x v="2"/>
    <s v="United States"/>
    <s v="Lake Forest"/>
    <x v="1"/>
    <n v="92630"/>
    <x v="1"/>
    <x v="1"/>
    <x v="10"/>
    <x v="615"/>
    <n v="2"/>
    <n v="0"/>
    <n v="45.9754"/>
    <s v="Profit"/>
    <s v="Normal"/>
  </r>
  <r>
    <x v="1"/>
    <x v="1"/>
    <s v="United States"/>
    <s v="Portland"/>
    <x v="21"/>
    <n v="97206"/>
    <x v="1"/>
    <x v="1"/>
    <x v="10"/>
    <x v="276"/>
    <n v="6"/>
    <n v="0.2"/>
    <n v="11.2752"/>
    <s v="Profit"/>
    <s v="Normal"/>
  </r>
  <r>
    <x v="1"/>
    <x v="1"/>
    <s v="United States"/>
    <s v="Portland"/>
    <x v="21"/>
    <n v="97206"/>
    <x v="1"/>
    <x v="1"/>
    <x v="9"/>
    <x v="4967"/>
    <n v="1"/>
    <n v="0.2"/>
    <n v="0.83819999999999995"/>
    <s v="Profit"/>
    <s v="Normal"/>
  </r>
  <r>
    <x v="1"/>
    <x v="0"/>
    <s v="United States"/>
    <s v="Charlotte"/>
    <x v="3"/>
    <n v="28205"/>
    <x v="0"/>
    <x v="1"/>
    <x v="2"/>
    <x v="1310"/>
    <n v="2"/>
    <n v="0.2"/>
    <n v="1.764"/>
    <s v="Profit"/>
    <s v="Normal"/>
  </r>
  <r>
    <x v="0"/>
    <x v="2"/>
    <s v="United States"/>
    <s v="Aurora"/>
    <x v="10"/>
    <n v="60505"/>
    <x v="2"/>
    <x v="0"/>
    <x v="5"/>
    <x v="4968"/>
    <n v="4"/>
    <n v="0.6"/>
    <n v="-302.72000000000003"/>
    <s v="Loss"/>
    <s v="High Discount"/>
  </r>
  <r>
    <x v="1"/>
    <x v="1"/>
    <s v="United States"/>
    <s v="Philadelphia"/>
    <x v="9"/>
    <n v="19140"/>
    <x v="3"/>
    <x v="0"/>
    <x v="3"/>
    <x v="4969"/>
    <n v="2"/>
    <n v="0.4"/>
    <n v="-118.0116"/>
    <s v="Loss"/>
    <s v="Normal"/>
  </r>
  <r>
    <x v="0"/>
    <x v="0"/>
    <s v="United States"/>
    <s v="Thornton"/>
    <x v="22"/>
    <n v="80229"/>
    <x v="1"/>
    <x v="1"/>
    <x v="6"/>
    <x v="3832"/>
    <n v="6"/>
    <n v="0.2"/>
    <n v="1.0007999999999999"/>
    <s v="Profit"/>
    <s v="Normal"/>
  </r>
  <r>
    <x v="0"/>
    <x v="0"/>
    <s v="United States"/>
    <s v="Thornton"/>
    <x v="22"/>
    <n v="80229"/>
    <x v="1"/>
    <x v="2"/>
    <x v="11"/>
    <x v="3398"/>
    <n v="6"/>
    <n v="0.2"/>
    <n v="10.5534"/>
    <s v="Profit"/>
    <s v="Normal"/>
  </r>
  <r>
    <x v="0"/>
    <x v="0"/>
    <s v="United States"/>
    <s v="Thornton"/>
    <x v="22"/>
    <n v="80229"/>
    <x v="1"/>
    <x v="2"/>
    <x v="11"/>
    <x v="1129"/>
    <n v="8"/>
    <n v="0.2"/>
    <n v="14.071199999999999"/>
    <s v="Profit"/>
    <s v="Normal"/>
  </r>
  <r>
    <x v="0"/>
    <x v="0"/>
    <s v="United States"/>
    <s v="Thornton"/>
    <x v="22"/>
    <n v="80229"/>
    <x v="1"/>
    <x v="1"/>
    <x v="10"/>
    <x v="4970"/>
    <n v="2"/>
    <n v="0.2"/>
    <n v="3.7410000000000001"/>
    <s v="Profit"/>
    <s v="Normal"/>
  </r>
  <r>
    <x v="0"/>
    <x v="0"/>
    <s v="United States"/>
    <s v="Thornton"/>
    <x v="22"/>
    <n v="80229"/>
    <x v="1"/>
    <x v="1"/>
    <x v="14"/>
    <x v="4971"/>
    <n v="7"/>
    <n v="0.2"/>
    <n v="5.915"/>
    <s v="Profit"/>
    <s v="Normal"/>
  </r>
  <r>
    <x v="0"/>
    <x v="0"/>
    <s v="United States"/>
    <s v="Thornton"/>
    <x v="22"/>
    <n v="80229"/>
    <x v="1"/>
    <x v="0"/>
    <x v="5"/>
    <x v="4972"/>
    <n v="3"/>
    <n v="0.2"/>
    <n v="7.0128000000000004"/>
    <s v="Profit"/>
    <s v="Normal"/>
  </r>
  <r>
    <x v="0"/>
    <x v="0"/>
    <s v="United States"/>
    <s v="Thornton"/>
    <x v="22"/>
    <n v="80229"/>
    <x v="1"/>
    <x v="0"/>
    <x v="5"/>
    <x v="2423"/>
    <n v="5"/>
    <n v="0.2"/>
    <n v="3.3439999999999999"/>
    <s v="Profit"/>
    <s v="Normal"/>
  </r>
  <r>
    <x v="0"/>
    <x v="0"/>
    <s v="United States"/>
    <s v="Thornton"/>
    <x v="22"/>
    <n v="80229"/>
    <x v="1"/>
    <x v="0"/>
    <x v="5"/>
    <x v="2674"/>
    <n v="1"/>
    <n v="0.2"/>
    <n v="4.6551999999999998"/>
    <s v="Profit"/>
    <s v="Normal"/>
  </r>
  <r>
    <x v="1"/>
    <x v="0"/>
    <s v="United States"/>
    <s v="Davis"/>
    <x v="1"/>
    <n v="95616"/>
    <x v="1"/>
    <x v="1"/>
    <x v="10"/>
    <x v="56"/>
    <n v="5"/>
    <n v="0"/>
    <n v="15.552"/>
    <s v="Profit"/>
    <s v="Normal"/>
  </r>
  <r>
    <x v="1"/>
    <x v="0"/>
    <s v="United States"/>
    <s v="Fayetteville"/>
    <x v="36"/>
    <n v="72701"/>
    <x v="0"/>
    <x v="1"/>
    <x v="6"/>
    <x v="4973"/>
    <n v="9"/>
    <n v="0"/>
    <n v="5.3703000000000003"/>
    <s v="Profit"/>
    <s v="Normal"/>
  </r>
  <r>
    <x v="1"/>
    <x v="0"/>
    <s v="United States"/>
    <s v="Fayetteville"/>
    <x v="36"/>
    <n v="72701"/>
    <x v="0"/>
    <x v="2"/>
    <x v="11"/>
    <x v="4974"/>
    <n v="2"/>
    <n v="0"/>
    <n v="171.9914"/>
    <s v="Profit"/>
    <s v="Normal"/>
  </r>
  <r>
    <x v="1"/>
    <x v="0"/>
    <s v="United States"/>
    <s v="Fayetteville"/>
    <x v="36"/>
    <n v="72701"/>
    <x v="0"/>
    <x v="0"/>
    <x v="5"/>
    <x v="4975"/>
    <n v="5"/>
    <n v="0"/>
    <n v="137.54"/>
    <s v="Profit"/>
    <s v="Normal"/>
  </r>
  <r>
    <x v="1"/>
    <x v="0"/>
    <s v="United States"/>
    <s v="Fayetteville"/>
    <x v="36"/>
    <n v="72701"/>
    <x v="0"/>
    <x v="1"/>
    <x v="10"/>
    <x v="1907"/>
    <n v="3"/>
    <n v="0"/>
    <n v="49.970399999999998"/>
    <s v="Profit"/>
    <s v="Normal"/>
  </r>
  <r>
    <x v="1"/>
    <x v="2"/>
    <s v="United States"/>
    <s v="New York City"/>
    <x v="15"/>
    <n v="10011"/>
    <x v="3"/>
    <x v="1"/>
    <x v="8"/>
    <x v="3961"/>
    <n v="3"/>
    <n v="0.2"/>
    <n v="4.3499999999999996"/>
    <s v="Profit"/>
    <s v="Normal"/>
  </r>
  <r>
    <x v="1"/>
    <x v="2"/>
    <s v="United States"/>
    <s v="Wheeling"/>
    <x v="48"/>
    <n v="26003"/>
    <x v="3"/>
    <x v="1"/>
    <x v="8"/>
    <x v="4976"/>
    <n v="5"/>
    <n v="0"/>
    <n v="40.375999999999998"/>
    <s v="Profit"/>
    <s v="Normal"/>
  </r>
  <r>
    <x v="1"/>
    <x v="2"/>
    <s v="United States"/>
    <s v="Wheeling"/>
    <x v="48"/>
    <n v="26003"/>
    <x v="3"/>
    <x v="1"/>
    <x v="8"/>
    <x v="869"/>
    <n v="2"/>
    <n v="0"/>
    <n v="3.0575999999999999"/>
    <s v="Profit"/>
    <s v="Normal"/>
  </r>
  <r>
    <x v="1"/>
    <x v="2"/>
    <s v="United States"/>
    <s v="Wheeling"/>
    <x v="48"/>
    <n v="26003"/>
    <x v="3"/>
    <x v="1"/>
    <x v="10"/>
    <x v="982"/>
    <n v="8"/>
    <n v="0"/>
    <n v="219.44159999999999"/>
    <s v="Profit"/>
    <s v="Normal"/>
  </r>
  <r>
    <x v="1"/>
    <x v="0"/>
    <s v="United States"/>
    <s v="Memphis"/>
    <x v="18"/>
    <n v="38109"/>
    <x v="0"/>
    <x v="1"/>
    <x v="9"/>
    <x v="4977"/>
    <n v="7"/>
    <n v="0.2"/>
    <n v="30.605399999999999"/>
    <s v="Profit"/>
    <s v="Normal"/>
  </r>
  <r>
    <x v="1"/>
    <x v="0"/>
    <s v="United States"/>
    <s v="Memphis"/>
    <x v="18"/>
    <n v="38109"/>
    <x v="0"/>
    <x v="1"/>
    <x v="8"/>
    <x v="4978"/>
    <n v="6"/>
    <n v="0.7"/>
    <n v="-1237.8462"/>
    <s v="Loss"/>
    <s v="High Discount"/>
  </r>
  <r>
    <x v="1"/>
    <x v="0"/>
    <s v="United States"/>
    <s v="Memphis"/>
    <x v="18"/>
    <n v="38109"/>
    <x v="0"/>
    <x v="1"/>
    <x v="13"/>
    <x v="1867"/>
    <n v="5"/>
    <n v="0.2"/>
    <n v="9.1199999999999992"/>
    <s v="Profit"/>
    <s v="Normal"/>
  </r>
  <r>
    <x v="1"/>
    <x v="0"/>
    <s v="United States"/>
    <s v="Memphis"/>
    <x v="18"/>
    <n v="38109"/>
    <x v="0"/>
    <x v="2"/>
    <x v="11"/>
    <x v="4979"/>
    <n v="2"/>
    <n v="0.2"/>
    <n v="0.47520000000000001"/>
    <s v="Profit"/>
    <s v="Normal"/>
  </r>
  <r>
    <x v="1"/>
    <x v="0"/>
    <s v="United States"/>
    <s v="Memphis"/>
    <x v="18"/>
    <n v="38109"/>
    <x v="0"/>
    <x v="0"/>
    <x v="5"/>
    <x v="236"/>
    <n v="1"/>
    <n v="0.2"/>
    <n v="0"/>
    <s v="Loss"/>
    <s v="Normal"/>
  </r>
  <r>
    <x v="1"/>
    <x v="0"/>
    <s v="United States"/>
    <s v="Memphis"/>
    <x v="18"/>
    <n v="38109"/>
    <x v="0"/>
    <x v="1"/>
    <x v="12"/>
    <x v="1787"/>
    <n v="5"/>
    <n v="0.2"/>
    <n v="4.7969999999999997"/>
    <s v="Profit"/>
    <s v="Normal"/>
  </r>
  <r>
    <x v="1"/>
    <x v="0"/>
    <s v="United States"/>
    <s v="Memphis"/>
    <x v="18"/>
    <n v="38109"/>
    <x v="0"/>
    <x v="0"/>
    <x v="1"/>
    <x v="4980"/>
    <n v="2"/>
    <n v="0.2"/>
    <n v="47.660400000000003"/>
    <s v="Profit"/>
    <s v="Normal"/>
  </r>
  <r>
    <x v="1"/>
    <x v="0"/>
    <s v="United States"/>
    <s v="Houston"/>
    <x v="5"/>
    <n v="77036"/>
    <x v="2"/>
    <x v="1"/>
    <x v="10"/>
    <x v="4981"/>
    <n v="2"/>
    <n v="0.2"/>
    <n v="26.824000000000002"/>
    <s v="Profit"/>
    <s v="Normal"/>
  </r>
  <r>
    <x v="1"/>
    <x v="2"/>
    <s v="United States"/>
    <s v="Dallas"/>
    <x v="5"/>
    <n v="75217"/>
    <x v="2"/>
    <x v="1"/>
    <x v="12"/>
    <x v="3743"/>
    <n v="1"/>
    <n v="0.2"/>
    <n v="1.6739999999999999"/>
    <s v="Profit"/>
    <s v="Normal"/>
  </r>
  <r>
    <x v="1"/>
    <x v="2"/>
    <s v="United States"/>
    <s v="Dallas"/>
    <x v="5"/>
    <n v="75217"/>
    <x v="2"/>
    <x v="1"/>
    <x v="8"/>
    <x v="532"/>
    <n v="10"/>
    <n v="0.8"/>
    <n v="-6.93"/>
    <s v="Loss"/>
    <s v="High Discount"/>
  </r>
  <r>
    <x v="2"/>
    <x v="1"/>
    <s v="United States"/>
    <s v="San Francisco"/>
    <x v="1"/>
    <n v="94122"/>
    <x v="1"/>
    <x v="1"/>
    <x v="9"/>
    <x v="4019"/>
    <n v="2"/>
    <n v="0"/>
    <n v="178.91"/>
    <s v="Profit"/>
    <s v="Normal"/>
  </r>
  <r>
    <x v="1"/>
    <x v="0"/>
    <s v="United States"/>
    <s v="Morgan Hill"/>
    <x v="1"/>
    <n v="95037"/>
    <x v="1"/>
    <x v="0"/>
    <x v="3"/>
    <x v="4982"/>
    <n v="3"/>
    <n v="0.2"/>
    <n v="6.7176"/>
    <s v="Profit"/>
    <s v="Normal"/>
  </r>
  <r>
    <x v="1"/>
    <x v="0"/>
    <s v="United States"/>
    <s v="Morgan Hill"/>
    <x v="1"/>
    <n v="95037"/>
    <x v="1"/>
    <x v="1"/>
    <x v="6"/>
    <x v="4983"/>
    <n v="8"/>
    <n v="0"/>
    <n v="5.9184000000000001"/>
    <s v="Profit"/>
    <s v="Normal"/>
  </r>
  <r>
    <x v="1"/>
    <x v="0"/>
    <s v="United States"/>
    <s v="Morgan Hill"/>
    <x v="1"/>
    <n v="95037"/>
    <x v="1"/>
    <x v="1"/>
    <x v="4"/>
    <x v="4984"/>
    <n v="3"/>
    <n v="0"/>
    <n v="7.3079999999999998"/>
    <s v="Profit"/>
    <s v="Normal"/>
  </r>
  <r>
    <x v="1"/>
    <x v="0"/>
    <s v="United States"/>
    <s v="Morgan Hill"/>
    <x v="1"/>
    <n v="95037"/>
    <x v="1"/>
    <x v="0"/>
    <x v="0"/>
    <x v="4153"/>
    <n v="2"/>
    <n v="0.15"/>
    <n v="-12.098000000000001"/>
    <s v="Loss"/>
    <s v="Normal"/>
  </r>
  <r>
    <x v="0"/>
    <x v="0"/>
    <s v="United States"/>
    <s v="Saint Charles"/>
    <x v="10"/>
    <n v="60174"/>
    <x v="2"/>
    <x v="0"/>
    <x v="5"/>
    <x v="4985"/>
    <n v="2"/>
    <n v="0.6"/>
    <n v="-31.8612"/>
    <s v="Loss"/>
    <s v="High Discount"/>
  </r>
  <r>
    <x v="2"/>
    <x v="0"/>
    <s v="United States"/>
    <s v="Cleveland"/>
    <x v="24"/>
    <n v="44105"/>
    <x v="3"/>
    <x v="1"/>
    <x v="4"/>
    <x v="4986"/>
    <n v="2"/>
    <n v="0.2"/>
    <n v="1.9272"/>
    <s v="Profit"/>
    <s v="Normal"/>
  </r>
  <r>
    <x v="1"/>
    <x v="2"/>
    <s v="United States"/>
    <s v="New York City"/>
    <x v="15"/>
    <n v="10024"/>
    <x v="3"/>
    <x v="2"/>
    <x v="15"/>
    <x v="4987"/>
    <n v="5"/>
    <n v="0"/>
    <n v="1668.2049999999999"/>
    <s v="Profit"/>
    <s v="Normal"/>
  </r>
  <r>
    <x v="1"/>
    <x v="2"/>
    <s v="United States"/>
    <s v="New York City"/>
    <x v="15"/>
    <n v="10024"/>
    <x v="3"/>
    <x v="2"/>
    <x v="11"/>
    <x v="3803"/>
    <n v="3"/>
    <n v="0"/>
    <n v="8.1072000000000006"/>
    <s v="Profit"/>
    <s v="Normal"/>
  </r>
  <r>
    <x v="1"/>
    <x v="2"/>
    <s v="United States"/>
    <s v="Philadelphia"/>
    <x v="9"/>
    <n v="19140"/>
    <x v="3"/>
    <x v="0"/>
    <x v="1"/>
    <x v="4988"/>
    <n v="4"/>
    <n v="0.3"/>
    <n v="-93.472399999999993"/>
    <s v="Loss"/>
    <s v="Normal"/>
  </r>
  <r>
    <x v="0"/>
    <x v="2"/>
    <s v="United States"/>
    <s v="Garland"/>
    <x v="5"/>
    <n v="75043"/>
    <x v="2"/>
    <x v="1"/>
    <x v="6"/>
    <x v="4989"/>
    <n v="1"/>
    <n v="0.2"/>
    <n v="3.798"/>
    <s v="Profit"/>
    <s v="Normal"/>
  </r>
  <r>
    <x v="0"/>
    <x v="2"/>
    <s v="United States"/>
    <s v="San Diego"/>
    <x v="1"/>
    <n v="92024"/>
    <x v="1"/>
    <x v="1"/>
    <x v="8"/>
    <x v="2489"/>
    <n v="2"/>
    <n v="0.2"/>
    <n v="7.4256000000000002"/>
    <s v="Profit"/>
    <s v="Normal"/>
  </r>
  <r>
    <x v="1"/>
    <x v="2"/>
    <s v="United States"/>
    <s v="Waterbury"/>
    <x v="29"/>
    <n v="6708"/>
    <x v="3"/>
    <x v="1"/>
    <x v="4"/>
    <x v="4990"/>
    <n v="2"/>
    <n v="0"/>
    <n v="10.813599999999999"/>
    <s v="Profit"/>
    <s v="Normal"/>
  </r>
  <r>
    <x v="1"/>
    <x v="2"/>
    <s v="United States"/>
    <s v="Waterbury"/>
    <x v="29"/>
    <n v="6708"/>
    <x v="3"/>
    <x v="2"/>
    <x v="11"/>
    <x v="2759"/>
    <n v="2"/>
    <n v="0"/>
    <n v="10.7964"/>
    <s v="Profit"/>
    <s v="Normal"/>
  </r>
  <r>
    <x v="1"/>
    <x v="0"/>
    <s v="United States"/>
    <s v="Columbia"/>
    <x v="39"/>
    <n v="21044"/>
    <x v="3"/>
    <x v="1"/>
    <x v="8"/>
    <x v="4991"/>
    <n v="3"/>
    <n v="0"/>
    <n v="81.921000000000006"/>
    <s v="Profit"/>
    <s v="Normal"/>
  </r>
  <r>
    <x v="1"/>
    <x v="2"/>
    <s v="United States"/>
    <s v="Hollywood"/>
    <x v="2"/>
    <n v="33021"/>
    <x v="0"/>
    <x v="2"/>
    <x v="7"/>
    <x v="3202"/>
    <n v="5"/>
    <n v="0.2"/>
    <n v="38.396000000000001"/>
    <s v="Profit"/>
    <s v="Normal"/>
  </r>
  <r>
    <x v="1"/>
    <x v="2"/>
    <s v="United States"/>
    <s v="Hollywood"/>
    <x v="2"/>
    <n v="33021"/>
    <x v="0"/>
    <x v="1"/>
    <x v="8"/>
    <x v="4735"/>
    <n v="3"/>
    <n v="0.7"/>
    <n v="-11.417999999999999"/>
    <s v="Loss"/>
    <s v="High Discount"/>
  </r>
  <r>
    <x v="2"/>
    <x v="0"/>
    <s v="United States"/>
    <s v="Springfield"/>
    <x v="17"/>
    <n v="22153"/>
    <x v="0"/>
    <x v="1"/>
    <x v="8"/>
    <x v="4545"/>
    <n v="4"/>
    <n v="0"/>
    <n v="10.7136"/>
    <s v="Profit"/>
    <s v="Normal"/>
  </r>
  <r>
    <x v="2"/>
    <x v="0"/>
    <s v="United States"/>
    <s v="Springfield"/>
    <x v="17"/>
    <n v="22153"/>
    <x v="0"/>
    <x v="1"/>
    <x v="2"/>
    <x v="819"/>
    <n v="7"/>
    <n v="0"/>
    <n v="51.8"/>
    <s v="Profit"/>
    <s v="Normal"/>
  </r>
  <r>
    <x v="0"/>
    <x v="1"/>
    <s v="United States"/>
    <s v="New York City"/>
    <x v="15"/>
    <n v="10035"/>
    <x v="3"/>
    <x v="2"/>
    <x v="11"/>
    <x v="1179"/>
    <n v="3"/>
    <n v="0"/>
    <n v="1.3365"/>
    <s v="Profit"/>
    <s v="Normal"/>
  </r>
  <r>
    <x v="0"/>
    <x v="1"/>
    <s v="United States"/>
    <s v="New York City"/>
    <x v="15"/>
    <n v="10035"/>
    <x v="3"/>
    <x v="2"/>
    <x v="7"/>
    <x v="4992"/>
    <n v="1"/>
    <n v="0"/>
    <n v="170.99700000000001"/>
    <s v="Profit"/>
    <s v="Normal"/>
  </r>
  <r>
    <x v="0"/>
    <x v="1"/>
    <s v="United States"/>
    <s v="New York City"/>
    <x v="15"/>
    <n v="10035"/>
    <x v="3"/>
    <x v="0"/>
    <x v="5"/>
    <x v="4187"/>
    <n v="3"/>
    <n v="0"/>
    <n v="9.1745999999999999"/>
    <s v="Profit"/>
    <s v="Normal"/>
  </r>
  <r>
    <x v="2"/>
    <x v="2"/>
    <s v="United States"/>
    <s v="Dallas"/>
    <x v="5"/>
    <n v="75217"/>
    <x v="2"/>
    <x v="0"/>
    <x v="3"/>
    <x v="4993"/>
    <n v="6"/>
    <n v="0.3"/>
    <n v="-4.2587999999999999"/>
    <s v="Loss"/>
    <s v="Normal"/>
  </r>
  <r>
    <x v="0"/>
    <x v="1"/>
    <s v="United States"/>
    <s v="New York City"/>
    <x v="15"/>
    <n v="10024"/>
    <x v="3"/>
    <x v="1"/>
    <x v="6"/>
    <x v="423"/>
    <n v="3"/>
    <n v="0"/>
    <n v="17.856000000000002"/>
    <s v="Profit"/>
    <s v="Normal"/>
  </r>
  <r>
    <x v="1"/>
    <x v="1"/>
    <s v="United States"/>
    <s v="Portland"/>
    <x v="21"/>
    <n v="97206"/>
    <x v="1"/>
    <x v="0"/>
    <x v="1"/>
    <x v="2145"/>
    <n v="3"/>
    <n v="0.2"/>
    <n v="23.027999999999999"/>
    <s v="Profit"/>
    <s v="Normal"/>
  </r>
  <r>
    <x v="1"/>
    <x v="1"/>
    <s v="United States"/>
    <s v="Portland"/>
    <x v="21"/>
    <n v="97206"/>
    <x v="1"/>
    <x v="1"/>
    <x v="10"/>
    <x v="151"/>
    <n v="5"/>
    <n v="0.2"/>
    <n v="34.293999999999997"/>
    <s v="Profit"/>
    <s v="Normal"/>
  </r>
  <r>
    <x v="1"/>
    <x v="1"/>
    <s v="United States"/>
    <s v="Brentwood"/>
    <x v="1"/>
    <n v="94513"/>
    <x v="1"/>
    <x v="1"/>
    <x v="12"/>
    <x v="368"/>
    <n v="2"/>
    <n v="0"/>
    <n v="11.68"/>
    <s v="Profit"/>
    <s v="Normal"/>
  </r>
  <r>
    <x v="1"/>
    <x v="1"/>
    <s v="United States"/>
    <s v="Brentwood"/>
    <x v="1"/>
    <n v="94513"/>
    <x v="1"/>
    <x v="2"/>
    <x v="7"/>
    <x v="973"/>
    <n v="3"/>
    <n v="0.2"/>
    <n v="8.9969999999999999"/>
    <s v="Profit"/>
    <s v="Normal"/>
  </r>
  <r>
    <x v="1"/>
    <x v="1"/>
    <s v="United States"/>
    <s v="Brentwood"/>
    <x v="1"/>
    <n v="94513"/>
    <x v="1"/>
    <x v="1"/>
    <x v="10"/>
    <x v="18"/>
    <n v="2"/>
    <n v="0"/>
    <n v="3.8519999999999999"/>
    <s v="Profit"/>
    <s v="Normal"/>
  </r>
  <r>
    <x v="1"/>
    <x v="1"/>
    <s v="United States"/>
    <s v="Brentwood"/>
    <x v="1"/>
    <n v="94513"/>
    <x v="1"/>
    <x v="1"/>
    <x v="8"/>
    <x v="3961"/>
    <n v="3"/>
    <n v="0.2"/>
    <n v="4.8719999999999999"/>
    <s v="Profit"/>
    <s v="Normal"/>
  </r>
  <r>
    <x v="1"/>
    <x v="1"/>
    <s v="United States"/>
    <s v="Brentwood"/>
    <x v="1"/>
    <n v="94513"/>
    <x v="1"/>
    <x v="1"/>
    <x v="9"/>
    <x v="4994"/>
    <n v="9"/>
    <n v="0"/>
    <n v="654.75540000000001"/>
    <s v="Profit"/>
    <s v="Normal"/>
  </r>
  <r>
    <x v="1"/>
    <x v="1"/>
    <s v="United States"/>
    <s v="Brentwood"/>
    <x v="1"/>
    <n v="94513"/>
    <x v="1"/>
    <x v="1"/>
    <x v="4"/>
    <x v="857"/>
    <n v="3"/>
    <n v="0"/>
    <n v="140.54820000000001"/>
    <s v="Profit"/>
    <s v="Normal"/>
  </r>
  <r>
    <x v="1"/>
    <x v="1"/>
    <s v="United States"/>
    <s v="Brentwood"/>
    <x v="1"/>
    <n v="94513"/>
    <x v="1"/>
    <x v="1"/>
    <x v="8"/>
    <x v="4995"/>
    <n v="8"/>
    <n v="0.2"/>
    <n v="77.369600000000005"/>
    <s v="Profit"/>
    <s v="Normal"/>
  </r>
  <r>
    <x v="2"/>
    <x v="1"/>
    <s v="United States"/>
    <s v="San Diego"/>
    <x v="1"/>
    <n v="92037"/>
    <x v="1"/>
    <x v="0"/>
    <x v="1"/>
    <x v="125"/>
    <n v="2"/>
    <n v="0.2"/>
    <n v="-9.1601999999999997"/>
    <s v="Loss"/>
    <s v="Normal"/>
  </r>
  <r>
    <x v="2"/>
    <x v="1"/>
    <s v="United States"/>
    <s v="San Diego"/>
    <x v="1"/>
    <n v="92037"/>
    <x v="1"/>
    <x v="1"/>
    <x v="4"/>
    <x v="4996"/>
    <n v="10"/>
    <n v="0"/>
    <n v="35.048000000000002"/>
    <s v="Profit"/>
    <s v="Normal"/>
  </r>
  <r>
    <x v="1"/>
    <x v="0"/>
    <s v="United States"/>
    <s v="Dallas"/>
    <x v="5"/>
    <n v="75081"/>
    <x v="2"/>
    <x v="1"/>
    <x v="8"/>
    <x v="4997"/>
    <n v="9"/>
    <n v="0.8"/>
    <n v="-59.372999999999998"/>
    <s v="Loss"/>
    <s v="High Discount"/>
  </r>
  <r>
    <x v="1"/>
    <x v="0"/>
    <s v="United States"/>
    <s v="Dallas"/>
    <x v="5"/>
    <n v="75081"/>
    <x v="2"/>
    <x v="1"/>
    <x v="14"/>
    <x v="4998"/>
    <n v="7"/>
    <n v="0.2"/>
    <n v="5.0274000000000001"/>
    <s v="Profit"/>
    <s v="Normal"/>
  </r>
  <r>
    <x v="1"/>
    <x v="0"/>
    <s v="United States"/>
    <s v="Dallas"/>
    <x v="5"/>
    <n v="75081"/>
    <x v="2"/>
    <x v="1"/>
    <x v="6"/>
    <x v="3993"/>
    <n v="2"/>
    <n v="0.2"/>
    <n v="2.3807999999999998"/>
    <s v="Profit"/>
    <s v="Normal"/>
  </r>
  <r>
    <x v="1"/>
    <x v="0"/>
    <s v="United States"/>
    <s v="Dallas"/>
    <x v="5"/>
    <n v="75081"/>
    <x v="2"/>
    <x v="1"/>
    <x v="8"/>
    <x v="4999"/>
    <n v="5"/>
    <n v="0.8"/>
    <n v="-65.567999999999998"/>
    <s v="Loss"/>
    <s v="High Discount"/>
  </r>
  <r>
    <x v="1"/>
    <x v="0"/>
    <s v="United States"/>
    <s v="Dallas"/>
    <x v="5"/>
    <n v="75081"/>
    <x v="2"/>
    <x v="1"/>
    <x v="8"/>
    <x v="754"/>
    <n v="3"/>
    <n v="0.8"/>
    <n v="-5.0688000000000004"/>
    <s v="Loss"/>
    <s v="High Discount"/>
  </r>
  <r>
    <x v="1"/>
    <x v="0"/>
    <s v="United States"/>
    <s v="El Paso"/>
    <x v="5"/>
    <n v="79907"/>
    <x v="2"/>
    <x v="1"/>
    <x v="13"/>
    <x v="605"/>
    <n v="5"/>
    <n v="0.2"/>
    <n v="-3.5325000000000002"/>
    <s v="Loss"/>
    <s v="Normal"/>
  </r>
  <r>
    <x v="1"/>
    <x v="0"/>
    <s v="United States"/>
    <s v="El Paso"/>
    <x v="5"/>
    <n v="79907"/>
    <x v="2"/>
    <x v="0"/>
    <x v="1"/>
    <x v="5000"/>
    <n v="6"/>
    <n v="0.3"/>
    <n v="0"/>
    <s v="Loss"/>
    <s v="Normal"/>
  </r>
  <r>
    <x v="1"/>
    <x v="0"/>
    <s v="United States"/>
    <s v="El Paso"/>
    <x v="5"/>
    <n v="79907"/>
    <x v="2"/>
    <x v="0"/>
    <x v="5"/>
    <x v="3020"/>
    <n v="6"/>
    <n v="0.6"/>
    <n v="-34.953600000000002"/>
    <s v="Loss"/>
    <s v="High Discount"/>
  </r>
  <r>
    <x v="1"/>
    <x v="0"/>
    <s v="United States"/>
    <s v="El Paso"/>
    <x v="5"/>
    <n v="79907"/>
    <x v="2"/>
    <x v="1"/>
    <x v="4"/>
    <x v="5001"/>
    <n v="3"/>
    <n v="0.2"/>
    <n v="-22.671600000000002"/>
    <s v="Loss"/>
    <s v="Normal"/>
  </r>
  <r>
    <x v="1"/>
    <x v="0"/>
    <s v="United States"/>
    <s v="New York City"/>
    <x v="15"/>
    <n v="10035"/>
    <x v="3"/>
    <x v="1"/>
    <x v="8"/>
    <x v="4290"/>
    <n v="2"/>
    <n v="0.2"/>
    <n v="2.2440000000000002"/>
    <s v="Profit"/>
    <s v="Normal"/>
  </r>
  <r>
    <x v="1"/>
    <x v="0"/>
    <s v="United States"/>
    <s v="New York City"/>
    <x v="15"/>
    <n v="10035"/>
    <x v="3"/>
    <x v="2"/>
    <x v="7"/>
    <x v="5002"/>
    <n v="4"/>
    <n v="0"/>
    <n v="249.91040000000001"/>
    <s v="Profit"/>
    <s v="Normal"/>
  </r>
  <r>
    <x v="1"/>
    <x v="1"/>
    <s v="United States"/>
    <s v="Revere"/>
    <x v="31"/>
    <n v="2151"/>
    <x v="3"/>
    <x v="1"/>
    <x v="4"/>
    <x v="5003"/>
    <n v="4"/>
    <n v="0"/>
    <n v="2.6783999999999999"/>
    <s v="Profit"/>
    <s v="Normal"/>
  </r>
  <r>
    <x v="1"/>
    <x v="1"/>
    <s v="United States"/>
    <s v="Revere"/>
    <x v="31"/>
    <n v="2151"/>
    <x v="3"/>
    <x v="1"/>
    <x v="8"/>
    <x v="869"/>
    <n v="2"/>
    <n v="0"/>
    <n v="3.0575999999999999"/>
    <s v="Profit"/>
    <s v="Normal"/>
  </r>
  <r>
    <x v="1"/>
    <x v="1"/>
    <s v="United States"/>
    <s v="Chico"/>
    <x v="1"/>
    <n v="95928"/>
    <x v="1"/>
    <x v="0"/>
    <x v="1"/>
    <x v="4828"/>
    <n v="4"/>
    <n v="0.2"/>
    <n v="-59.835599999999999"/>
    <s v="Loss"/>
    <s v="Normal"/>
  </r>
  <r>
    <x v="1"/>
    <x v="1"/>
    <s v="United States"/>
    <s v="Chico"/>
    <x v="1"/>
    <n v="95928"/>
    <x v="1"/>
    <x v="1"/>
    <x v="13"/>
    <x v="81"/>
    <n v="5"/>
    <n v="0"/>
    <n v="6.8540000000000001"/>
    <s v="Profit"/>
    <s v="Normal"/>
  </r>
  <r>
    <x v="1"/>
    <x v="1"/>
    <s v="United States"/>
    <s v="Chico"/>
    <x v="1"/>
    <n v="95928"/>
    <x v="1"/>
    <x v="1"/>
    <x v="9"/>
    <x v="2347"/>
    <n v="4"/>
    <n v="0"/>
    <n v="4.1079999999999997"/>
    <s v="Profit"/>
    <s v="Normal"/>
  </r>
  <r>
    <x v="1"/>
    <x v="1"/>
    <s v="United States"/>
    <s v="Chico"/>
    <x v="1"/>
    <n v="95928"/>
    <x v="1"/>
    <x v="0"/>
    <x v="5"/>
    <x v="5004"/>
    <n v="5"/>
    <n v="0"/>
    <n v="26.972999999999999"/>
    <s v="Profit"/>
    <s v="Normal"/>
  </r>
  <r>
    <x v="1"/>
    <x v="1"/>
    <s v="United States"/>
    <s v="Chico"/>
    <x v="1"/>
    <n v="95928"/>
    <x v="1"/>
    <x v="0"/>
    <x v="3"/>
    <x v="5005"/>
    <n v="3"/>
    <n v="0.2"/>
    <n v="5.1588000000000003"/>
    <s v="Profit"/>
    <s v="Normal"/>
  </r>
  <r>
    <x v="1"/>
    <x v="1"/>
    <s v="United States"/>
    <s v="Chico"/>
    <x v="1"/>
    <n v="95928"/>
    <x v="1"/>
    <x v="2"/>
    <x v="7"/>
    <x v="462"/>
    <n v="1"/>
    <n v="0.2"/>
    <n v="2.6972999999999998"/>
    <s v="Profit"/>
    <s v="Normal"/>
  </r>
  <r>
    <x v="0"/>
    <x v="1"/>
    <s v="United States"/>
    <s v="Miramar"/>
    <x v="2"/>
    <n v="33023"/>
    <x v="0"/>
    <x v="1"/>
    <x v="4"/>
    <x v="5006"/>
    <n v="5"/>
    <n v="0.2"/>
    <n v="-19.323"/>
    <s v="Loss"/>
    <s v="Normal"/>
  </r>
  <r>
    <x v="0"/>
    <x v="1"/>
    <s v="United States"/>
    <s v="Miramar"/>
    <x v="2"/>
    <n v="33023"/>
    <x v="0"/>
    <x v="1"/>
    <x v="8"/>
    <x v="3163"/>
    <n v="8"/>
    <n v="0.7"/>
    <n v="-16.185600000000001"/>
    <s v="Loss"/>
    <s v="High Discount"/>
  </r>
  <r>
    <x v="0"/>
    <x v="1"/>
    <s v="United States"/>
    <s v="Miramar"/>
    <x v="2"/>
    <n v="33023"/>
    <x v="0"/>
    <x v="1"/>
    <x v="9"/>
    <x v="5007"/>
    <n v="4"/>
    <n v="0.2"/>
    <n v="48.631999999999998"/>
    <s v="Profit"/>
    <s v="Normal"/>
  </r>
  <r>
    <x v="0"/>
    <x v="1"/>
    <s v="United States"/>
    <s v="Miramar"/>
    <x v="2"/>
    <n v="33023"/>
    <x v="0"/>
    <x v="1"/>
    <x v="10"/>
    <x v="557"/>
    <n v="4"/>
    <n v="0.2"/>
    <n v="7.2576000000000001"/>
    <s v="Profit"/>
    <s v="Normal"/>
  </r>
  <r>
    <x v="0"/>
    <x v="1"/>
    <s v="United States"/>
    <s v="Miramar"/>
    <x v="2"/>
    <n v="33023"/>
    <x v="0"/>
    <x v="1"/>
    <x v="10"/>
    <x v="753"/>
    <n v="8"/>
    <n v="0.2"/>
    <n v="14.5152"/>
    <s v="Profit"/>
    <s v="Normal"/>
  </r>
  <r>
    <x v="1"/>
    <x v="1"/>
    <s v="United States"/>
    <s v="Los Angeles"/>
    <x v="1"/>
    <n v="90049"/>
    <x v="1"/>
    <x v="1"/>
    <x v="10"/>
    <x v="1707"/>
    <n v="4"/>
    <n v="0"/>
    <n v="16.68"/>
    <s v="Profit"/>
    <s v="Normal"/>
  </r>
  <r>
    <x v="2"/>
    <x v="1"/>
    <s v="United States"/>
    <s v="Denver"/>
    <x v="22"/>
    <n v="80219"/>
    <x v="1"/>
    <x v="0"/>
    <x v="0"/>
    <x v="4953"/>
    <n v="3"/>
    <n v="0.7"/>
    <n v="-190.85220000000001"/>
    <s v="Loss"/>
    <s v="High Discount"/>
  </r>
  <r>
    <x v="2"/>
    <x v="1"/>
    <s v="United States"/>
    <s v="Denver"/>
    <x v="22"/>
    <n v="80219"/>
    <x v="1"/>
    <x v="2"/>
    <x v="7"/>
    <x v="312"/>
    <n v="1"/>
    <n v="0.2"/>
    <n v="-2.9984999999999999"/>
    <s v="Loss"/>
    <s v="Normal"/>
  </r>
  <r>
    <x v="2"/>
    <x v="1"/>
    <s v="United States"/>
    <s v="Denver"/>
    <x v="22"/>
    <n v="80219"/>
    <x v="1"/>
    <x v="0"/>
    <x v="1"/>
    <x v="3115"/>
    <n v="1"/>
    <n v="0.2"/>
    <n v="13.588200000000001"/>
    <s v="Profit"/>
    <s v="Normal"/>
  </r>
  <r>
    <x v="1"/>
    <x v="1"/>
    <s v="United States"/>
    <s v="Philadelphia"/>
    <x v="9"/>
    <n v="19134"/>
    <x v="3"/>
    <x v="2"/>
    <x v="7"/>
    <x v="5008"/>
    <n v="4"/>
    <n v="0.4"/>
    <n v="-112.6216"/>
    <s v="Loss"/>
    <s v="Normal"/>
  </r>
  <r>
    <x v="1"/>
    <x v="1"/>
    <s v="United States"/>
    <s v="Philadelphia"/>
    <x v="9"/>
    <n v="19134"/>
    <x v="3"/>
    <x v="2"/>
    <x v="11"/>
    <x v="5009"/>
    <n v="3"/>
    <n v="0.2"/>
    <n v="-5.4558"/>
    <s v="Loss"/>
    <s v="Normal"/>
  </r>
  <r>
    <x v="1"/>
    <x v="1"/>
    <s v="United States"/>
    <s v="Philadelphia"/>
    <x v="9"/>
    <n v="19134"/>
    <x v="3"/>
    <x v="1"/>
    <x v="10"/>
    <x v="559"/>
    <n v="2"/>
    <n v="0.2"/>
    <n v="3.6288"/>
    <s v="Profit"/>
    <s v="Normal"/>
  </r>
  <r>
    <x v="1"/>
    <x v="1"/>
    <s v="United States"/>
    <s v="Philadelphia"/>
    <x v="9"/>
    <n v="19134"/>
    <x v="3"/>
    <x v="1"/>
    <x v="8"/>
    <x v="625"/>
    <n v="2"/>
    <n v="0.7"/>
    <n v="-1.9068000000000001"/>
    <s v="Loss"/>
    <s v="High Discount"/>
  </r>
  <r>
    <x v="1"/>
    <x v="1"/>
    <s v="United States"/>
    <s v="Philadelphia"/>
    <x v="9"/>
    <n v="19134"/>
    <x v="3"/>
    <x v="0"/>
    <x v="5"/>
    <x v="1796"/>
    <n v="3"/>
    <n v="0.2"/>
    <n v="0"/>
    <s v="Loss"/>
    <s v="Normal"/>
  </r>
  <r>
    <x v="1"/>
    <x v="1"/>
    <s v="United States"/>
    <s v="Philadelphia"/>
    <x v="9"/>
    <n v="19134"/>
    <x v="3"/>
    <x v="1"/>
    <x v="8"/>
    <x v="5010"/>
    <n v="3"/>
    <n v="0.7"/>
    <n v="-2.7587999999999999"/>
    <s v="Loss"/>
    <s v="High Discount"/>
  </r>
  <r>
    <x v="1"/>
    <x v="1"/>
    <s v="United States"/>
    <s v="Philadelphia"/>
    <x v="9"/>
    <n v="19134"/>
    <x v="3"/>
    <x v="1"/>
    <x v="10"/>
    <x v="1495"/>
    <n v="3"/>
    <n v="0.2"/>
    <n v="3.21"/>
    <s v="Profit"/>
    <s v="Normal"/>
  </r>
  <r>
    <x v="1"/>
    <x v="0"/>
    <s v="United States"/>
    <s v="Jackson"/>
    <x v="35"/>
    <n v="39212"/>
    <x v="0"/>
    <x v="2"/>
    <x v="7"/>
    <x v="5011"/>
    <n v="3"/>
    <n v="0"/>
    <n v="197.99100000000001"/>
    <s v="Profit"/>
    <s v="Normal"/>
  </r>
  <r>
    <x v="1"/>
    <x v="0"/>
    <s v="United States"/>
    <s v="Jackson"/>
    <x v="35"/>
    <n v="39212"/>
    <x v="0"/>
    <x v="2"/>
    <x v="7"/>
    <x v="4175"/>
    <n v="3"/>
    <n v="0"/>
    <n v="32.981699999999996"/>
    <s v="Profit"/>
    <s v="Normal"/>
  </r>
  <r>
    <x v="1"/>
    <x v="2"/>
    <s v="United States"/>
    <s v="Los Angeles"/>
    <x v="1"/>
    <n v="90045"/>
    <x v="1"/>
    <x v="1"/>
    <x v="8"/>
    <x v="1670"/>
    <n v="1"/>
    <n v="0.2"/>
    <n v="1.6588000000000001"/>
    <s v="Profit"/>
    <s v="Normal"/>
  </r>
  <r>
    <x v="1"/>
    <x v="0"/>
    <s v="United States"/>
    <s v="Houston"/>
    <x v="5"/>
    <n v="77095"/>
    <x v="2"/>
    <x v="1"/>
    <x v="10"/>
    <x v="2789"/>
    <n v="2"/>
    <n v="0.2"/>
    <n v="5.5511999999999997"/>
    <s v="Profit"/>
    <s v="Normal"/>
  </r>
  <r>
    <x v="2"/>
    <x v="0"/>
    <s v="United States"/>
    <s v="Clifton"/>
    <x v="30"/>
    <n v="7011"/>
    <x v="3"/>
    <x v="1"/>
    <x v="9"/>
    <x v="1058"/>
    <n v="4"/>
    <n v="0"/>
    <n v="22.118400000000001"/>
    <s v="Profit"/>
    <s v="Normal"/>
  </r>
  <r>
    <x v="2"/>
    <x v="0"/>
    <s v="United States"/>
    <s v="Clifton"/>
    <x v="30"/>
    <n v="7011"/>
    <x v="3"/>
    <x v="0"/>
    <x v="5"/>
    <x v="2518"/>
    <n v="5"/>
    <n v="0"/>
    <n v="76.47"/>
    <s v="Profit"/>
    <s v="Normal"/>
  </r>
  <r>
    <x v="0"/>
    <x v="1"/>
    <s v="United States"/>
    <s v="Chicago"/>
    <x v="10"/>
    <n v="60623"/>
    <x v="2"/>
    <x v="1"/>
    <x v="13"/>
    <x v="1138"/>
    <n v="5"/>
    <n v="0.2"/>
    <n v="4.9139999999999997"/>
    <s v="Profit"/>
    <s v="Normal"/>
  </r>
  <r>
    <x v="0"/>
    <x v="1"/>
    <s v="United States"/>
    <s v="Chicago"/>
    <x v="10"/>
    <n v="60623"/>
    <x v="2"/>
    <x v="1"/>
    <x v="6"/>
    <x v="956"/>
    <n v="3"/>
    <n v="0.2"/>
    <n v="0.88560000000000005"/>
    <s v="Profit"/>
    <s v="Normal"/>
  </r>
  <r>
    <x v="2"/>
    <x v="0"/>
    <s v="United States"/>
    <s v="Seattle"/>
    <x v="4"/>
    <n v="98115"/>
    <x v="1"/>
    <x v="1"/>
    <x v="8"/>
    <x v="1350"/>
    <n v="5"/>
    <n v="0.2"/>
    <n v="2.8079999999999998"/>
    <s v="Profit"/>
    <s v="Normal"/>
  </r>
  <r>
    <x v="0"/>
    <x v="0"/>
    <s v="United States"/>
    <s v="Long Beach"/>
    <x v="15"/>
    <n v="11561"/>
    <x v="3"/>
    <x v="2"/>
    <x v="7"/>
    <x v="4910"/>
    <n v="5"/>
    <n v="0"/>
    <n v="43.176000000000002"/>
    <s v="Profit"/>
    <s v="Normal"/>
  </r>
  <r>
    <x v="1"/>
    <x v="2"/>
    <s v="United States"/>
    <s v="Sheboygan"/>
    <x v="6"/>
    <n v="53081"/>
    <x v="2"/>
    <x v="1"/>
    <x v="2"/>
    <x v="5012"/>
    <n v="4"/>
    <n v="0"/>
    <n v="11.592000000000001"/>
    <s v="Profit"/>
    <s v="Normal"/>
  </r>
  <r>
    <x v="1"/>
    <x v="2"/>
    <s v="United States"/>
    <s v="Sheboygan"/>
    <x v="6"/>
    <n v="53081"/>
    <x v="2"/>
    <x v="1"/>
    <x v="2"/>
    <x v="3101"/>
    <n v="3"/>
    <n v="0"/>
    <n v="17.667300000000001"/>
    <s v="Profit"/>
    <s v="Normal"/>
  </r>
  <r>
    <x v="1"/>
    <x v="2"/>
    <s v="United States"/>
    <s v="Sheboygan"/>
    <x v="6"/>
    <n v="53081"/>
    <x v="2"/>
    <x v="1"/>
    <x v="4"/>
    <x v="2684"/>
    <n v="1"/>
    <n v="0"/>
    <n v="4.1916000000000002"/>
    <s v="Profit"/>
    <s v="Normal"/>
  </r>
  <r>
    <x v="1"/>
    <x v="2"/>
    <s v="United States"/>
    <s v="Sheboygan"/>
    <x v="6"/>
    <n v="53081"/>
    <x v="2"/>
    <x v="2"/>
    <x v="11"/>
    <x v="5013"/>
    <n v="2"/>
    <n v="0"/>
    <n v="0.89100000000000001"/>
    <s v="Profit"/>
    <s v="Normal"/>
  </r>
  <r>
    <x v="2"/>
    <x v="0"/>
    <s v="United States"/>
    <s v="Boca Raton"/>
    <x v="2"/>
    <n v="33433"/>
    <x v="0"/>
    <x v="1"/>
    <x v="8"/>
    <x v="5014"/>
    <n v="4"/>
    <n v="0.7"/>
    <n v="-26.623999999999999"/>
    <s v="Loss"/>
    <s v="High Discount"/>
  </r>
  <r>
    <x v="2"/>
    <x v="0"/>
    <s v="United States"/>
    <s v="Boca Raton"/>
    <x v="2"/>
    <n v="33433"/>
    <x v="0"/>
    <x v="2"/>
    <x v="11"/>
    <x v="4792"/>
    <n v="2"/>
    <n v="0.2"/>
    <n v="2.3079999999999998"/>
    <s v="Profit"/>
    <s v="Normal"/>
  </r>
  <r>
    <x v="0"/>
    <x v="0"/>
    <s v="United States"/>
    <s v="Aurora"/>
    <x v="22"/>
    <n v="80013"/>
    <x v="1"/>
    <x v="1"/>
    <x v="8"/>
    <x v="319"/>
    <n v="3"/>
    <n v="0.7"/>
    <n v="-3.4272"/>
    <s v="Loss"/>
    <s v="High Discount"/>
  </r>
  <r>
    <x v="0"/>
    <x v="0"/>
    <s v="United States"/>
    <s v="Aurora"/>
    <x v="22"/>
    <n v="80013"/>
    <x v="1"/>
    <x v="0"/>
    <x v="0"/>
    <x v="3388"/>
    <n v="6"/>
    <n v="0.7"/>
    <n v="-247.7988"/>
    <s v="Loss"/>
    <s v="High Discount"/>
  </r>
  <r>
    <x v="0"/>
    <x v="0"/>
    <s v="United States"/>
    <s v="Aurora"/>
    <x v="22"/>
    <n v="80013"/>
    <x v="1"/>
    <x v="1"/>
    <x v="8"/>
    <x v="5015"/>
    <n v="6"/>
    <n v="0.7"/>
    <n v="-7.3692000000000002"/>
    <s v="Loss"/>
    <s v="High Discount"/>
  </r>
  <r>
    <x v="2"/>
    <x v="2"/>
    <s v="United States"/>
    <s v="San Diego"/>
    <x v="1"/>
    <n v="92037"/>
    <x v="1"/>
    <x v="2"/>
    <x v="11"/>
    <x v="5016"/>
    <n v="5"/>
    <n v="0"/>
    <n v="87.89"/>
    <s v="Profit"/>
    <s v="Normal"/>
  </r>
  <r>
    <x v="2"/>
    <x v="2"/>
    <s v="United States"/>
    <s v="San Diego"/>
    <x v="1"/>
    <n v="92037"/>
    <x v="1"/>
    <x v="0"/>
    <x v="3"/>
    <x v="5017"/>
    <n v="12"/>
    <n v="0.2"/>
    <n v="20.9148"/>
    <s v="Profit"/>
    <s v="Normal"/>
  </r>
  <r>
    <x v="2"/>
    <x v="1"/>
    <s v="United States"/>
    <s v="Seattle"/>
    <x v="4"/>
    <n v="98105"/>
    <x v="1"/>
    <x v="0"/>
    <x v="5"/>
    <x v="5018"/>
    <n v="7"/>
    <n v="0"/>
    <n v="3.8976000000000002"/>
    <s v="Profit"/>
    <s v="Normal"/>
  </r>
  <r>
    <x v="2"/>
    <x v="1"/>
    <s v="United States"/>
    <s v="Seattle"/>
    <x v="4"/>
    <n v="98105"/>
    <x v="1"/>
    <x v="1"/>
    <x v="9"/>
    <x v="5019"/>
    <n v="4"/>
    <n v="0"/>
    <n v="19.034400000000002"/>
    <s v="Profit"/>
    <s v="Normal"/>
  </r>
  <r>
    <x v="1"/>
    <x v="0"/>
    <s v="United States"/>
    <s v="Dubuque"/>
    <x v="23"/>
    <n v="52001"/>
    <x v="2"/>
    <x v="2"/>
    <x v="7"/>
    <x v="1259"/>
    <n v="4"/>
    <n v="0"/>
    <n v="76.548400000000001"/>
    <s v="Profit"/>
    <s v="Normal"/>
  </r>
  <r>
    <x v="2"/>
    <x v="0"/>
    <s v="United States"/>
    <s v="Los Angeles"/>
    <x v="1"/>
    <n v="90032"/>
    <x v="1"/>
    <x v="2"/>
    <x v="11"/>
    <x v="5020"/>
    <n v="6"/>
    <n v="0"/>
    <n v="128.9742"/>
    <s v="Profit"/>
    <s v="Normal"/>
  </r>
  <r>
    <x v="2"/>
    <x v="0"/>
    <s v="United States"/>
    <s v="Los Angeles"/>
    <x v="1"/>
    <n v="90032"/>
    <x v="1"/>
    <x v="1"/>
    <x v="14"/>
    <x v="4564"/>
    <n v="7"/>
    <n v="0"/>
    <n v="0.51519999999999999"/>
    <s v="Profit"/>
    <s v="Normal"/>
  </r>
  <r>
    <x v="2"/>
    <x v="0"/>
    <s v="United States"/>
    <s v="Lowell"/>
    <x v="31"/>
    <n v="1852"/>
    <x v="3"/>
    <x v="2"/>
    <x v="7"/>
    <x v="5021"/>
    <n v="2"/>
    <n v="0"/>
    <n v="78.850999999999999"/>
    <s v="Profit"/>
    <s v="Normal"/>
  </r>
  <r>
    <x v="2"/>
    <x v="0"/>
    <s v="United States"/>
    <s v="Lowell"/>
    <x v="31"/>
    <n v="1852"/>
    <x v="3"/>
    <x v="0"/>
    <x v="5"/>
    <x v="2732"/>
    <n v="3"/>
    <n v="0"/>
    <n v="15.585599999999999"/>
    <s v="Profit"/>
    <s v="Normal"/>
  </r>
  <r>
    <x v="2"/>
    <x v="0"/>
    <s v="United States"/>
    <s v="Lowell"/>
    <x v="31"/>
    <n v="1852"/>
    <x v="3"/>
    <x v="0"/>
    <x v="5"/>
    <x v="759"/>
    <n v="2"/>
    <n v="0"/>
    <n v="3.2406000000000001"/>
    <s v="Profit"/>
    <s v="Normal"/>
  </r>
  <r>
    <x v="1"/>
    <x v="0"/>
    <s v="United States"/>
    <s v="Marysville"/>
    <x v="4"/>
    <n v="98270"/>
    <x v="1"/>
    <x v="1"/>
    <x v="13"/>
    <x v="5022"/>
    <n v="12"/>
    <n v="0"/>
    <n v="0.93359999999999999"/>
    <s v="Profit"/>
    <s v="Normal"/>
  </r>
  <r>
    <x v="1"/>
    <x v="0"/>
    <s v="United States"/>
    <s v="Oklahoma City"/>
    <x v="26"/>
    <n v="73120"/>
    <x v="2"/>
    <x v="1"/>
    <x v="4"/>
    <x v="5023"/>
    <n v="4"/>
    <n v="0"/>
    <n v="5.4123999999999999"/>
    <s v="Profit"/>
    <s v="Normal"/>
  </r>
  <r>
    <x v="1"/>
    <x v="0"/>
    <s v="United States"/>
    <s v="Oklahoma City"/>
    <x v="26"/>
    <n v="73120"/>
    <x v="2"/>
    <x v="1"/>
    <x v="10"/>
    <x v="1907"/>
    <n v="3"/>
    <n v="0"/>
    <n v="49.970399999999998"/>
    <s v="Profit"/>
    <s v="Normal"/>
  </r>
  <r>
    <x v="1"/>
    <x v="0"/>
    <s v="United States"/>
    <s v="Oklahoma City"/>
    <x v="26"/>
    <n v="73120"/>
    <x v="2"/>
    <x v="0"/>
    <x v="1"/>
    <x v="5024"/>
    <n v="5"/>
    <n v="0"/>
    <n v="383.93099999999998"/>
    <s v="Profit"/>
    <s v="Normal"/>
  </r>
  <r>
    <x v="0"/>
    <x v="1"/>
    <s v="United States"/>
    <s v="Philadelphia"/>
    <x v="9"/>
    <n v="19134"/>
    <x v="3"/>
    <x v="1"/>
    <x v="10"/>
    <x v="5025"/>
    <n v="6"/>
    <n v="0.2"/>
    <n v="41.152799999999999"/>
    <s v="Profit"/>
    <s v="Normal"/>
  </r>
  <r>
    <x v="2"/>
    <x v="0"/>
    <s v="United States"/>
    <s v="Aurora"/>
    <x v="22"/>
    <n v="80013"/>
    <x v="1"/>
    <x v="2"/>
    <x v="7"/>
    <x v="5026"/>
    <n v="7"/>
    <n v="0.2"/>
    <n v="15.743"/>
    <s v="Profit"/>
    <s v="Normal"/>
  </r>
  <r>
    <x v="3"/>
    <x v="0"/>
    <s v="United States"/>
    <s v="New York City"/>
    <x v="15"/>
    <n v="10009"/>
    <x v="3"/>
    <x v="1"/>
    <x v="8"/>
    <x v="5027"/>
    <n v="5"/>
    <n v="0.2"/>
    <n v="207.47499999999999"/>
    <s v="Profit"/>
    <s v="Normal"/>
  </r>
  <r>
    <x v="3"/>
    <x v="0"/>
    <s v="United States"/>
    <s v="New York City"/>
    <x v="15"/>
    <n v="10009"/>
    <x v="3"/>
    <x v="2"/>
    <x v="11"/>
    <x v="5028"/>
    <n v="8"/>
    <n v="0"/>
    <n v="13.2"/>
    <s v="Profit"/>
    <s v="Normal"/>
  </r>
  <r>
    <x v="3"/>
    <x v="0"/>
    <s v="United States"/>
    <s v="New York City"/>
    <x v="15"/>
    <n v="10009"/>
    <x v="3"/>
    <x v="1"/>
    <x v="13"/>
    <x v="5029"/>
    <n v="1"/>
    <n v="0"/>
    <n v="1.4804999999999999"/>
    <s v="Profit"/>
    <s v="Normal"/>
  </r>
  <r>
    <x v="3"/>
    <x v="0"/>
    <s v="United States"/>
    <s v="New York City"/>
    <x v="15"/>
    <n v="10009"/>
    <x v="3"/>
    <x v="0"/>
    <x v="5"/>
    <x v="605"/>
    <n v="3"/>
    <n v="0"/>
    <n v="6.0288000000000004"/>
    <s v="Profit"/>
    <s v="Normal"/>
  </r>
  <r>
    <x v="2"/>
    <x v="2"/>
    <s v="United States"/>
    <s v="Lancaster"/>
    <x v="24"/>
    <n v="43130"/>
    <x v="3"/>
    <x v="0"/>
    <x v="5"/>
    <x v="1256"/>
    <n v="6"/>
    <n v="0.2"/>
    <n v="12.892799999999999"/>
    <s v="Profit"/>
    <s v="Normal"/>
  </r>
  <r>
    <x v="2"/>
    <x v="2"/>
    <s v="United States"/>
    <s v="Lancaster"/>
    <x v="24"/>
    <n v="43130"/>
    <x v="3"/>
    <x v="1"/>
    <x v="6"/>
    <x v="2723"/>
    <n v="9"/>
    <n v="0.2"/>
    <n v="2.6964000000000001"/>
    <s v="Profit"/>
    <s v="Normal"/>
  </r>
  <r>
    <x v="0"/>
    <x v="1"/>
    <s v="United States"/>
    <s v="Modesto"/>
    <x v="1"/>
    <n v="95351"/>
    <x v="1"/>
    <x v="2"/>
    <x v="7"/>
    <x v="4837"/>
    <n v="1"/>
    <n v="0.2"/>
    <n v="4.6193"/>
    <s v="Profit"/>
    <s v="Normal"/>
  </r>
  <r>
    <x v="2"/>
    <x v="0"/>
    <s v="United States"/>
    <s v="Saint Louis"/>
    <x v="25"/>
    <n v="63116"/>
    <x v="2"/>
    <x v="1"/>
    <x v="9"/>
    <x v="4412"/>
    <n v="10"/>
    <n v="0"/>
    <n v="20.975000000000001"/>
    <s v="Profit"/>
    <s v="Normal"/>
  </r>
  <r>
    <x v="2"/>
    <x v="0"/>
    <s v="United States"/>
    <s v="Saint Louis"/>
    <x v="25"/>
    <n v="63116"/>
    <x v="2"/>
    <x v="1"/>
    <x v="10"/>
    <x v="2660"/>
    <n v="2"/>
    <n v="0"/>
    <n v="5.7624000000000004"/>
    <s v="Profit"/>
    <s v="Normal"/>
  </r>
  <r>
    <x v="1"/>
    <x v="1"/>
    <s v="United States"/>
    <s v="Dallas"/>
    <x v="5"/>
    <n v="75217"/>
    <x v="2"/>
    <x v="1"/>
    <x v="9"/>
    <x v="3688"/>
    <n v="3"/>
    <n v="0.8"/>
    <n v="-12.979200000000001"/>
    <s v="Loss"/>
    <s v="High Discount"/>
  </r>
  <r>
    <x v="1"/>
    <x v="1"/>
    <s v="United States"/>
    <s v="Dallas"/>
    <x v="5"/>
    <n v="75217"/>
    <x v="2"/>
    <x v="1"/>
    <x v="12"/>
    <x v="1177"/>
    <n v="5"/>
    <n v="0.2"/>
    <n v="29.672999999999998"/>
    <s v="Profit"/>
    <s v="Normal"/>
  </r>
  <r>
    <x v="1"/>
    <x v="1"/>
    <s v="United States"/>
    <s v="Dallas"/>
    <x v="5"/>
    <n v="75217"/>
    <x v="2"/>
    <x v="0"/>
    <x v="1"/>
    <x v="2782"/>
    <n v="5"/>
    <n v="0.3"/>
    <n v="-93.99"/>
    <s v="Loss"/>
    <s v="Normal"/>
  </r>
  <r>
    <x v="1"/>
    <x v="1"/>
    <s v="United States"/>
    <s v="Dallas"/>
    <x v="5"/>
    <n v="75217"/>
    <x v="2"/>
    <x v="1"/>
    <x v="8"/>
    <x v="5030"/>
    <n v="1"/>
    <n v="0.8"/>
    <n v="-1.827"/>
    <s v="Loss"/>
    <s v="High Discount"/>
  </r>
  <r>
    <x v="0"/>
    <x v="1"/>
    <s v="United States"/>
    <s v="New York City"/>
    <x v="15"/>
    <n v="10035"/>
    <x v="3"/>
    <x v="0"/>
    <x v="5"/>
    <x v="5031"/>
    <n v="2"/>
    <n v="0"/>
    <n v="50.563200000000002"/>
    <s v="Profit"/>
    <s v="Normal"/>
  </r>
  <r>
    <x v="0"/>
    <x v="1"/>
    <s v="United States"/>
    <s v="New York City"/>
    <x v="15"/>
    <n v="10035"/>
    <x v="3"/>
    <x v="1"/>
    <x v="4"/>
    <x v="5032"/>
    <n v="1"/>
    <n v="0"/>
    <n v="1.5760000000000001"/>
    <s v="Profit"/>
    <s v="Normal"/>
  </r>
  <r>
    <x v="0"/>
    <x v="1"/>
    <s v="United States"/>
    <s v="New York City"/>
    <x v="15"/>
    <n v="10035"/>
    <x v="3"/>
    <x v="2"/>
    <x v="11"/>
    <x v="86"/>
    <n v="1"/>
    <n v="0"/>
    <n v="6.7965999999999998"/>
    <s v="Profit"/>
    <s v="Normal"/>
  </r>
  <r>
    <x v="0"/>
    <x v="1"/>
    <s v="United States"/>
    <s v="New York City"/>
    <x v="15"/>
    <n v="10035"/>
    <x v="3"/>
    <x v="1"/>
    <x v="4"/>
    <x v="3404"/>
    <n v="4"/>
    <n v="0"/>
    <n v="108.1752"/>
    <s v="Profit"/>
    <s v="Normal"/>
  </r>
  <r>
    <x v="1"/>
    <x v="0"/>
    <s v="United States"/>
    <s v="San Antonio"/>
    <x v="5"/>
    <n v="78207"/>
    <x v="2"/>
    <x v="2"/>
    <x v="11"/>
    <x v="5033"/>
    <n v="6"/>
    <n v="0.2"/>
    <n v="-9.282"/>
    <s v="Loss"/>
    <s v="Normal"/>
  </r>
  <r>
    <x v="1"/>
    <x v="0"/>
    <s v="United States"/>
    <s v="Amarillo"/>
    <x v="5"/>
    <n v="79109"/>
    <x v="2"/>
    <x v="0"/>
    <x v="5"/>
    <x v="5034"/>
    <n v="3"/>
    <n v="0.6"/>
    <n v="-10.9611"/>
    <s v="Loss"/>
    <s v="High Discount"/>
  </r>
  <r>
    <x v="1"/>
    <x v="0"/>
    <s v="United States"/>
    <s v="Amarillo"/>
    <x v="5"/>
    <n v="79109"/>
    <x v="2"/>
    <x v="1"/>
    <x v="10"/>
    <x v="233"/>
    <n v="5"/>
    <n v="0.2"/>
    <n v="9.0719999999999992"/>
    <s v="Profit"/>
    <s v="Normal"/>
  </r>
  <r>
    <x v="2"/>
    <x v="0"/>
    <s v="United States"/>
    <s v="Houston"/>
    <x v="5"/>
    <n v="77041"/>
    <x v="2"/>
    <x v="1"/>
    <x v="10"/>
    <x v="1097"/>
    <n v="3"/>
    <n v="0.2"/>
    <n v="16.183800000000002"/>
    <s v="Profit"/>
    <s v="Normal"/>
  </r>
  <r>
    <x v="2"/>
    <x v="0"/>
    <s v="United States"/>
    <s v="Houston"/>
    <x v="5"/>
    <n v="77041"/>
    <x v="2"/>
    <x v="1"/>
    <x v="8"/>
    <x v="5035"/>
    <n v="2"/>
    <n v="0.8"/>
    <n v="-1.476"/>
    <s v="Loss"/>
    <s v="High Discount"/>
  </r>
  <r>
    <x v="2"/>
    <x v="0"/>
    <s v="United States"/>
    <s v="Houston"/>
    <x v="5"/>
    <n v="77041"/>
    <x v="2"/>
    <x v="0"/>
    <x v="5"/>
    <x v="5036"/>
    <n v="9"/>
    <n v="0.6"/>
    <n v="-20.730599999999999"/>
    <s v="Loss"/>
    <s v="High Discount"/>
  </r>
  <r>
    <x v="2"/>
    <x v="0"/>
    <s v="United States"/>
    <s v="Houston"/>
    <x v="5"/>
    <n v="77041"/>
    <x v="2"/>
    <x v="1"/>
    <x v="2"/>
    <x v="871"/>
    <n v="2"/>
    <n v="0.2"/>
    <n v="1.6704000000000001"/>
    <s v="Profit"/>
    <s v="Normal"/>
  </r>
  <r>
    <x v="2"/>
    <x v="0"/>
    <s v="United States"/>
    <s v="Lawrence"/>
    <x v="31"/>
    <n v="1841"/>
    <x v="3"/>
    <x v="1"/>
    <x v="8"/>
    <x v="1015"/>
    <n v="6"/>
    <n v="0"/>
    <n v="16.956"/>
    <s v="Profit"/>
    <s v="Normal"/>
  </r>
  <r>
    <x v="1"/>
    <x v="1"/>
    <s v="United States"/>
    <s v="Columbus"/>
    <x v="32"/>
    <n v="31907"/>
    <x v="0"/>
    <x v="1"/>
    <x v="9"/>
    <x v="5037"/>
    <n v="3"/>
    <n v="0"/>
    <n v="10.896599999999999"/>
    <s v="Profit"/>
    <s v="Normal"/>
  </r>
  <r>
    <x v="0"/>
    <x v="0"/>
    <s v="United States"/>
    <s v="Los Angeles"/>
    <x v="1"/>
    <n v="90032"/>
    <x v="1"/>
    <x v="0"/>
    <x v="0"/>
    <x v="2621"/>
    <n v="3"/>
    <n v="0.15"/>
    <n v="5.1294000000000004"/>
    <s v="Profit"/>
    <s v="Normal"/>
  </r>
  <r>
    <x v="0"/>
    <x v="1"/>
    <s v="United States"/>
    <s v="Seattle"/>
    <x v="4"/>
    <n v="98115"/>
    <x v="1"/>
    <x v="0"/>
    <x v="1"/>
    <x v="337"/>
    <n v="6"/>
    <n v="0.2"/>
    <n v="38.870399999999997"/>
    <s v="Profit"/>
    <s v="Normal"/>
  </r>
  <r>
    <x v="0"/>
    <x v="1"/>
    <s v="United States"/>
    <s v="Seattle"/>
    <x v="4"/>
    <n v="98115"/>
    <x v="1"/>
    <x v="1"/>
    <x v="4"/>
    <x v="714"/>
    <n v="6"/>
    <n v="0"/>
    <n v="34.354799999999997"/>
    <s v="Profit"/>
    <s v="Normal"/>
  </r>
  <r>
    <x v="0"/>
    <x v="1"/>
    <s v="United States"/>
    <s v="Seattle"/>
    <x v="4"/>
    <n v="98115"/>
    <x v="1"/>
    <x v="2"/>
    <x v="11"/>
    <x v="5038"/>
    <n v="2"/>
    <n v="0"/>
    <n v="11.613"/>
    <s v="Profit"/>
    <s v="Normal"/>
  </r>
  <r>
    <x v="1"/>
    <x v="2"/>
    <s v="United States"/>
    <s v="Cambridge"/>
    <x v="31"/>
    <n v="2138"/>
    <x v="3"/>
    <x v="2"/>
    <x v="11"/>
    <x v="430"/>
    <n v="4"/>
    <n v="0"/>
    <n v="24.9132"/>
    <s v="Profit"/>
    <s v="Normal"/>
  </r>
  <r>
    <x v="1"/>
    <x v="2"/>
    <s v="United States"/>
    <s v="Cambridge"/>
    <x v="31"/>
    <n v="2138"/>
    <x v="3"/>
    <x v="0"/>
    <x v="5"/>
    <x v="2979"/>
    <n v="1"/>
    <n v="0"/>
    <n v="11.7568"/>
    <s v="Profit"/>
    <s v="Normal"/>
  </r>
  <r>
    <x v="0"/>
    <x v="0"/>
    <s v="United States"/>
    <s v="Salt Lake City"/>
    <x v="7"/>
    <n v="84106"/>
    <x v="1"/>
    <x v="1"/>
    <x v="8"/>
    <x v="5039"/>
    <n v="9"/>
    <n v="0.2"/>
    <n v="106.95780000000001"/>
    <s v="Profit"/>
    <s v="Normal"/>
  </r>
  <r>
    <x v="1"/>
    <x v="0"/>
    <s v="United States"/>
    <s v="New York City"/>
    <x v="15"/>
    <n v="10035"/>
    <x v="3"/>
    <x v="1"/>
    <x v="9"/>
    <x v="5040"/>
    <n v="5"/>
    <n v="0"/>
    <n v="129.77250000000001"/>
    <s v="Profit"/>
    <s v="Normal"/>
  </r>
  <r>
    <x v="0"/>
    <x v="0"/>
    <s v="United States"/>
    <s v="Cuyahoga Falls"/>
    <x v="24"/>
    <n v="44221"/>
    <x v="3"/>
    <x v="1"/>
    <x v="8"/>
    <x v="3520"/>
    <n v="3"/>
    <n v="0.7"/>
    <n v="-1.476"/>
    <s v="Loss"/>
    <s v="High Discount"/>
  </r>
  <r>
    <x v="0"/>
    <x v="0"/>
    <s v="United States"/>
    <s v="Wilmington"/>
    <x v="3"/>
    <n v="28403"/>
    <x v="0"/>
    <x v="1"/>
    <x v="10"/>
    <x v="3834"/>
    <n v="3"/>
    <n v="0.2"/>
    <n v="5.2884000000000002"/>
    <s v="Profit"/>
    <s v="Normal"/>
  </r>
  <r>
    <x v="1"/>
    <x v="1"/>
    <s v="United States"/>
    <s v="New York City"/>
    <x v="15"/>
    <n v="10035"/>
    <x v="3"/>
    <x v="1"/>
    <x v="9"/>
    <x v="3706"/>
    <n v="7"/>
    <n v="0"/>
    <n v="197.92080000000001"/>
    <s v="Profit"/>
    <s v="Normal"/>
  </r>
  <r>
    <x v="1"/>
    <x v="1"/>
    <s v="United States"/>
    <s v="Philadelphia"/>
    <x v="9"/>
    <n v="19140"/>
    <x v="3"/>
    <x v="1"/>
    <x v="8"/>
    <x v="3537"/>
    <n v="5"/>
    <n v="0.7"/>
    <n v="-4.577"/>
    <s v="Loss"/>
    <s v="High Discount"/>
  </r>
  <r>
    <x v="1"/>
    <x v="1"/>
    <s v="United States"/>
    <s v="Philadelphia"/>
    <x v="9"/>
    <n v="19140"/>
    <x v="3"/>
    <x v="0"/>
    <x v="5"/>
    <x v="4399"/>
    <n v="1"/>
    <n v="0.2"/>
    <n v="4.7664"/>
    <s v="Profit"/>
    <s v="Normal"/>
  </r>
  <r>
    <x v="1"/>
    <x v="1"/>
    <s v="United States"/>
    <s v="Philadelphia"/>
    <x v="9"/>
    <n v="19140"/>
    <x v="3"/>
    <x v="1"/>
    <x v="9"/>
    <x v="3021"/>
    <n v="6"/>
    <n v="0.2"/>
    <n v="3.1032000000000002"/>
    <s v="Profit"/>
    <s v="Normal"/>
  </r>
  <r>
    <x v="0"/>
    <x v="1"/>
    <s v="United States"/>
    <s v="New York City"/>
    <x v="15"/>
    <n v="10009"/>
    <x v="3"/>
    <x v="1"/>
    <x v="6"/>
    <x v="1444"/>
    <n v="3"/>
    <n v="0"/>
    <n v="4.4850000000000003"/>
    <s v="Profit"/>
    <s v="Normal"/>
  </r>
  <r>
    <x v="1"/>
    <x v="1"/>
    <s v="United States"/>
    <s v="Philadelphia"/>
    <x v="9"/>
    <n v="19134"/>
    <x v="3"/>
    <x v="1"/>
    <x v="8"/>
    <x v="5041"/>
    <n v="1"/>
    <n v="0.7"/>
    <n v="-1.8585"/>
    <s v="Loss"/>
    <s v="High Discount"/>
  </r>
  <r>
    <x v="1"/>
    <x v="0"/>
    <s v="United States"/>
    <s v="Los Angeles"/>
    <x v="1"/>
    <n v="90049"/>
    <x v="1"/>
    <x v="1"/>
    <x v="4"/>
    <x v="5042"/>
    <n v="5"/>
    <n v="0"/>
    <n v="267.70499999999998"/>
    <s v="Profit"/>
    <s v="Normal"/>
  </r>
  <r>
    <x v="1"/>
    <x v="0"/>
    <s v="United States"/>
    <s v="Los Angeles"/>
    <x v="1"/>
    <n v="90049"/>
    <x v="1"/>
    <x v="0"/>
    <x v="0"/>
    <x v="1473"/>
    <n v="2"/>
    <n v="0.15"/>
    <n v="28.956800000000001"/>
    <s v="Profit"/>
    <s v="Normal"/>
  </r>
  <r>
    <x v="1"/>
    <x v="0"/>
    <s v="United States"/>
    <s v="Los Angeles"/>
    <x v="1"/>
    <n v="90049"/>
    <x v="1"/>
    <x v="1"/>
    <x v="4"/>
    <x v="5043"/>
    <n v="9"/>
    <n v="0"/>
    <n v="29.152799999999999"/>
    <s v="Profit"/>
    <s v="Normal"/>
  </r>
  <r>
    <x v="1"/>
    <x v="0"/>
    <s v="United States"/>
    <s v="Los Angeles"/>
    <x v="1"/>
    <n v="90049"/>
    <x v="1"/>
    <x v="1"/>
    <x v="8"/>
    <x v="5044"/>
    <n v="5"/>
    <n v="0.2"/>
    <n v="13.959"/>
    <s v="Profit"/>
    <s v="Normal"/>
  </r>
  <r>
    <x v="1"/>
    <x v="0"/>
    <s v="United States"/>
    <s v="Los Angeles"/>
    <x v="1"/>
    <n v="90049"/>
    <x v="1"/>
    <x v="2"/>
    <x v="7"/>
    <x v="746"/>
    <n v="3"/>
    <n v="0.2"/>
    <n v="15.111599999999999"/>
    <s v="Profit"/>
    <s v="Normal"/>
  </r>
  <r>
    <x v="1"/>
    <x v="0"/>
    <s v="United States"/>
    <s v="Los Angeles"/>
    <x v="1"/>
    <n v="90049"/>
    <x v="1"/>
    <x v="0"/>
    <x v="5"/>
    <x v="1337"/>
    <n v="2"/>
    <n v="0"/>
    <n v="1.7472000000000001"/>
    <s v="Profit"/>
    <s v="Normal"/>
  </r>
  <r>
    <x v="1"/>
    <x v="1"/>
    <s v="United States"/>
    <s v="Long Beach"/>
    <x v="15"/>
    <n v="11561"/>
    <x v="3"/>
    <x v="1"/>
    <x v="10"/>
    <x v="3618"/>
    <n v="5"/>
    <n v="0"/>
    <n v="28.858000000000001"/>
    <s v="Profit"/>
    <s v="Normal"/>
  </r>
  <r>
    <x v="1"/>
    <x v="1"/>
    <s v="United States"/>
    <s v="Long Beach"/>
    <x v="15"/>
    <n v="11561"/>
    <x v="3"/>
    <x v="1"/>
    <x v="8"/>
    <x v="667"/>
    <n v="2"/>
    <n v="0.2"/>
    <n v="8.8623999999999992"/>
    <s v="Profit"/>
    <s v="Normal"/>
  </r>
  <r>
    <x v="2"/>
    <x v="0"/>
    <s v="United States"/>
    <s v="Rochester"/>
    <x v="15"/>
    <n v="14609"/>
    <x v="3"/>
    <x v="2"/>
    <x v="7"/>
    <x v="1259"/>
    <n v="4"/>
    <n v="0"/>
    <n v="71.269199999999998"/>
    <s v="Profit"/>
    <s v="Normal"/>
  </r>
  <r>
    <x v="2"/>
    <x v="0"/>
    <s v="United States"/>
    <s v="Rochester"/>
    <x v="15"/>
    <n v="14609"/>
    <x v="3"/>
    <x v="2"/>
    <x v="7"/>
    <x v="1880"/>
    <n v="3"/>
    <n v="0"/>
    <n v="100.7916"/>
    <s v="Profit"/>
    <s v="Normal"/>
  </r>
  <r>
    <x v="2"/>
    <x v="0"/>
    <s v="United States"/>
    <s v="Rochester"/>
    <x v="15"/>
    <n v="14609"/>
    <x v="3"/>
    <x v="1"/>
    <x v="10"/>
    <x v="91"/>
    <n v="2"/>
    <n v="0"/>
    <n v="6.2207999999999997"/>
    <s v="Profit"/>
    <s v="Normal"/>
  </r>
  <r>
    <x v="2"/>
    <x v="0"/>
    <s v="United States"/>
    <s v="Rochester"/>
    <x v="15"/>
    <n v="14609"/>
    <x v="3"/>
    <x v="1"/>
    <x v="4"/>
    <x v="5045"/>
    <n v="3"/>
    <n v="0"/>
    <n v="5.8410000000000002"/>
    <s v="Profit"/>
    <s v="Normal"/>
  </r>
  <r>
    <x v="2"/>
    <x v="0"/>
    <s v="United States"/>
    <s v="Rochester"/>
    <x v="15"/>
    <n v="14609"/>
    <x v="3"/>
    <x v="1"/>
    <x v="8"/>
    <x v="4604"/>
    <n v="2"/>
    <n v="0.2"/>
    <n v="89.954800000000006"/>
    <s v="Profit"/>
    <s v="Normal"/>
  </r>
  <r>
    <x v="1"/>
    <x v="1"/>
    <s v="United States"/>
    <s v="San Francisco"/>
    <x v="1"/>
    <n v="94109"/>
    <x v="1"/>
    <x v="2"/>
    <x v="11"/>
    <x v="758"/>
    <n v="3"/>
    <n v="0"/>
    <n v="86.389200000000002"/>
    <s v="Profit"/>
    <s v="Normal"/>
  </r>
  <r>
    <x v="1"/>
    <x v="1"/>
    <s v="United States"/>
    <s v="San Francisco"/>
    <x v="1"/>
    <n v="94109"/>
    <x v="1"/>
    <x v="0"/>
    <x v="5"/>
    <x v="1970"/>
    <n v="6"/>
    <n v="0"/>
    <n v="6.0876000000000001"/>
    <s v="Profit"/>
    <s v="Normal"/>
  </r>
  <r>
    <x v="1"/>
    <x v="0"/>
    <s v="United States"/>
    <s v="Huntsville"/>
    <x v="5"/>
    <n v="77340"/>
    <x v="2"/>
    <x v="1"/>
    <x v="4"/>
    <x v="5046"/>
    <n v="5"/>
    <n v="0.2"/>
    <n v="-107.958"/>
    <s v="Loss"/>
    <s v="Normal"/>
  </r>
  <r>
    <x v="1"/>
    <x v="0"/>
    <s v="United States"/>
    <s v="Huntsville"/>
    <x v="5"/>
    <n v="77340"/>
    <x v="2"/>
    <x v="0"/>
    <x v="5"/>
    <x v="5047"/>
    <n v="5"/>
    <n v="0.6"/>
    <n v="-187.38149999999999"/>
    <s v="Loss"/>
    <s v="High Discount"/>
  </r>
  <r>
    <x v="1"/>
    <x v="0"/>
    <s v="United States"/>
    <s v="Huntsville"/>
    <x v="5"/>
    <n v="77340"/>
    <x v="2"/>
    <x v="0"/>
    <x v="1"/>
    <x v="5048"/>
    <n v="4"/>
    <n v="0.3"/>
    <n v="-26.635200000000001"/>
    <s v="Loss"/>
    <s v="Normal"/>
  </r>
  <r>
    <x v="1"/>
    <x v="0"/>
    <s v="United States"/>
    <s v="Huntsville"/>
    <x v="5"/>
    <n v="77340"/>
    <x v="2"/>
    <x v="1"/>
    <x v="6"/>
    <x v="5049"/>
    <n v="4"/>
    <n v="0.2"/>
    <n v="2.2288000000000001"/>
    <s v="Profit"/>
    <s v="Normal"/>
  </r>
  <r>
    <x v="1"/>
    <x v="0"/>
    <s v="United States"/>
    <s v="Huntsville"/>
    <x v="5"/>
    <n v="77340"/>
    <x v="2"/>
    <x v="1"/>
    <x v="8"/>
    <x v="5050"/>
    <n v="5"/>
    <n v="0.8"/>
    <n v="-9.7050000000000001"/>
    <s v="Loss"/>
    <s v="High Discount"/>
  </r>
  <r>
    <x v="1"/>
    <x v="0"/>
    <s v="United States"/>
    <s v="Huntsville"/>
    <x v="5"/>
    <n v="77340"/>
    <x v="2"/>
    <x v="1"/>
    <x v="8"/>
    <x v="5051"/>
    <n v="14"/>
    <n v="0.8"/>
    <n v="-22.684200000000001"/>
    <s v="Loss"/>
    <s v="High Discount"/>
  </r>
  <r>
    <x v="1"/>
    <x v="0"/>
    <s v="United States"/>
    <s v="Huntsville"/>
    <x v="5"/>
    <n v="77340"/>
    <x v="2"/>
    <x v="1"/>
    <x v="9"/>
    <x v="5052"/>
    <n v="2"/>
    <n v="0.8"/>
    <n v="-38.821199999999997"/>
    <s v="Loss"/>
    <s v="High Discount"/>
  </r>
  <r>
    <x v="1"/>
    <x v="1"/>
    <s v="United States"/>
    <s v="East Point"/>
    <x v="32"/>
    <n v="30344"/>
    <x v="0"/>
    <x v="0"/>
    <x v="5"/>
    <x v="1846"/>
    <n v="3"/>
    <n v="0"/>
    <n v="9.3228000000000009"/>
    <s v="Profit"/>
    <s v="Normal"/>
  </r>
  <r>
    <x v="1"/>
    <x v="1"/>
    <s v="United States"/>
    <s v="East Point"/>
    <x v="32"/>
    <n v="30344"/>
    <x v="0"/>
    <x v="1"/>
    <x v="8"/>
    <x v="5053"/>
    <n v="1"/>
    <n v="0"/>
    <n v="74.691000000000003"/>
    <s v="Profit"/>
    <s v="Normal"/>
  </r>
  <r>
    <x v="1"/>
    <x v="1"/>
    <s v="United States"/>
    <s v="East Point"/>
    <x v="32"/>
    <n v="30344"/>
    <x v="0"/>
    <x v="2"/>
    <x v="11"/>
    <x v="5054"/>
    <n v="3"/>
    <n v="0"/>
    <n v="18"/>
    <s v="Profit"/>
    <s v="Normal"/>
  </r>
  <r>
    <x v="1"/>
    <x v="2"/>
    <s v="United States"/>
    <s v="New York City"/>
    <x v="15"/>
    <n v="10009"/>
    <x v="3"/>
    <x v="1"/>
    <x v="8"/>
    <x v="5055"/>
    <n v="8"/>
    <n v="0.2"/>
    <n v="46.995199999999997"/>
    <s v="Profit"/>
    <s v="Normal"/>
  </r>
  <r>
    <x v="1"/>
    <x v="1"/>
    <s v="United States"/>
    <s v="Springfield"/>
    <x v="21"/>
    <n v="97477"/>
    <x v="1"/>
    <x v="1"/>
    <x v="2"/>
    <x v="5056"/>
    <n v="6"/>
    <n v="0.2"/>
    <n v="47.626800000000003"/>
    <s v="Profit"/>
    <s v="Normal"/>
  </r>
  <r>
    <x v="1"/>
    <x v="1"/>
    <s v="United States"/>
    <s v="Springfield"/>
    <x v="21"/>
    <n v="97477"/>
    <x v="1"/>
    <x v="1"/>
    <x v="10"/>
    <x v="572"/>
    <n v="3"/>
    <n v="0.2"/>
    <n v="47.815199999999997"/>
    <s v="Profit"/>
    <s v="Normal"/>
  </r>
  <r>
    <x v="1"/>
    <x v="1"/>
    <s v="United States"/>
    <s v="Springfield"/>
    <x v="21"/>
    <n v="97477"/>
    <x v="1"/>
    <x v="1"/>
    <x v="9"/>
    <x v="5057"/>
    <n v="5"/>
    <n v="0.2"/>
    <n v="20.388000000000002"/>
    <s v="Profit"/>
    <s v="Normal"/>
  </r>
  <r>
    <x v="1"/>
    <x v="1"/>
    <s v="United States"/>
    <s v="Springfield"/>
    <x v="21"/>
    <n v="97477"/>
    <x v="1"/>
    <x v="1"/>
    <x v="8"/>
    <x v="4297"/>
    <n v="7"/>
    <n v="0.7"/>
    <n v="-10.487399999999999"/>
    <s v="Loss"/>
    <s v="High Discount"/>
  </r>
  <r>
    <x v="1"/>
    <x v="1"/>
    <s v="United States"/>
    <s v="Springfield"/>
    <x v="21"/>
    <n v="97477"/>
    <x v="1"/>
    <x v="1"/>
    <x v="4"/>
    <x v="5058"/>
    <n v="10"/>
    <n v="0.2"/>
    <n v="-161.69399999999999"/>
    <s v="Loss"/>
    <s v="Normal"/>
  </r>
  <r>
    <x v="1"/>
    <x v="2"/>
    <s v="United States"/>
    <s v="Arlington"/>
    <x v="17"/>
    <n v="22204"/>
    <x v="0"/>
    <x v="0"/>
    <x v="5"/>
    <x v="5059"/>
    <n v="5"/>
    <n v="0"/>
    <n v="18.329999999999998"/>
    <s v="Profit"/>
    <s v="Normal"/>
  </r>
  <r>
    <x v="1"/>
    <x v="0"/>
    <s v="United States"/>
    <s v="Wilmington"/>
    <x v="3"/>
    <n v="28403"/>
    <x v="0"/>
    <x v="1"/>
    <x v="9"/>
    <x v="5060"/>
    <n v="3"/>
    <n v="0.2"/>
    <n v="5.2649999999999997"/>
    <s v="Profit"/>
    <s v="Normal"/>
  </r>
  <r>
    <x v="0"/>
    <x v="1"/>
    <s v="United States"/>
    <s v="Yuma"/>
    <x v="16"/>
    <n v="85364"/>
    <x v="1"/>
    <x v="1"/>
    <x v="6"/>
    <x v="5061"/>
    <n v="4"/>
    <n v="0.2"/>
    <n v="1.1808000000000001"/>
    <s v="Profit"/>
    <s v="Normal"/>
  </r>
  <r>
    <x v="1"/>
    <x v="0"/>
    <s v="United States"/>
    <s v="San Bernardino"/>
    <x v="1"/>
    <n v="92404"/>
    <x v="1"/>
    <x v="1"/>
    <x v="8"/>
    <x v="3009"/>
    <n v="2"/>
    <n v="0.2"/>
    <n v="12.974"/>
    <s v="Profit"/>
    <s v="Normal"/>
  </r>
  <r>
    <x v="2"/>
    <x v="1"/>
    <s v="United States"/>
    <s v="Baltimore"/>
    <x v="39"/>
    <n v="21215"/>
    <x v="3"/>
    <x v="1"/>
    <x v="9"/>
    <x v="5062"/>
    <n v="9"/>
    <n v="0"/>
    <n v="20.1708"/>
    <s v="Profit"/>
    <s v="Normal"/>
  </r>
  <r>
    <x v="1"/>
    <x v="2"/>
    <s v="United States"/>
    <s v="Seattle"/>
    <x v="4"/>
    <n v="98103"/>
    <x v="1"/>
    <x v="1"/>
    <x v="4"/>
    <x v="5063"/>
    <n v="7"/>
    <n v="0"/>
    <n v="70.033600000000007"/>
    <s v="Profit"/>
    <s v="Normal"/>
  </r>
  <r>
    <x v="1"/>
    <x v="0"/>
    <s v="United States"/>
    <s v="San Francisco"/>
    <x v="1"/>
    <n v="94110"/>
    <x v="1"/>
    <x v="1"/>
    <x v="2"/>
    <x v="1755"/>
    <n v="2"/>
    <n v="0"/>
    <n v="2.8224"/>
    <s v="Profit"/>
    <s v="Normal"/>
  </r>
  <r>
    <x v="0"/>
    <x v="2"/>
    <s v="United States"/>
    <s v="New York City"/>
    <x v="15"/>
    <n v="10035"/>
    <x v="3"/>
    <x v="1"/>
    <x v="6"/>
    <x v="2198"/>
    <n v="5"/>
    <n v="0"/>
    <n v="32.97"/>
    <s v="Profit"/>
    <s v="Normal"/>
  </r>
  <r>
    <x v="0"/>
    <x v="0"/>
    <s v="United States"/>
    <s v="Seattle"/>
    <x v="4"/>
    <n v="98115"/>
    <x v="1"/>
    <x v="0"/>
    <x v="5"/>
    <x v="1680"/>
    <n v="3"/>
    <n v="0"/>
    <n v="10.507199999999999"/>
    <s v="Profit"/>
    <s v="Normal"/>
  </r>
  <r>
    <x v="0"/>
    <x v="0"/>
    <s v="United States"/>
    <s v="Seattle"/>
    <x v="4"/>
    <n v="98115"/>
    <x v="1"/>
    <x v="1"/>
    <x v="10"/>
    <x v="2183"/>
    <n v="4"/>
    <n v="0"/>
    <n v="12.052"/>
    <s v="Profit"/>
    <s v="Normal"/>
  </r>
  <r>
    <x v="0"/>
    <x v="0"/>
    <s v="United States"/>
    <s v="Seattle"/>
    <x v="4"/>
    <n v="98115"/>
    <x v="1"/>
    <x v="1"/>
    <x v="10"/>
    <x v="91"/>
    <n v="2"/>
    <n v="0"/>
    <n v="6.2207999999999997"/>
    <s v="Profit"/>
    <s v="Normal"/>
  </r>
  <r>
    <x v="0"/>
    <x v="0"/>
    <s v="United States"/>
    <s v="Seattle"/>
    <x v="4"/>
    <n v="98115"/>
    <x v="1"/>
    <x v="2"/>
    <x v="11"/>
    <x v="5064"/>
    <n v="5"/>
    <n v="0"/>
    <n v="32.893000000000001"/>
    <s v="Profit"/>
    <s v="Normal"/>
  </r>
  <r>
    <x v="1"/>
    <x v="0"/>
    <s v="United States"/>
    <s v="Albuquerque"/>
    <x v="27"/>
    <n v="87105"/>
    <x v="1"/>
    <x v="1"/>
    <x v="4"/>
    <x v="2871"/>
    <n v="5"/>
    <n v="0"/>
    <n v="34.292499999999997"/>
    <s v="Profit"/>
    <s v="Normal"/>
  </r>
  <r>
    <x v="1"/>
    <x v="0"/>
    <s v="United States"/>
    <s v="Albuquerque"/>
    <x v="27"/>
    <n v="87105"/>
    <x v="1"/>
    <x v="1"/>
    <x v="10"/>
    <x v="726"/>
    <n v="1"/>
    <n v="0"/>
    <n v="1.9259999999999999"/>
    <s v="Profit"/>
    <s v="Normal"/>
  </r>
  <r>
    <x v="2"/>
    <x v="2"/>
    <s v="United States"/>
    <s v="Los Angeles"/>
    <x v="1"/>
    <n v="90045"/>
    <x v="1"/>
    <x v="2"/>
    <x v="11"/>
    <x v="3858"/>
    <n v="3"/>
    <n v="0"/>
    <n v="5.1014999999999997"/>
    <s v="Profit"/>
    <s v="Normal"/>
  </r>
  <r>
    <x v="2"/>
    <x v="2"/>
    <s v="United States"/>
    <s v="Los Angeles"/>
    <x v="1"/>
    <n v="90045"/>
    <x v="1"/>
    <x v="2"/>
    <x v="15"/>
    <x v="5065"/>
    <n v="3"/>
    <n v="0.2"/>
    <n v="377.73"/>
    <s v="Profit"/>
    <s v="Normal"/>
  </r>
  <r>
    <x v="1"/>
    <x v="0"/>
    <s v="United States"/>
    <s v="Los Angeles"/>
    <x v="1"/>
    <n v="90045"/>
    <x v="1"/>
    <x v="1"/>
    <x v="2"/>
    <x v="338"/>
    <n v="2"/>
    <n v="0"/>
    <n v="3.7995999999999999"/>
    <s v="Profit"/>
    <s v="Normal"/>
  </r>
  <r>
    <x v="1"/>
    <x v="0"/>
    <s v="United States"/>
    <s v="Los Angeles"/>
    <x v="1"/>
    <n v="90045"/>
    <x v="1"/>
    <x v="2"/>
    <x v="15"/>
    <x v="5066"/>
    <n v="7"/>
    <n v="0.2"/>
    <n v="334.49849999999998"/>
    <s v="Profit"/>
    <s v="Normal"/>
  </r>
  <r>
    <x v="1"/>
    <x v="0"/>
    <s v="United States"/>
    <s v="Los Angeles"/>
    <x v="1"/>
    <n v="90045"/>
    <x v="1"/>
    <x v="1"/>
    <x v="4"/>
    <x v="349"/>
    <n v="7"/>
    <n v="0"/>
    <n v="29.341200000000001"/>
    <s v="Profit"/>
    <s v="Normal"/>
  </r>
  <r>
    <x v="1"/>
    <x v="0"/>
    <s v="United States"/>
    <s v="Los Angeles"/>
    <x v="1"/>
    <n v="90045"/>
    <x v="1"/>
    <x v="2"/>
    <x v="7"/>
    <x v="5067"/>
    <n v="6"/>
    <n v="0.2"/>
    <n v="58.179600000000001"/>
    <s v="Profit"/>
    <s v="Normal"/>
  </r>
  <r>
    <x v="2"/>
    <x v="2"/>
    <s v="United States"/>
    <s v="Houston"/>
    <x v="5"/>
    <n v="77041"/>
    <x v="2"/>
    <x v="0"/>
    <x v="0"/>
    <x v="5068"/>
    <n v="1"/>
    <n v="0.32"/>
    <n v="-17.0274"/>
    <s v="Loss"/>
    <s v="Normal"/>
  </r>
  <r>
    <x v="2"/>
    <x v="2"/>
    <s v="United States"/>
    <s v="Houston"/>
    <x v="5"/>
    <n v="77041"/>
    <x v="2"/>
    <x v="1"/>
    <x v="6"/>
    <x v="5069"/>
    <n v="6"/>
    <n v="0.2"/>
    <n v="52.631999999999998"/>
    <s v="Profit"/>
    <s v="Normal"/>
  </r>
  <r>
    <x v="2"/>
    <x v="2"/>
    <s v="United States"/>
    <s v="Houston"/>
    <x v="5"/>
    <n v="77041"/>
    <x v="2"/>
    <x v="2"/>
    <x v="7"/>
    <x v="1417"/>
    <n v="4"/>
    <n v="0.2"/>
    <n v="-87.667199999999994"/>
    <s v="Loss"/>
    <s v="Normal"/>
  </r>
  <r>
    <x v="1"/>
    <x v="0"/>
    <s v="United States"/>
    <s v="Philadelphia"/>
    <x v="9"/>
    <n v="19140"/>
    <x v="3"/>
    <x v="0"/>
    <x v="1"/>
    <x v="5070"/>
    <n v="4"/>
    <n v="0.3"/>
    <n v="-58.504800000000003"/>
    <s v="Loss"/>
    <s v="Normal"/>
  </r>
  <r>
    <x v="1"/>
    <x v="0"/>
    <s v="United States"/>
    <s v="Chicago"/>
    <x v="10"/>
    <n v="60623"/>
    <x v="2"/>
    <x v="1"/>
    <x v="12"/>
    <x v="5071"/>
    <n v="6"/>
    <n v="0.2"/>
    <n v="20.844000000000001"/>
    <s v="Profit"/>
    <s v="Normal"/>
  </r>
  <r>
    <x v="1"/>
    <x v="0"/>
    <s v="United States"/>
    <s v="Chicago"/>
    <x v="10"/>
    <n v="60623"/>
    <x v="2"/>
    <x v="0"/>
    <x v="1"/>
    <x v="5072"/>
    <n v="2"/>
    <n v="0.3"/>
    <n v="-25.4772"/>
    <s v="Loss"/>
    <s v="Normal"/>
  </r>
  <r>
    <x v="0"/>
    <x v="0"/>
    <s v="United States"/>
    <s v="San Angelo"/>
    <x v="5"/>
    <n v="76903"/>
    <x v="2"/>
    <x v="0"/>
    <x v="1"/>
    <x v="5073"/>
    <n v="5"/>
    <n v="0.3"/>
    <n v="-17.745000000000001"/>
    <s v="Loss"/>
    <s v="Normal"/>
  </r>
  <r>
    <x v="0"/>
    <x v="0"/>
    <s v="United States"/>
    <s v="San Angelo"/>
    <x v="5"/>
    <n v="76903"/>
    <x v="2"/>
    <x v="1"/>
    <x v="9"/>
    <x v="25"/>
    <n v="4"/>
    <n v="0.8"/>
    <n v="-30.8672"/>
    <s v="Loss"/>
    <s v="High Discount"/>
  </r>
  <r>
    <x v="0"/>
    <x v="0"/>
    <s v="United States"/>
    <s v="San Angelo"/>
    <x v="5"/>
    <n v="76903"/>
    <x v="2"/>
    <x v="0"/>
    <x v="1"/>
    <x v="4763"/>
    <n v="2"/>
    <n v="0.3"/>
    <n v="-1.2178"/>
    <s v="Loss"/>
    <s v="Normal"/>
  </r>
  <r>
    <x v="0"/>
    <x v="1"/>
    <s v="United States"/>
    <s v="Pasadena"/>
    <x v="5"/>
    <n v="77506"/>
    <x v="2"/>
    <x v="1"/>
    <x v="6"/>
    <x v="5074"/>
    <n v="5"/>
    <n v="0.2"/>
    <n v="2.3220000000000001"/>
    <s v="Profit"/>
    <s v="Normal"/>
  </r>
  <r>
    <x v="1"/>
    <x v="1"/>
    <s v="United States"/>
    <s v="Los Angeles"/>
    <x v="1"/>
    <n v="90049"/>
    <x v="1"/>
    <x v="0"/>
    <x v="5"/>
    <x v="5075"/>
    <n v="3"/>
    <n v="0"/>
    <n v="41.445599999999999"/>
    <s v="Profit"/>
    <s v="Normal"/>
  </r>
  <r>
    <x v="3"/>
    <x v="1"/>
    <s v="United States"/>
    <s v="Garden City"/>
    <x v="41"/>
    <n v="67846"/>
    <x v="2"/>
    <x v="1"/>
    <x v="4"/>
    <x v="3212"/>
    <n v="1"/>
    <n v="0"/>
    <n v="7.9896000000000003"/>
    <s v="Profit"/>
    <s v="Normal"/>
  </r>
  <r>
    <x v="1"/>
    <x v="0"/>
    <s v="United States"/>
    <s v="Los Angeles"/>
    <x v="1"/>
    <n v="90045"/>
    <x v="1"/>
    <x v="1"/>
    <x v="10"/>
    <x v="2854"/>
    <n v="5"/>
    <n v="0"/>
    <n v="100.4255"/>
    <s v="Profit"/>
    <s v="Normal"/>
  </r>
  <r>
    <x v="1"/>
    <x v="0"/>
    <s v="United States"/>
    <s v="Chicago"/>
    <x v="10"/>
    <n v="60653"/>
    <x v="2"/>
    <x v="0"/>
    <x v="1"/>
    <x v="5076"/>
    <n v="4"/>
    <n v="0.3"/>
    <n v="-75.191999999999993"/>
    <s v="Loss"/>
    <s v="Normal"/>
  </r>
  <r>
    <x v="1"/>
    <x v="0"/>
    <s v="United States"/>
    <s v="San Francisco"/>
    <x v="1"/>
    <n v="94110"/>
    <x v="1"/>
    <x v="0"/>
    <x v="5"/>
    <x v="108"/>
    <n v="2"/>
    <n v="0"/>
    <n v="10.909599999999999"/>
    <s v="Profit"/>
    <s v="Normal"/>
  </r>
  <r>
    <x v="1"/>
    <x v="0"/>
    <s v="United States"/>
    <s v="San Francisco"/>
    <x v="1"/>
    <n v="94110"/>
    <x v="1"/>
    <x v="0"/>
    <x v="1"/>
    <x v="538"/>
    <n v="3"/>
    <n v="0.2"/>
    <n v="0"/>
    <s v="Loss"/>
    <s v="Normal"/>
  </r>
  <r>
    <x v="1"/>
    <x v="0"/>
    <s v="United States"/>
    <s v="San Francisco"/>
    <x v="1"/>
    <n v="94110"/>
    <x v="1"/>
    <x v="1"/>
    <x v="8"/>
    <x v="5077"/>
    <n v="11"/>
    <n v="0.2"/>
    <n v="11.026400000000001"/>
    <s v="Profit"/>
    <s v="Normal"/>
  </r>
  <r>
    <x v="1"/>
    <x v="0"/>
    <s v="United States"/>
    <s v="Philadelphia"/>
    <x v="9"/>
    <n v="19134"/>
    <x v="3"/>
    <x v="1"/>
    <x v="12"/>
    <x v="5078"/>
    <n v="3"/>
    <n v="0.2"/>
    <n v="9.5850000000000009"/>
    <s v="Profit"/>
    <s v="Normal"/>
  </r>
  <r>
    <x v="1"/>
    <x v="0"/>
    <s v="United States"/>
    <s v="Philadelphia"/>
    <x v="9"/>
    <n v="19134"/>
    <x v="3"/>
    <x v="2"/>
    <x v="16"/>
    <x v="5079"/>
    <n v="4"/>
    <n v="0.4"/>
    <n v="125.99720000000001"/>
    <s v="Profit"/>
    <s v="Normal"/>
  </r>
  <r>
    <x v="1"/>
    <x v="0"/>
    <s v="United States"/>
    <s v="Modesto"/>
    <x v="1"/>
    <n v="95351"/>
    <x v="1"/>
    <x v="0"/>
    <x v="1"/>
    <x v="224"/>
    <n v="2"/>
    <n v="0.2"/>
    <n v="-28.2744"/>
    <s v="Loss"/>
    <s v="Normal"/>
  </r>
  <r>
    <x v="1"/>
    <x v="0"/>
    <s v="United States"/>
    <s v="Houston"/>
    <x v="5"/>
    <n v="77070"/>
    <x v="2"/>
    <x v="1"/>
    <x v="8"/>
    <x v="987"/>
    <n v="3"/>
    <n v="0.8"/>
    <n v="-4.9878"/>
    <s v="Loss"/>
    <s v="High Discount"/>
  </r>
  <r>
    <x v="1"/>
    <x v="0"/>
    <s v="United States"/>
    <s v="Houston"/>
    <x v="5"/>
    <n v="77070"/>
    <x v="2"/>
    <x v="2"/>
    <x v="11"/>
    <x v="4964"/>
    <n v="2"/>
    <n v="0.2"/>
    <n v="4.4004000000000003"/>
    <s v="Profit"/>
    <s v="Normal"/>
  </r>
  <r>
    <x v="1"/>
    <x v="0"/>
    <s v="United States"/>
    <s v="Houston"/>
    <x v="5"/>
    <n v="77070"/>
    <x v="2"/>
    <x v="1"/>
    <x v="4"/>
    <x v="5080"/>
    <n v="3"/>
    <n v="0.2"/>
    <n v="-125.76600000000001"/>
    <s v="Loss"/>
    <s v="Normal"/>
  </r>
  <r>
    <x v="1"/>
    <x v="0"/>
    <s v="United States"/>
    <s v="Chicago"/>
    <x v="10"/>
    <n v="60610"/>
    <x v="2"/>
    <x v="0"/>
    <x v="5"/>
    <x v="643"/>
    <n v="5"/>
    <n v="0.6"/>
    <n v="-43.847999999999999"/>
    <s v="Loss"/>
    <s v="High Discount"/>
  </r>
  <r>
    <x v="2"/>
    <x v="1"/>
    <s v="United States"/>
    <s v="Riverside"/>
    <x v="1"/>
    <n v="92503"/>
    <x v="1"/>
    <x v="2"/>
    <x v="11"/>
    <x v="4836"/>
    <n v="2"/>
    <n v="0"/>
    <n v="15.0984"/>
    <s v="Profit"/>
    <s v="Normal"/>
  </r>
  <r>
    <x v="2"/>
    <x v="1"/>
    <s v="United States"/>
    <s v="Riverside"/>
    <x v="1"/>
    <n v="92503"/>
    <x v="1"/>
    <x v="1"/>
    <x v="10"/>
    <x v="489"/>
    <n v="2"/>
    <n v="0"/>
    <n v="5.8604000000000003"/>
    <s v="Profit"/>
    <s v="Normal"/>
  </r>
  <r>
    <x v="2"/>
    <x v="1"/>
    <s v="United States"/>
    <s v="Riverside"/>
    <x v="1"/>
    <n v="92503"/>
    <x v="1"/>
    <x v="1"/>
    <x v="6"/>
    <x v="1317"/>
    <n v="4"/>
    <n v="0"/>
    <n v="3.8048000000000002"/>
    <s v="Profit"/>
    <s v="Normal"/>
  </r>
  <r>
    <x v="2"/>
    <x v="1"/>
    <s v="United States"/>
    <s v="Riverside"/>
    <x v="1"/>
    <n v="92503"/>
    <x v="1"/>
    <x v="1"/>
    <x v="4"/>
    <x v="3370"/>
    <n v="3"/>
    <n v="0"/>
    <n v="160.62299999999999"/>
    <s v="Profit"/>
    <s v="Normal"/>
  </r>
  <r>
    <x v="1"/>
    <x v="1"/>
    <s v="United States"/>
    <s v="Dallas"/>
    <x v="5"/>
    <n v="75081"/>
    <x v="2"/>
    <x v="0"/>
    <x v="5"/>
    <x v="5081"/>
    <n v="3"/>
    <n v="0.6"/>
    <n v="-70.960499999999996"/>
    <s v="Loss"/>
    <s v="High Discount"/>
  </r>
  <r>
    <x v="1"/>
    <x v="0"/>
    <s v="United States"/>
    <s v="Los Angeles"/>
    <x v="1"/>
    <n v="90008"/>
    <x v="1"/>
    <x v="1"/>
    <x v="10"/>
    <x v="651"/>
    <n v="3"/>
    <n v="0"/>
    <n v="17.314800000000002"/>
    <s v="Profit"/>
    <s v="Normal"/>
  </r>
  <r>
    <x v="1"/>
    <x v="0"/>
    <s v="United States"/>
    <s v="Los Angeles"/>
    <x v="1"/>
    <n v="90008"/>
    <x v="1"/>
    <x v="1"/>
    <x v="2"/>
    <x v="2041"/>
    <n v="7"/>
    <n v="0"/>
    <n v="41.223700000000001"/>
    <s v="Profit"/>
    <s v="Normal"/>
  </r>
  <r>
    <x v="1"/>
    <x v="1"/>
    <s v="United States"/>
    <s v="Lakeland"/>
    <x v="2"/>
    <n v="33801"/>
    <x v="0"/>
    <x v="0"/>
    <x v="3"/>
    <x v="5082"/>
    <n v="7"/>
    <n v="0.45"/>
    <n v="-255.58750000000001"/>
    <s v="Loss"/>
    <s v="Normal"/>
  </r>
  <r>
    <x v="1"/>
    <x v="2"/>
    <s v="United States"/>
    <s v="New York City"/>
    <x v="15"/>
    <n v="10035"/>
    <x v="3"/>
    <x v="0"/>
    <x v="5"/>
    <x v="3012"/>
    <n v="9"/>
    <n v="0"/>
    <n v="21.477599999999999"/>
    <s v="Profit"/>
    <s v="Normal"/>
  </r>
  <r>
    <x v="1"/>
    <x v="2"/>
    <s v="United States"/>
    <s v="Philadelphia"/>
    <x v="9"/>
    <n v="19140"/>
    <x v="3"/>
    <x v="1"/>
    <x v="6"/>
    <x v="2387"/>
    <n v="8"/>
    <n v="0.2"/>
    <n v="1.2672000000000001"/>
    <s v="Profit"/>
    <s v="Normal"/>
  </r>
  <r>
    <x v="1"/>
    <x v="2"/>
    <s v="United States"/>
    <s v="Philadelphia"/>
    <x v="9"/>
    <n v="19140"/>
    <x v="3"/>
    <x v="1"/>
    <x v="4"/>
    <x v="5083"/>
    <n v="10"/>
    <n v="0.2"/>
    <n v="24.856999999999999"/>
    <s v="Profit"/>
    <s v="Normal"/>
  </r>
  <r>
    <x v="1"/>
    <x v="2"/>
    <s v="United States"/>
    <s v="Philadelphia"/>
    <x v="9"/>
    <n v="19140"/>
    <x v="3"/>
    <x v="1"/>
    <x v="10"/>
    <x v="281"/>
    <n v="4"/>
    <n v="0.2"/>
    <n v="6.7047999999999996"/>
    <s v="Profit"/>
    <s v="Normal"/>
  </r>
  <r>
    <x v="1"/>
    <x v="0"/>
    <s v="United States"/>
    <s v="San Diego"/>
    <x v="1"/>
    <n v="92037"/>
    <x v="1"/>
    <x v="1"/>
    <x v="2"/>
    <x v="1646"/>
    <n v="3"/>
    <n v="0"/>
    <n v="7.2176999999999998"/>
    <s v="Profit"/>
    <s v="Normal"/>
  </r>
  <r>
    <x v="1"/>
    <x v="0"/>
    <s v="United States"/>
    <s v="San Diego"/>
    <x v="1"/>
    <n v="92037"/>
    <x v="1"/>
    <x v="1"/>
    <x v="4"/>
    <x v="4519"/>
    <n v="3"/>
    <n v="0"/>
    <n v="50.3658"/>
    <s v="Profit"/>
    <s v="Normal"/>
  </r>
  <r>
    <x v="1"/>
    <x v="0"/>
    <s v="United States"/>
    <s v="San Diego"/>
    <x v="1"/>
    <n v="92037"/>
    <x v="1"/>
    <x v="0"/>
    <x v="3"/>
    <x v="5084"/>
    <n v="4"/>
    <n v="0.2"/>
    <n v="6.9715999999999996"/>
    <s v="Profit"/>
    <s v="Normal"/>
  </r>
  <r>
    <x v="1"/>
    <x v="0"/>
    <s v="United States"/>
    <s v="San Diego"/>
    <x v="1"/>
    <n v="92037"/>
    <x v="1"/>
    <x v="2"/>
    <x v="7"/>
    <x v="3955"/>
    <n v="4"/>
    <n v="0.2"/>
    <n v="-31.993600000000001"/>
    <s v="Loss"/>
    <s v="Normal"/>
  </r>
  <r>
    <x v="1"/>
    <x v="0"/>
    <s v="United States"/>
    <s v="Lawton"/>
    <x v="26"/>
    <n v="73505"/>
    <x v="2"/>
    <x v="1"/>
    <x v="9"/>
    <x v="5085"/>
    <n v="6"/>
    <n v="0"/>
    <n v="155.727"/>
    <s v="Profit"/>
    <s v="Normal"/>
  </r>
  <r>
    <x v="1"/>
    <x v="0"/>
    <s v="United States"/>
    <s v="Lawton"/>
    <x v="26"/>
    <n v="73505"/>
    <x v="2"/>
    <x v="1"/>
    <x v="6"/>
    <x v="2799"/>
    <n v="2"/>
    <n v="0"/>
    <n v="1.6896"/>
    <s v="Profit"/>
    <s v="Normal"/>
  </r>
  <r>
    <x v="1"/>
    <x v="0"/>
    <s v="United States"/>
    <s v="Salem"/>
    <x v="17"/>
    <n v="24153"/>
    <x v="0"/>
    <x v="1"/>
    <x v="10"/>
    <x v="335"/>
    <n v="4"/>
    <n v="0"/>
    <n v="23.086400000000001"/>
    <s v="Profit"/>
    <s v="Normal"/>
  </r>
  <r>
    <x v="1"/>
    <x v="2"/>
    <s v="United States"/>
    <s v="Santa Ana"/>
    <x v="1"/>
    <n v="92704"/>
    <x v="1"/>
    <x v="1"/>
    <x v="2"/>
    <x v="171"/>
    <n v="7"/>
    <n v="0"/>
    <n v="9.8783999999999992"/>
    <s v="Profit"/>
    <s v="Normal"/>
  </r>
  <r>
    <x v="2"/>
    <x v="1"/>
    <s v="United States"/>
    <s v="Rapid City"/>
    <x v="44"/>
    <n v="57701"/>
    <x v="2"/>
    <x v="1"/>
    <x v="8"/>
    <x v="3766"/>
    <n v="2"/>
    <n v="0"/>
    <n v="5.0195999999999996"/>
    <s v="Profit"/>
    <s v="Normal"/>
  </r>
  <r>
    <x v="2"/>
    <x v="1"/>
    <s v="United States"/>
    <s v="Rapid City"/>
    <x v="44"/>
    <n v="57701"/>
    <x v="2"/>
    <x v="0"/>
    <x v="0"/>
    <x v="1713"/>
    <n v="2"/>
    <n v="0"/>
    <n v="39.748800000000003"/>
    <s v="Profit"/>
    <s v="Normal"/>
  </r>
  <r>
    <x v="2"/>
    <x v="0"/>
    <s v="United States"/>
    <s v="Seattle"/>
    <x v="4"/>
    <n v="98115"/>
    <x v="1"/>
    <x v="1"/>
    <x v="4"/>
    <x v="4482"/>
    <n v="2"/>
    <n v="0"/>
    <n v="4.8719999999999999"/>
    <s v="Profit"/>
    <s v="Normal"/>
  </r>
  <r>
    <x v="2"/>
    <x v="0"/>
    <s v="United States"/>
    <s v="Seattle"/>
    <x v="4"/>
    <n v="98115"/>
    <x v="1"/>
    <x v="1"/>
    <x v="10"/>
    <x v="130"/>
    <n v="3"/>
    <n v="0"/>
    <n v="9.6191999999999993"/>
    <s v="Profit"/>
    <s v="Normal"/>
  </r>
  <r>
    <x v="2"/>
    <x v="0"/>
    <s v="United States"/>
    <s v="Seattle"/>
    <x v="4"/>
    <n v="98115"/>
    <x v="1"/>
    <x v="2"/>
    <x v="16"/>
    <x v="5086"/>
    <n v="4"/>
    <n v="0"/>
    <n v="6719.9808000000003"/>
    <s v="Profit"/>
    <s v="Normal"/>
  </r>
  <r>
    <x v="1"/>
    <x v="0"/>
    <s v="United States"/>
    <s v="Middletown"/>
    <x v="29"/>
    <n v="6457"/>
    <x v="3"/>
    <x v="2"/>
    <x v="11"/>
    <x v="1657"/>
    <n v="2"/>
    <n v="0"/>
    <n v="38.08"/>
    <s v="Profit"/>
    <s v="Normal"/>
  </r>
  <r>
    <x v="1"/>
    <x v="0"/>
    <s v="United States"/>
    <s v="Middletown"/>
    <x v="29"/>
    <n v="6457"/>
    <x v="3"/>
    <x v="1"/>
    <x v="10"/>
    <x v="1156"/>
    <n v="2"/>
    <n v="0"/>
    <n v="27.882000000000001"/>
    <s v="Profit"/>
    <s v="Normal"/>
  </r>
  <r>
    <x v="1"/>
    <x v="0"/>
    <s v="United States"/>
    <s v="Baltimore"/>
    <x v="39"/>
    <n v="21215"/>
    <x v="3"/>
    <x v="0"/>
    <x v="3"/>
    <x v="5087"/>
    <n v="2"/>
    <n v="0.3"/>
    <n v="-23.937200000000001"/>
    <s v="Loss"/>
    <s v="Normal"/>
  </r>
  <r>
    <x v="1"/>
    <x v="0"/>
    <s v="United States"/>
    <s v="San Diego"/>
    <x v="1"/>
    <n v="92105"/>
    <x v="1"/>
    <x v="2"/>
    <x v="11"/>
    <x v="1993"/>
    <n v="5"/>
    <n v="0"/>
    <n v="95.2"/>
    <s v="Profit"/>
    <s v="Normal"/>
  </r>
  <r>
    <x v="1"/>
    <x v="1"/>
    <s v="United States"/>
    <s v="Odessa"/>
    <x v="5"/>
    <n v="79762"/>
    <x v="2"/>
    <x v="1"/>
    <x v="10"/>
    <x v="2897"/>
    <n v="3"/>
    <n v="0.2"/>
    <n v="5.6112000000000002"/>
    <s v="Profit"/>
    <s v="Normal"/>
  </r>
  <r>
    <x v="1"/>
    <x v="2"/>
    <s v="United States"/>
    <s v="Milford"/>
    <x v="29"/>
    <n v="6460"/>
    <x v="3"/>
    <x v="2"/>
    <x v="11"/>
    <x v="5016"/>
    <n v="5"/>
    <n v="0"/>
    <n v="87.89"/>
    <s v="Profit"/>
    <s v="Normal"/>
  </r>
  <r>
    <x v="1"/>
    <x v="0"/>
    <s v="United States"/>
    <s v="Belleville"/>
    <x v="30"/>
    <n v="7109"/>
    <x v="3"/>
    <x v="0"/>
    <x v="1"/>
    <x v="5088"/>
    <n v="2"/>
    <n v="0"/>
    <n v="36.473599999999998"/>
    <s v="Profit"/>
    <s v="Normal"/>
  </r>
  <r>
    <x v="0"/>
    <x v="0"/>
    <s v="United States"/>
    <s v="New York City"/>
    <x v="15"/>
    <n v="10035"/>
    <x v="3"/>
    <x v="1"/>
    <x v="9"/>
    <x v="5089"/>
    <n v="6"/>
    <n v="0"/>
    <n v="76.315200000000004"/>
    <s v="Profit"/>
    <s v="Normal"/>
  </r>
  <r>
    <x v="0"/>
    <x v="0"/>
    <s v="United States"/>
    <s v="New York City"/>
    <x v="15"/>
    <n v="10035"/>
    <x v="3"/>
    <x v="2"/>
    <x v="7"/>
    <x v="669"/>
    <n v="2"/>
    <n v="0"/>
    <n v="89.3142"/>
    <s v="Profit"/>
    <s v="Normal"/>
  </r>
  <r>
    <x v="1"/>
    <x v="0"/>
    <s v="United States"/>
    <s v="San Diego"/>
    <x v="1"/>
    <n v="92105"/>
    <x v="1"/>
    <x v="0"/>
    <x v="5"/>
    <x v="5090"/>
    <n v="6"/>
    <n v="0"/>
    <n v="33.936"/>
    <s v="Profit"/>
    <s v="Normal"/>
  </r>
  <r>
    <x v="1"/>
    <x v="0"/>
    <s v="United States"/>
    <s v="San Diego"/>
    <x v="1"/>
    <n v="92105"/>
    <x v="1"/>
    <x v="1"/>
    <x v="8"/>
    <x v="3553"/>
    <n v="7"/>
    <n v="0.2"/>
    <n v="41.120800000000003"/>
    <s v="Profit"/>
    <s v="Normal"/>
  </r>
  <r>
    <x v="1"/>
    <x v="0"/>
    <s v="United States"/>
    <s v="San Diego"/>
    <x v="1"/>
    <n v="92105"/>
    <x v="1"/>
    <x v="1"/>
    <x v="8"/>
    <x v="1627"/>
    <n v="3"/>
    <n v="0.2"/>
    <n v="4.1832000000000003"/>
    <s v="Profit"/>
    <s v="Normal"/>
  </r>
  <r>
    <x v="1"/>
    <x v="0"/>
    <s v="United States"/>
    <s v="San Diego"/>
    <x v="1"/>
    <n v="92105"/>
    <x v="1"/>
    <x v="0"/>
    <x v="0"/>
    <x v="5091"/>
    <n v="3"/>
    <n v="0.15"/>
    <n v="-30.146999999999998"/>
    <s v="Loss"/>
    <s v="Normal"/>
  </r>
  <r>
    <x v="1"/>
    <x v="1"/>
    <s v="United States"/>
    <s v="San Francisco"/>
    <x v="1"/>
    <n v="94122"/>
    <x v="1"/>
    <x v="0"/>
    <x v="3"/>
    <x v="3178"/>
    <n v="7"/>
    <n v="0.2"/>
    <n v="-32.3673"/>
    <s v="Loss"/>
    <s v="Normal"/>
  </r>
  <r>
    <x v="1"/>
    <x v="2"/>
    <s v="United States"/>
    <s v="Seattle"/>
    <x v="4"/>
    <n v="98105"/>
    <x v="1"/>
    <x v="0"/>
    <x v="3"/>
    <x v="5092"/>
    <n v="7"/>
    <n v="0"/>
    <n v="366.63479999999998"/>
    <s v="Profit"/>
    <s v="Normal"/>
  </r>
  <r>
    <x v="1"/>
    <x v="2"/>
    <s v="United States"/>
    <s v="Seattle"/>
    <x v="4"/>
    <n v="98105"/>
    <x v="1"/>
    <x v="0"/>
    <x v="1"/>
    <x v="4718"/>
    <n v="2"/>
    <n v="0.2"/>
    <n v="-73.0548"/>
    <s v="Loss"/>
    <s v="Normal"/>
  </r>
  <r>
    <x v="1"/>
    <x v="2"/>
    <s v="United States"/>
    <s v="Seattle"/>
    <x v="4"/>
    <n v="98105"/>
    <x v="1"/>
    <x v="2"/>
    <x v="11"/>
    <x v="4342"/>
    <n v="3"/>
    <n v="0"/>
    <n v="32.688000000000002"/>
    <s v="Profit"/>
    <s v="Normal"/>
  </r>
  <r>
    <x v="1"/>
    <x v="0"/>
    <s v="United States"/>
    <s v="Jackson"/>
    <x v="35"/>
    <n v="39212"/>
    <x v="0"/>
    <x v="1"/>
    <x v="6"/>
    <x v="5093"/>
    <n v="7"/>
    <n v="0"/>
    <n v="68.686800000000005"/>
    <s v="Profit"/>
    <s v="Normal"/>
  </r>
  <r>
    <x v="1"/>
    <x v="2"/>
    <s v="United States"/>
    <s v="Los Angeles"/>
    <x v="1"/>
    <n v="90049"/>
    <x v="1"/>
    <x v="1"/>
    <x v="2"/>
    <x v="704"/>
    <n v="1"/>
    <n v="0"/>
    <n v="1.4112"/>
    <s v="Profit"/>
    <s v="Normal"/>
  </r>
  <r>
    <x v="1"/>
    <x v="2"/>
    <s v="United States"/>
    <s v="Los Angeles"/>
    <x v="1"/>
    <n v="90049"/>
    <x v="1"/>
    <x v="1"/>
    <x v="8"/>
    <x v="4144"/>
    <n v="6"/>
    <n v="0.2"/>
    <n v="14.1426"/>
    <s v="Profit"/>
    <s v="Normal"/>
  </r>
  <r>
    <x v="1"/>
    <x v="2"/>
    <s v="United States"/>
    <s v="Los Angeles"/>
    <x v="1"/>
    <n v="90049"/>
    <x v="1"/>
    <x v="1"/>
    <x v="4"/>
    <x v="100"/>
    <n v="4"/>
    <n v="0"/>
    <n v="4.0663999999999998"/>
    <s v="Profit"/>
    <s v="Normal"/>
  </r>
  <r>
    <x v="1"/>
    <x v="1"/>
    <s v="United States"/>
    <s v="Chicago"/>
    <x v="10"/>
    <n v="60623"/>
    <x v="2"/>
    <x v="1"/>
    <x v="10"/>
    <x v="4256"/>
    <n v="4"/>
    <n v="0.2"/>
    <n v="52.822800000000001"/>
    <s v="Profit"/>
    <s v="Normal"/>
  </r>
  <r>
    <x v="2"/>
    <x v="2"/>
    <s v="United States"/>
    <s v="New York City"/>
    <x v="15"/>
    <n v="10035"/>
    <x v="3"/>
    <x v="1"/>
    <x v="4"/>
    <x v="5094"/>
    <n v="6"/>
    <n v="0"/>
    <n v="37.218600000000002"/>
    <s v="Profit"/>
    <s v="Normal"/>
  </r>
  <r>
    <x v="2"/>
    <x v="0"/>
    <s v="United States"/>
    <s v="Los Angeles"/>
    <x v="1"/>
    <n v="90008"/>
    <x v="1"/>
    <x v="2"/>
    <x v="11"/>
    <x v="5095"/>
    <n v="5"/>
    <n v="0"/>
    <n v="142.48500000000001"/>
    <s v="Profit"/>
    <s v="Normal"/>
  </r>
  <r>
    <x v="1"/>
    <x v="0"/>
    <s v="United States"/>
    <s v="Des Moines"/>
    <x v="4"/>
    <n v="98198"/>
    <x v="1"/>
    <x v="2"/>
    <x v="16"/>
    <x v="3074"/>
    <n v="2"/>
    <n v="0"/>
    <n v="449.99099999999999"/>
    <s v="Profit"/>
    <s v="Normal"/>
  </r>
  <r>
    <x v="1"/>
    <x v="0"/>
    <s v="United States"/>
    <s v="Springfield"/>
    <x v="21"/>
    <n v="97477"/>
    <x v="1"/>
    <x v="0"/>
    <x v="3"/>
    <x v="5096"/>
    <n v="4"/>
    <n v="0.5"/>
    <n v="-188.7"/>
    <s v="Loss"/>
    <s v="Normal"/>
  </r>
  <r>
    <x v="1"/>
    <x v="0"/>
    <s v="United States"/>
    <s v="Philadelphia"/>
    <x v="9"/>
    <n v="19120"/>
    <x v="3"/>
    <x v="0"/>
    <x v="3"/>
    <x v="5097"/>
    <n v="8"/>
    <n v="0.4"/>
    <n v="-480.20319999999998"/>
    <s v="Loss"/>
    <s v="Normal"/>
  </r>
  <r>
    <x v="1"/>
    <x v="0"/>
    <s v="United States"/>
    <s v="Philadelphia"/>
    <x v="9"/>
    <n v="19120"/>
    <x v="3"/>
    <x v="2"/>
    <x v="7"/>
    <x v="5098"/>
    <n v="5"/>
    <n v="0.4"/>
    <n v="-24.043500000000002"/>
    <s v="Loss"/>
    <s v="Normal"/>
  </r>
  <r>
    <x v="1"/>
    <x v="1"/>
    <s v="United States"/>
    <s v="Chicago"/>
    <x v="10"/>
    <n v="60653"/>
    <x v="2"/>
    <x v="0"/>
    <x v="5"/>
    <x v="1803"/>
    <n v="3"/>
    <n v="0.6"/>
    <n v="-10.1736"/>
    <s v="Loss"/>
    <s v="High Discount"/>
  </r>
  <r>
    <x v="1"/>
    <x v="1"/>
    <s v="United States"/>
    <s v="Chicago"/>
    <x v="10"/>
    <n v="60653"/>
    <x v="2"/>
    <x v="0"/>
    <x v="5"/>
    <x v="5099"/>
    <n v="1"/>
    <n v="0.6"/>
    <n v="-0.99329999999999996"/>
    <s v="Loss"/>
    <s v="High Discount"/>
  </r>
  <r>
    <x v="1"/>
    <x v="1"/>
    <s v="United States"/>
    <s v="Chicago"/>
    <x v="10"/>
    <n v="60623"/>
    <x v="2"/>
    <x v="1"/>
    <x v="10"/>
    <x v="922"/>
    <n v="3"/>
    <n v="0.2"/>
    <n v="20.5764"/>
    <s v="Profit"/>
    <s v="Normal"/>
  </r>
  <r>
    <x v="0"/>
    <x v="0"/>
    <s v="United States"/>
    <s v="Chicago"/>
    <x v="10"/>
    <n v="60623"/>
    <x v="2"/>
    <x v="1"/>
    <x v="12"/>
    <x v="1608"/>
    <n v="1"/>
    <n v="0.2"/>
    <n v="2.9340000000000002"/>
    <s v="Profit"/>
    <s v="Normal"/>
  </r>
  <r>
    <x v="0"/>
    <x v="0"/>
    <s v="United States"/>
    <s v="Chicago"/>
    <x v="10"/>
    <n v="60623"/>
    <x v="2"/>
    <x v="0"/>
    <x v="1"/>
    <x v="5100"/>
    <n v="4"/>
    <n v="0.3"/>
    <n v="-12.148"/>
    <s v="Loss"/>
    <s v="Normal"/>
  </r>
  <r>
    <x v="1"/>
    <x v="1"/>
    <s v="United States"/>
    <s v="New York City"/>
    <x v="15"/>
    <n v="10024"/>
    <x v="3"/>
    <x v="1"/>
    <x v="10"/>
    <x v="2119"/>
    <n v="9"/>
    <n v="0"/>
    <n v="29.525400000000001"/>
    <s v="Profit"/>
    <s v="Normal"/>
  </r>
  <r>
    <x v="0"/>
    <x v="0"/>
    <s v="United States"/>
    <s v="Rockville"/>
    <x v="39"/>
    <n v="20852"/>
    <x v="3"/>
    <x v="1"/>
    <x v="10"/>
    <x v="537"/>
    <n v="3"/>
    <n v="0"/>
    <n v="9.3312000000000008"/>
    <s v="Profit"/>
    <s v="Normal"/>
  </r>
  <r>
    <x v="0"/>
    <x v="0"/>
    <s v="United States"/>
    <s v="Rockville"/>
    <x v="39"/>
    <n v="20852"/>
    <x v="3"/>
    <x v="1"/>
    <x v="8"/>
    <x v="1552"/>
    <n v="1"/>
    <n v="0"/>
    <n v="3.6162000000000001"/>
    <s v="Profit"/>
    <s v="Normal"/>
  </r>
  <r>
    <x v="1"/>
    <x v="0"/>
    <s v="United States"/>
    <s v="New York City"/>
    <x v="15"/>
    <n v="10011"/>
    <x v="3"/>
    <x v="1"/>
    <x v="10"/>
    <x v="783"/>
    <n v="6"/>
    <n v="0"/>
    <n v="18.662400000000002"/>
    <s v="Profit"/>
    <s v="Normal"/>
  </r>
  <r>
    <x v="1"/>
    <x v="0"/>
    <s v="United States"/>
    <s v="New York City"/>
    <x v="15"/>
    <n v="10011"/>
    <x v="3"/>
    <x v="0"/>
    <x v="5"/>
    <x v="4880"/>
    <n v="4"/>
    <n v="0"/>
    <n v="76.9816"/>
    <s v="Profit"/>
    <s v="Normal"/>
  </r>
  <r>
    <x v="2"/>
    <x v="0"/>
    <s v="United States"/>
    <s v="Durham"/>
    <x v="3"/>
    <n v="27707"/>
    <x v="0"/>
    <x v="1"/>
    <x v="8"/>
    <x v="192"/>
    <n v="7"/>
    <n v="0.7"/>
    <n v="-4.2336"/>
    <s v="Loss"/>
    <s v="High Discount"/>
  </r>
  <r>
    <x v="2"/>
    <x v="0"/>
    <s v="United States"/>
    <s v="Durham"/>
    <x v="3"/>
    <n v="27707"/>
    <x v="0"/>
    <x v="1"/>
    <x v="9"/>
    <x v="2031"/>
    <n v="3"/>
    <n v="0.2"/>
    <n v="9.8352000000000004"/>
    <s v="Profit"/>
    <s v="Normal"/>
  </r>
  <r>
    <x v="2"/>
    <x v="0"/>
    <s v="United States"/>
    <s v="Durham"/>
    <x v="3"/>
    <n v="27707"/>
    <x v="0"/>
    <x v="0"/>
    <x v="5"/>
    <x v="5101"/>
    <n v="2"/>
    <n v="0.2"/>
    <n v="25.180800000000001"/>
    <s v="Profit"/>
    <s v="Normal"/>
  </r>
  <r>
    <x v="0"/>
    <x v="1"/>
    <s v="United States"/>
    <s v="Santa Barbara"/>
    <x v="1"/>
    <n v="93101"/>
    <x v="1"/>
    <x v="1"/>
    <x v="10"/>
    <x v="2431"/>
    <n v="2"/>
    <n v="0"/>
    <n v="4.3903999999999996"/>
    <s v="Profit"/>
    <s v="Normal"/>
  </r>
  <r>
    <x v="1"/>
    <x v="0"/>
    <s v="United States"/>
    <s v="Knoxville"/>
    <x v="18"/>
    <n v="37918"/>
    <x v="0"/>
    <x v="2"/>
    <x v="11"/>
    <x v="2806"/>
    <n v="4"/>
    <n v="0.2"/>
    <n v="-1.1195999999999999"/>
    <s v="Loss"/>
    <s v="Normal"/>
  </r>
  <r>
    <x v="1"/>
    <x v="0"/>
    <s v="United States"/>
    <s v="Knoxville"/>
    <x v="18"/>
    <n v="37918"/>
    <x v="0"/>
    <x v="1"/>
    <x v="6"/>
    <x v="994"/>
    <n v="5"/>
    <n v="0.2"/>
    <n v="7.1959999999999997"/>
    <s v="Profit"/>
    <s v="Normal"/>
  </r>
  <r>
    <x v="1"/>
    <x v="0"/>
    <s v="United States"/>
    <s v="Knoxville"/>
    <x v="18"/>
    <n v="37918"/>
    <x v="0"/>
    <x v="1"/>
    <x v="10"/>
    <x v="12"/>
    <n v="3"/>
    <n v="0.2"/>
    <n v="5.4432"/>
    <s v="Profit"/>
    <s v="Normal"/>
  </r>
  <r>
    <x v="1"/>
    <x v="0"/>
    <s v="United States"/>
    <s v="Chicago"/>
    <x v="10"/>
    <n v="60610"/>
    <x v="2"/>
    <x v="1"/>
    <x v="8"/>
    <x v="4883"/>
    <n v="5"/>
    <n v="0.8"/>
    <n v="-18.252500000000001"/>
    <s v="Loss"/>
    <s v="High Discount"/>
  </r>
  <r>
    <x v="1"/>
    <x v="0"/>
    <s v="United States"/>
    <s v="Chicago"/>
    <x v="10"/>
    <n v="60610"/>
    <x v="2"/>
    <x v="1"/>
    <x v="4"/>
    <x v="74"/>
    <n v="1"/>
    <n v="0.2"/>
    <n v="-18.196000000000002"/>
    <s v="Loss"/>
    <s v="Normal"/>
  </r>
  <r>
    <x v="3"/>
    <x v="1"/>
    <s v="United States"/>
    <s v="New York City"/>
    <x v="15"/>
    <n v="10024"/>
    <x v="3"/>
    <x v="1"/>
    <x v="4"/>
    <x v="5102"/>
    <n v="5"/>
    <n v="0"/>
    <n v="16.787500000000001"/>
    <s v="Profit"/>
    <s v="Normal"/>
  </r>
  <r>
    <x v="3"/>
    <x v="1"/>
    <s v="United States"/>
    <s v="New York City"/>
    <x v="15"/>
    <n v="10024"/>
    <x v="3"/>
    <x v="2"/>
    <x v="7"/>
    <x v="5103"/>
    <n v="2"/>
    <n v="0"/>
    <n v="142.9948"/>
    <s v="Profit"/>
    <s v="Normal"/>
  </r>
  <r>
    <x v="3"/>
    <x v="1"/>
    <s v="United States"/>
    <s v="New York City"/>
    <x v="15"/>
    <n v="10024"/>
    <x v="3"/>
    <x v="0"/>
    <x v="5"/>
    <x v="5104"/>
    <n v="3"/>
    <n v="0"/>
    <n v="4.7279999999999998"/>
    <s v="Profit"/>
    <s v="Normal"/>
  </r>
  <r>
    <x v="3"/>
    <x v="1"/>
    <s v="United States"/>
    <s v="New York City"/>
    <x v="15"/>
    <n v="10024"/>
    <x v="3"/>
    <x v="2"/>
    <x v="15"/>
    <x v="5105"/>
    <n v="4"/>
    <n v="0"/>
    <n v="2229.0239999999999"/>
    <s v="Profit"/>
    <s v="Normal"/>
  </r>
  <r>
    <x v="3"/>
    <x v="1"/>
    <s v="United States"/>
    <s v="New York City"/>
    <x v="15"/>
    <n v="10024"/>
    <x v="3"/>
    <x v="0"/>
    <x v="1"/>
    <x v="5106"/>
    <n v="2"/>
    <n v="0.1"/>
    <n v="115.5528"/>
    <s v="Profit"/>
    <s v="Normal"/>
  </r>
  <r>
    <x v="1"/>
    <x v="0"/>
    <s v="United States"/>
    <s v="Daytona Beach"/>
    <x v="2"/>
    <n v="32114"/>
    <x v="0"/>
    <x v="0"/>
    <x v="3"/>
    <x v="5107"/>
    <n v="1"/>
    <n v="0.45"/>
    <n v="-76.606200000000001"/>
    <s v="Loss"/>
    <s v="Normal"/>
  </r>
  <r>
    <x v="1"/>
    <x v="0"/>
    <s v="United States"/>
    <s v="Daytona Beach"/>
    <x v="2"/>
    <n v="32114"/>
    <x v="0"/>
    <x v="1"/>
    <x v="6"/>
    <x v="367"/>
    <n v="1"/>
    <n v="0.2"/>
    <n v="0.4264"/>
    <s v="Profit"/>
    <s v="Normal"/>
  </r>
  <r>
    <x v="1"/>
    <x v="0"/>
    <s v="United States"/>
    <s v="Nashville"/>
    <x v="18"/>
    <n v="37211"/>
    <x v="0"/>
    <x v="1"/>
    <x v="8"/>
    <x v="5108"/>
    <n v="6"/>
    <n v="0.7"/>
    <n v="-913.17600000000004"/>
    <s v="Loss"/>
    <s v="High Discount"/>
  </r>
  <r>
    <x v="1"/>
    <x v="0"/>
    <s v="United States"/>
    <s v="Nashville"/>
    <x v="18"/>
    <n v="37211"/>
    <x v="0"/>
    <x v="1"/>
    <x v="4"/>
    <x v="5109"/>
    <n v="4"/>
    <n v="0.2"/>
    <n v="-58.873600000000003"/>
    <s v="Loss"/>
    <s v="Normal"/>
  </r>
  <r>
    <x v="1"/>
    <x v="1"/>
    <s v="United States"/>
    <s v="Nashville"/>
    <x v="18"/>
    <n v="37211"/>
    <x v="0"/>
    <x v="1"/>
    <x v="9"/>
    <x v="2375"/>
    <n v="2"/>
    <n v="0.2"/>
    <n v="7.1372"/>
    <s v="Profit"/>
    <s v="Normal"/>
  </r>
  <r>
    <x v="1"/>
    <x v="0"/>
    <s v="United States"/>
    <s v="Dallas"/>
    <x v="5"/>
    <n v="75220"/>
    <x v="2"/>
    <x v="0"/>
    <x v="5"/>
    <x v="785"/>
    <n v="5"/>
    <n v="0.6"/>
    <n v="-17.783999999999999"/>
    <s v="Loss"/>
    <s v="High Discount"/>
  </r>
  <r>
    <x v="1"/>
    <x v="0"/>
    <s v="United States"/>
    <s v="Dallas"/>
    <x v="5"/>
    <n v="75220"/>
    <x v="2"/>
    <x v="1"/>
    <x v="4"/>
    <x v="5110"/>
    <n v="3"/>
    <n v="0.2"/>
    <n v="19.630500000000001"/>
    <s v="Profit"/>
    <s v="Normal"/>
  </r>
  <r>
    <x v="1"/>
    <x v="1"/>
    <s v="United States"/>
    <s v="Murfreesboro"/>
    <x v="18"/>
    <n v="37130"/>
    <x v="0"/>
    <x v="1"/>
    <x v="8"/>
    <x v="5111"/>
    <n v="4"/>
    <n v="0.7"/>
    <n v="-4.6463999999999999"/>
    <s v="Loss"/>
    <s v="High Discount"/>
  </r>
  <r>
    <x v="1"/>
    <x v="1"/>
    <s v="United States"/>
    <s v="Murfreesboro"/>
    <x v="18"/>
    <n v="37130"/>
    <x v="0"/>
    <x v="1"/>
    <x v="10"/>
    <x v="3639"/>
    <n v="1"/>
    <n v="0.2"/>
    <n v="3.7989999999999999"/>
    <s v="Profit"/>
    <s v="Normal"/>
  </r>
  <r>
    <x v="1"/>
    <x v="1"/>
    <s v="United States"/>
    <s v="Murfreesboro"/>
    <x v="18"/>
    <n v="37130"/>
    <x v="0"/>
    <x v="1"/>
    <x v="8"/>
    <x v="5112"/>
    <n v="1"/>
    <n v="0.7"/>
    <n v="-1.8106"/>
    <s v="Loss"/>
    <s v="High Discount"/>
  </r>
  <r>
    <x v="1"/>
    <x v="1"/>
    <s v="United States"/>
    <s v="Murfreesboro"/>
    <x v="18"/>
    <n v="37130"/>
    <x v="0"/>
    <x v="1"/>
    <x v="8"/>
    <x v="30"/>
    <n v="2"/>
    <n v="0.7"/>
    <n v="-2.2848000000000002"/>
    <s v="Loss"/>
    <s v="High Discount"/>
  </r>
  <r>
    <x v="1"/>
    <x v="0"/>
    <s v="United States"/>
    <s v="Dallas"/>
    <x v="5"/>
    <n v="75217"/>
    <x v="2"/>
    <x v="1"/>
    <x v="13"/>
    <x v="1435"/>
    <n v="3"/>
    <n v="0.2"/>
    <n v="0.86880000000000002"/>
    <s v="Profit"/>
    <s v="Normal"/>
  </r>
  <r>
    <x v="1"/>
    <x v="0"/>
    <s v="United States"/>
    <s v="Dallas"/>
    <x v="5"/>
    <n v="75217"/>
    <x v="2"/>
    <x v="0"/>
    <x v="5"/>
    <x v="2792"/>
    <n v="3"/>
    <n v="0.6"/>
    <n v="-19.0656"/>
    <s v="Loss"/>
    <s v="High Discount"/>
  </r>
  <r>
    <x v="1"/>
    <x v="0"/>
    <s v="United States"/>
    <s v="Dallas"/>
    <x v="5"/>
    <n v="75217"/>
    <x v="2"/>
    <x v="1"/>
    <x v="2"/>
    <x v="1253"/>
    <n v="2"/>
    <n v="0.2"/>
    <n v="1.7248000000000001"/>
    <s v="Profit"/>
    <s v="Normal"/>
  </r>
  <r>
    <x v="1"/>
    <x v="0"/>
    <s v="United States"/>
    <s v="Dallas"/>
    <x v="5"/>
    <n v="75217"/>
    <x v="2"/>
    <x v="1"/>
    <x v="8"/>
    <x v="99"/>
    <n v="3"/>
    <n v="0.8"/>
    <n v="-3.0396000000000001"/>
    <s v="Loss"/>
    <s v="High Discount"/>
  </r>
  <r>
    <x v="1"/>
    <x v="0"/>
    <s v="United States"/>
    <s v="Dallas"/>
    <x v="5"/>
    <n v="75217"/>
    <x v="2"/>
    <x v="1"/>
    <x v="13"/>
    <x v="659"/>
    <n v="4"/>
    <n v="0.2"/>
    <n v="-3.7679999999999998"/>
    <s v="Loss"/>
    <s v="Normal"/>
  </r>
  <r>
    <x v="1"/>
    <x v="0"/>
    <s v="United States"/>
    <s v="Arlington"/>
    <x v="5"/>
    <n v="76017"/>
    <x v="2"/>
    <x v="1"/>
    <x v="4"/>
    <x v="1420"/>
    <n v="2"/>
    <n v="0.2"/>
    <n v="-2.5247999999999999"/>
    <s v="Loss"/>
    <s v="Normal"/>
  </r>
  <r>
    <x v="1"/>
    <x v="1"/>
    <s v="United States"/>
    <s v="Pasadena"/>
    <x v="1"/>
    <n v="91104"/>
    <x v="1"/>
    <x v="1"/>
    <x v="10"/>
    <x v="784"/>
    <n v="6"/>
    <n v="0"/>
    <n v="83.646000000000001"/>
    <s v="Profit"/>
    <s v="Normal"/>
  </r>
  <r>
    <x v="1"/>
    <x v="1"/>
    <s v="United States"/>
    <s v="Pasadena"/>
    <x v="1"/>
    <n v="91104"/>
    <x v="1"/>
    <x v="1"/>
    <x v="10"/>
    <x v="91"/>
    <n v="2"/>
    <n v="0"/>
    <n v="6.2207999999999997"/>
    <s v="Profit"/>
    <s v="Normal"/>
  </r>
  <r>
    <x v="0"/>
    <x v="0"/>
    <s v="United States"/>
    <s v="Everett"/>
    <x v="31"/>
    <n v="2149"/>
    <x v="3"/>
    <x v="1"/>
    <x v="10"/>
    <x v="2360"/>
    <n v="10"/>
    <n v="0"/>
    <n v="91.055999999999997"/>
    <s v="Profit"/>
    <s v="Normal"/>
  </r>
  <r>
    <x v="0"/>
    <x v="0"/>
    <s v="United States"/>
    <s v="Everett"/>
    <x v="31"/>
    <n v="2149"/>
    <x v="3"/>
    <x v="1"/>
    <x v="10"/>
    <x v="1010"/>
    <n v="1"/>
    <n v="0"/>
    <n v="20.085100000000001"/>
    <s v="Profit"/>
    <s v="Normal"/>
  </r>
  <r>
    <x v="0"/>
    <x v="2"/>
    <s v="United States"/>
    <s v="Troy"/>
    <x v="15"/>
    <n v="12180"/>
    <x v="3"/>
    <x v="0"/>
    <x v="5"/>
    <x v="5113"/>
    <n v="2"/>
    <n v="0"/>
    <n v="7.4375999999999998"/>
    <s v="Profit"/>
    <s v="Normal"/>
  </r>
  <r>
    <x v="0"/>
    <x v="2"/>
    <s v="United States"/>
    <s v="Troy"/>
    <x v="15"/>
    <n v="12180"/>
    <x v="3"/>
    <x v="1"/>
    <x v="4"/>
    <x v="5114"/>
    <n v="2"/>
    <n v="0"/>
    <n v="8.0652000000000008"/>
    <s v="Profit"/>
    <s v="Normal"/>
  </r>
  <r>
    <x v="0"/>
    <x v="2"/>
    <s v="United States"/>
    <s v="Troy"/>
    <x v="15"/>
    <n v="12180"/>
    <x v="3"/>
    <x v="2"/>
    <x v="11"/>
    <x v="1309"/>
    <n v="3"/>
    <n v="0"/>
    <n v="37.787399999999998"/>
    <s v="Profit"/>
    <s v="Normal"/>
  </r>
  <r>
    <x v="0"/>
    <x v="0"/>
    <s v="United States"/>
    <s v="Sandy Springs"/>
    <x v="32"/>
    <n v="30328"/>
    <x v="0"/>
    <x v="1"/>
    <x v="6"/>
    <x v="872"/>
    <n v="3"/>
    <n v="0"/>
    <n v="9.7119"/>
    <s v="Profit"/>
    <s v="Normal"/>
  </r>
  <r>
    <x v="0"/>
    <x v="0"/>
    <s v="United States"/>
    <s v="Sandy Springs"/>
    <x v="32"/>
    <n v="30328"/>
    <x v="0"/>
    <x v="0"/>
    <x v="0"/>
    <x v="5115"/>
    <n v="7"/>
    <n v="0"/>
    <n v="291.37779999999998"/>
    <s v="Profit"/>
    <s v="Normal"/>
  </r>
  <r>
    <x v="1"/>
    <x v="0"/>
    <s v="United States"/>
    <s v="San Jose"/>
    <x v="1"/>
    <n v="95123"/>
    <x v="1"/>
    <x v="1"/>
    <x v="4"/>
    <x v="3285"/>
    <n v="5"/>
    <n v="0"/>
    <n v="42.362499999999997"/>
    <s v="Profit"/>
    <s v="Normal"/>
  </r>
  <r>
    <x v="1"/>
    <x v="0"/>
    <s v="United States"/>
    <s v="San Jose"/>
    <x v="1"/>
    <n v="95123"/>
    <x v="1"/>
    <x v="1"/>
    <x v="4"/>
    <x v="1374"/>
    <n v="2"/>
    <n v="0"/>
    <n v="0.40679999999999999"/>
    <s v="Profit"/>
    <s v="Normal"/>
  </r>
  <r>
    <x v="1"/>
    <x v="0"/>
    <s v="United States"/>
    <s v="Jacksonville"/>
    <x v="2"/>
    <n v="32216"/>
    <x v="0"/>
    <x v="1"/>
    <x v="14"/>
    <x v="5116"/>
    <n v="2"/>
    <n v="0.2"/>
    <n v="0.41599999999999998"/>
    <s v="Profit"/>
    <s v="Normal"/>
  </r>
  <r>
    <x v="1"/>
    <x v="0"/>
    <s v="United States"/>
    <s v="Jacksonville"/>
    <x v="2"/>
    <n v="32216"/>
    <x v="0"/>
    <x v="0"/>
    <x v="3"/>
    <x v="5117"/>
    <n v="4"/>
    <n v="0.45"/>
    <n v="-458.14679999999998"/>
    <s v="Loss"/>
    <s v="Normal"/>
  </r>
  <r>
    <x v="1"/>
    <x v="0"/>
    <s v="United States"/>
    <s v="Jacksonville"/>
    <x v="2"/>
    <n v="32216"/>
    <x v="0"/>
    <x v="0"/>
    <x v="1"/>
    <x v="5118"/>
    <n v="5"/>
    <n v="0.2"/>
    <n v="0"/>
    <s v="Loss"/>
    <s v="Normal"/>
  </r>
  <r>
    <x v="3"/>
    <x v="0"/>
    <s v="United States"/>
    <s v="Jacksonville"/>
    <x v="2"/>
    <n v="32216"/>
    <x v="0"/>
    <x v="1"/>
    <x v="4"/>
    <x v="408"/>
    <n v="2"/>
    <n v="0.2"/>
    <n v="-0.77480000000000004"/>
    <s v="Loss"/>
    <s v="Normal"/>
  </r>
  <r>
    <x v="3"/>
    <x v="0"/>
    <s v="United States"/>
    <s v="Jacksonville"/>
    <x v="2"/>
    <n v="32216"/>
    <x v="0"/>
    <x v="1"/>
    <x v="10"/>
    <x v="405"/>
    <n v="1"/>
    <n v="0.2"/>
    <n v="2.5019999999999998"/>
    <s v="Profit"/>
    <s v="Normal"/>
  </r>
  <r>
    <x v="3"/>
    <x v="0"/>
    <s v="United States"/>
    <s v="Jacksonville"/>
    <x v="2"/>
    <n v="32216"/>
    <x v="0"/>
    <x v="1"/>
    <x v="6"/>
    <x v="2999"/>
    <n v="2"/>
    <n v="0.2"/>
    <n v="1.1120000000000001"/>
    <s v="Profit"/>
    <s v="Normal"/>
  </r>
  <r>
    <x v="3"/>
    <x v="0"/>
    <s v="United States"/>
    <s v="Jacksonville"/>
    <x v="2"/>
    <n v="32216"/>
    <x v="0"/>
    <x v="0"/>
    <x v="5"/>
    <x v="5119"/>
    <n v="4"/>
    <n v="0.2"/>
    <n v="6.0411999999999999"/>
    <s v="Profit"/>
    <s v="Normal"/>
  </r>
  <r>
    <x v="1"/>
    <x v="0"/>
    <s v="United States"/>
    <s v="New York City"/>
    <x v="15"/>
    <n v="10009"/>
    <x v="3"/>
    <x v="1"/>
    <x v="8"/>
    <x v="5120"/>
    <n v="2"/>
    <n v="0.2"/>
    <n v="8.3103999999999996"/>
    <s v="Profit"/>
    <s v="Normal"/>
  </r>
  <r>
    <x v="1"/>
    <x v="0"/>
    <s v="United States"/>
    <s v="New York City"/>
    <x v="15"/>
    <n v="10009"/>
    <x v="3"/>
    <x v="2"/>
    <x v="11"/>
    <x v="5121"/>
    <n v="3"/>
    <n v="0"/>
    <n v="57.12"/>
    <s v="Profit"/>
    <s v="Normal"/>
  </r>
  <r>
    <x v="1"/>
    <x v="0"/>
    <s v="United States"/>
    <s v="San Francisco"/>
    <x v="1"/>
    <n v="94122"/>
    <x v="1"/>
    <x v="2"/>
    <x v="7"/>
    <x v="5122"/>
    <n v="8"/>
    <n v="0.2"/>
    <n v="50.396000000000001"/>
    <s v="Profit"/>
    <s v="Normal"/>
  </r>
  <r>
    <x v="1"/>
    <x v="0"/>
    <s v="United States"/>
    <s v="San Francisco"/>
    <x v="1"/>
    <n v="94122"/>
    <x v="1"/>
    <x v="0"/>
    <x v="5"/>
    <x v="5123"/>
    <n v="3"/>
    <n v="0"/>
    <n v="31.6128"/>
    <s v="Profit"/>
    <s v="Normal"/>
  </r>
  <r>
    <x v="1"/>
    <x v="1"/>
    <s v="United States"/>
    <s v="Columbus"/>
    <x v="32"/>
    <n v="31907"/>
    <x v="0"/>
    <x v="1"/>
    <x v="4"/>
    <x v="3129"/>
    <n v="3"/>
    <n v="0"/>
    <n v="10.347300000000001"/>
    <s v="Profit"/>
    <s v="Normal"/>
  </r>
  <r>
    <x v="3"/>
    <x v="2"/>
    <s v="United States"/>
    <s v="Aurora"/>
    <x v="10"/>
    <n v="60505"/>
    <x v="2"/>
    <x v="1"/>
    <x v="9"/>
    <x v="5124"/>
    <n v="5"/>
    <n v="0.8"/>
    <n v="-191.619"/>
    <s v="Loss"/>
    <s v="High Discount"/>
  </r>
  <r>
    <x v="3"/>
    <x v="2"/>
    <s v="United States"/>
    <s v="Aurora"/>
    <x v="10"/>
    <n v="60505"/>
    <x v="2"/>
    <x v="1"/>
    <x v="6"/>
    <x v="2790"/>
    <n v="2"/>
    <n v="0.2"/>
    <n v="3.6783999999999999"/>
    <s v="Profit"/>
    <s v="Normal"/>
  </r>
  <r>
    <x v="0"/>
    <x v="2"/>
    <s v="United States"/>
    <s v="Philadelphia"/>
    <x v="9"/>
    <n v="19134"/>
    <x v="3"/>
    <x v="2"/>
    <x v="7"/>
    <x v="5125"/>
    <n v="2"/>
    <n v="0.4"/>
    <n v="-123.998"/>
    <s v="Loss"/>
    <s v="Normal"/>
  </r>
  <r>
    <x v="0"/>
    <x v="0"/>
    <s v="United States"/>
    <s v="Chicago"/>
    <x v="10"/>
    <n v="60653"/>
    <x v="2"/>
    <x v="1"/>
    <x v="8"/>
    <x v="5126"/>
    <n v="2"/>
    <n v="0.8"/>
    <n v="-16.818000000000001"/>
    <s v="Loss"/>
    <s v="High Discount"/>
  </r>
  <r>
    <x v="0"/>
    <x v="0"/>
    <s v="United States"/>
    <s v="Chicago"/>
    <x v="10"/>
    <n v="60653"/>
    <x v="2"/>
    <x v="0"/>
    <x v="5"/>
    <x v="5127"/>
    <n v="2"/>
    <n v="0.6"/>
    <n v="-1.8848"/>
    <s v="Loss"/>
    <s v="High Discount"/>
  </r>
  <r>
    <x v="0"/>
    <x v="0"/>
    <s v="United States"/>
    <s v="Chicago"/>
    <x v="10"/>
    <n v="60653"/>
    <x v="2"/>
    <x v="1"/>
    <x v="9"/>
    <x v="2699"/>
    <n v="5"/>
    <n v="0.8"/>
    <n v="-470.548"/>
    <s v="Loss"/>
    <s v="High Discount"/>
  </r>
  <r>
    <x v="0"/>
    <x v="0"/>
    <s v="United States"/>
    <s v="Chicago"/>
    <x v="10"/>
    <n v="60653"/>
    <x v="2"/>
    <x v="1"/>
    <x v="4"/>
    <x v="1532"/>
    <n v="2"/>
    <n v="0.2"/>
    <n v="6.0415999999999999"/>
    <s v="Profit"/>
    <s v="Normal"/>
  </r>
  <r>
    <x v="1"/>
    <x v="0"/>
    <s v="United States"/>
    <s v="Seattle"/>
    <x v="4"/>
    <n v="98103"/>
    <x v="1"/>
    <x v="2"/>
    <x v="16"/>
    <x v="5128"/>
    <n v="1"/>
    <n v="0"/>
    <n v="89.997"/>
    <s v="Profit"/>
    <s v="Normal"/>
  </r>
  <r>
    <x v="1"/>
    <x v="0"/>
    <s v="United States"/>
    <s v="Seattle"/>
    <x v="4"/>
    <n v="98103"/>
    <x v="1"/>
    <x v="1"/>
    <x v="10"/>
    <x v="801"/>
    <n v="4"/>
    <n v="0"/>
    <n v="92.236800000000002"/>
    <s v="Profit"/>
    <s v="Normal"/>
  </r>
  <r>
    <x v="1"/>
    <x v="0"/>
    <s v="United States"/>
    <s v="Seattle"/>
    <x v="4"/>
    <n v="98103"/>
    <x v="1"/>
    <x v="2"/>
    <x v="7"/>
    <x v="5129"/>
    <n v="8"/>
    <n v="0.2"/>
    <n v="27.295200000000001"/>
    <s v="Profit"/>
    <s v="Normal"/>
  </r>
  <r>
    <x v="1"/>
    <x v="0"/>
    <s v="United States"/>
    <s v="Seattle"/>
    <x v="4"/>
    <n v="98103"/>
    <x v="1"/>
    <x v="1"/>
    <x v="4"/>
    <x v="481"/>
    <n v="3"/>
    <n v="0"/>
    <n v="11.685"/>
    <s v="Profit"/>
    <s v="Normal"/>
  </r>
  <r>
    <x v="1"/>
    <x v="0"/>
    <s v="United States"/>
    <s v="Seattle"/>
    <x v="4"/>
    <n v="98103"/>
    <x v="1"/>
    <x v="2"/>
    <x v="11"/>
    <x v="5130"/>
    <n v="5"/>
    <n v="0"/>
    <n v="12.246499999999999"/>
    <s v="Profit"/>
    <s v="Normal"/>
  </r>
  <r>
    <x v="1"/>
    <x v="0"/>
    <s v="United States"/>
    <s v="Seattle"/>
    <x v="4"/>
    <n v="98103"/>
    <x v="1"/>
    <x v="1"/>
    <x v="8"/>
    <x v="989"/>
    <n v="6"/>
    <n v="0.2"/>
    <n v="37.764000000000003"/>
    <s v="Profit"/>
    <s v="Normal"/>
  </r>
  <r>
    <x v="3"/>
    <x v="2"/>
    <s v="United States"/>
    <s v="Roseville"/>
    <x v="12"/>
    <n v="48066"/>
    <x v="2"/>
    <x v="1"/>
    <x v="10"/>
    <x v="1519"/>
    <n v="9"/>
    <n v="0"/>
    <n v="180.76589999999999"/>
    <s v="Profit"/>
    <s v="Normal"/>
  </r>
  <r>
    <x v="3"/>
    <x v="2"/>
    <s v="United States"/>
    <s v="Roseville"/>
    <x v="12"/>
    <n v="48066"/>
    <x v="2"/>
    <x v="1"/>
    <x v="8"/>
    <x v="5131"/>
    <n v="1"/>
    <n v="0"/>
    <n v="3.7694000000000001"/>
    <s v="Profit"/>
    <s v="Normal"/>
  </r>
  <r>
    <x v="3"/>
    <x v="2"/>
    <s v="United States"/>
    <s v="Roseville"/>
    <x v="12"/>
    <n v="48066"/>
    <x v="2"/>
    <x v="1"/>
    <x v="4"/>
    <x v="5132"/>
    <n v="4"/>
    <n v="0"/>
    <n v="44.470399999999998"/>
    <s v="Profit"/>
    <s v="Normal"/>
  </r>
  <r>
    <x v="1"/>
    <x v="2"/>
    <s v="United States"/>
    <s v="Fayetteville"/>
    <x v="36"/>
    <n v="72701"/>
    <x v="0"/>
    <x v="1"/>
    <x v="10"/>
    <x v="537"/>
    <n v="3"/>
    <n v="0"/>
    <n v="9.3312000000000008"/>
    <s v="Profit"/>
    <s v="Normal"/>
  </r>
  <r>
    <x v="1"/>
    <x v="0"/>
    <s v="United States"/>
    <s v="Jacksonville"/>
    <x v="3"/>
    <n v="28540"/>
    <x v="0"/>
    <x v="1"/>
    <x v="8"/>
    <x v="3587"/>
    <n v="4"/>
    <n v="0.7"/>
    <n v="-10.0372"/>
    <s v="Loss"/>
    <s v="High Discount"/>
  </r>
  <r>
    <x v="1"/>
    <x v="0"/>
    <s v="United States"/>
    <s v="New York City"/>
    <x v="15"/>
    <n v="10035"/>
    <x v="3"/>
    <x v="1"/>
    <x v="9"/>
    <x v="1522"/>
    <n v="3"/>
    <n v="0"/>
    <n v="30.734999999999999"/>
    <s v="Profit"/>
    <s v="Normal"/>
  </r>
  <r>
    <x v="1"/>
    <x v="0"/>
    <s v="United States"/>
    <s v="New York City"/>
    <x v="15"/>
    <n v="10035"/>
    <x v="3"/>
    <x v="1"/>
    <x v="8"/>
    <x v="5133"/>
    <n v="7"/>
    <n v="0.2"/>
    <n v="12.8499"/>
    <s v="Profit"/>
    <s v="Normal"/>
  </r>
  <r>
    <x v="1"/>
    <x v="0"/>
    <s v="United States"/>
    <s v="Dover"/>
    <x v="13"/>
    <n v="19901"/>
    <x v="3"/>
    <x v="2"/>
    <x v="7"/>
    <x v="1016"/>
    <n v="2"/>
    <n v="0"/>
    <n v="5.1947999999999999"/>
    <s v="Profit"/>
    <s v="Normal"/>
  </r>
  <r>
    <x v="1"/>
    <x v="0"/>
    <s v="United States"/>
    <s v="Aurora"/>
    <x v="10"/>
    <n v="60505"/>
    <x v="2"/>
    <x v="0"/>
    <x v="3"/>
    <x v="5134"/>
    <n v="1"/>
    <n v="0.5"/>
    <n v="-47.174999999999997"/>
    <s v="Loss"/>
    <s v="Normal"/>
  </r>
  <r>
    <x v="1"/>
    <x v="0"/>
    <s v="United States"/>
    <s v="Aurora"/>
    <x v="10"/>
    <n v="60505"/>
    <x v="2"/>
    <x v="1"/>
    <x v="14"/>
    <x v="2458"/>
    <n v="4"/>
    <n v="0.2"/>
    <n v="2.7719999999999998"/>
    <s v="Profit"/>
    <s v="Normal"/>
  </r>
  <r>
    <x v="1"/>
    <x v="0"/>
    <s v="United States"/>
    <s v="Aurora"/>
    <x v="10"/>
    <n v="60505"/>
    <x v="2"/>
    <x v="2"/>
    <x v="7"/>
    <x v="5135"/>
    <n v="4"/>
    <n v="0.2"/>
    <n v="250.39599999999999"/>
    <s v="Profit"/>
    <s v="Normal"/>
  </r>
  <r>
    <x v="1"/>
    <x v="0"/>
    <s v="United States"/>
    <s v="Aurora"/>
    <x v="10"/>
    <n v="60505"/>
    <x v="2"/>
    <x v="1"/>
    <x v="6"/>
    <x v="560"/>
    <n v="2"/>
    <n v="0.2"/>
    <n v="3.1536"/>
    <s v="Profit"/>
    <s v="Normal"/>
  </r>
  <r>
    <x v="1"/>
    <x v="0"/>
    <s v="United States"/>
    <s v="New York City"/>
    <x v="15"/>
    <n v="10009"/>
    <x v="3"/>
    <x v="0"/>
    <x v="1"/>
    <x v="5136"/>
    <n v="8"/>
    <n v="0.1"/>
    <n v="313.26240000000001"/>
    <s v="Profit"/>
    <s v="Normal"/>
  </r>
  <r>
    <x v="1"/>
    <x v="1"/>
    <s v="United States"/>
    <s v="El Cajon"/>
    <x v="1"/>
    <n v="92020"/>
    <x v="1"/>
    <x v="0"/>
    <x v="1"/>
    <x v="2342"/>
    <n v="4"/>
    <n v="0.2"/>
    <n v="4.8391999999999999"/>
    <s v="Profit"/>
    <s v="Normal"/>
  </r>
  <r>
    <x v="0"/>
    <x v="2"/>
    <s v="United States"/>
    <s v="Springfield"/>
    <x v="24"/>
    <n v="45503"/>
    <x v="3"/>
    <x v="1"/>
    <x v="6"/>
    <x v="1306"/>
    <n v="1"/>
    <n v="0.2"/>
    <n v="0.29959999999999998"/>
    <s v="Profit"/>
    <s v="Normal"/>
  </r>
  <r>
    <x v="1"/>
    <x v="1"/>
    <s v="United States"/>
    <s v="Mount Vernon"/>
    <x v="15"/>
    <n v="10550"/>
    <x v="3"/>
    <x v="1"/>
    <x v="4"/>
    <x v="2892"/>
    <n v="7"/>
    <n v="0"/>
    <n v="282.20920000000001"/>
    <s v="Profit"/>
    <s v="Normal"/>
  </r>
  <r>
    <x v="1"/>
    <x v="2"/>
    <s v="United States"/>
    <s v="Lakewood"/>
    <x v="24"/>
    <n v="44107"/>
    <x v="3"/>
    <x v="1"/>
    <x v="10"/>
    <x v="5137"/>
    <n v="9"/>
    <n v="0.2"/>
    <n v="15.607799999999999"/>
    <s v="Profit"/>
    <s v="Normal"/>
  </r>
  <r>
    <x v="1"/>
    <x v="2"/>
    <s v="United States"/>
    <s v="Tampa"/>
    <x v="2"/>
    <n v="33614"/>
    <x v="0"/>
    <x v="1"/>
    <x v="8"/>
    <x v="5010"/>
    <n v="3"/>
    <n v="0.7"/>
    <n v="-2.7587999999999999"/>
    <s v="Loss"/>
    <s v="High Discount"/>
  </r>
  <r>
    <x v="1"/>
    <x v="2"/>
    <s v="United States"/>
    <s v="Tampa"/>
    <x v="2"/>
    <n v="33614"/>
    <x v="0"/>
    <x v="1"/>
    <x v="8"/>
    <x v="1950"/>
    <n v="2"/>
    <n v="0.7"/>
    <n v="-26.725999999999999"/>
    <s v="Loss"/>
    <s v="High Discount"/>
  </r>
  <r>
    <x v="1"/>
    <x v="2"/>
    <s v="United States"/>
    <s v="Tampa"/>
    <x v="2"/>
    <n v="33614"/>
    <x v="0"/>
    <x v="1"/>
    <x v="4"/>
    <x v="5138"/>
    <n v="3"/>
    <n v="0.2"/>
    <n v="32.434199999999997"/>
    <s v="Profit"/>
    <s v="Normal"/>
  </r>
  <r>
    <x v="1"/>
    <x v="0"/>
    <s v="United States"/>
    <s v="Columbus"/>
    <x v="32"/>
    <n v="31907"/>
    <x v="0"/>
    <x v="1"/>
    <x v="4"/>
    <x v="5139"/>
    <n v="3"/>
    <n v="0"/>
    <n v="87.757800000000003"/>
    <s v="Profit"/>
    <s v="Normal"/>
  </r>
  <r>
    <x v="2"/>
    <x v="1"/>
    <s v="United States"/>
    <s v="Jacksonville"/>
    <x v="3"/>
    <n v="28540"/>
    <x v="0"/>
    <x v="1"/>
    <x v="12"/>
    <x v="5140"/>
    <n v="3"/>
    <n v="0.2"/>
    <n v="22.015799999999999"/>
    <s v="Profit"/>
    <s v="Normal"/>
  </r>
  <r>
    <x v="2"/>
    <x v="1"/>
    <s v="United States"/>
    <s v="Jacksonville"/>
    <x v="3"/>
    <n v="28540"/>
    <x v="0"/>
    <x v="0"/>
    <x v="1"/>
    <x v="718"/>
    <n v="3"/>
    <n v="0.2"/>
    <n v="25.875"/>
    <s v="Profit"/>
    <s v="Normal"/>
  </r>
  <r>
    <x v="0"/>
    <x v="2"/>
    <s v="United States"/>
    <s v="Saint Charles"/>
    <x v="10"/>
    <n v="60174"/>
    <x v="2"/>
    <x v="2"/>
    <x v="15"/>
    <x v="5141"/>
    <n v="2"/>
    <n v="0.3"/>
    <n v="137.26400000000001"/>
    <s v="Profit"/>
    <s v="Normal"/>
  </r>
  <r>
    <x v="0"/>
    <x v="2"/>
    <s v="United States"/>
    <s v="Saint Charles"/>
    <x v="10"/>
    <n v="60174"/>
    <x v="2"/>
    <x v="1"/>
    <x v="6"/>
    <x v="3396"/>
    <n v="2"/>
    <n v="0.2"/>
    <n v="14.2272"/>
    <s v="Profit"/>
    <s v="Normal"/>
  </r>
  <r>
    <x v="0"/>
    <x v="2"/>
    <s v="United States"/>
    <s v="Saint Charles"/>
    <x v="10"/>
    <n v="60174"/>
    <x v="2"/>
    <x v="2"/>
    <x v="11"/>
    <x v="5142"/>
    <n v="8"/>
    <n v="0.2"/>
    <n v="135.45599999999999"/>
    <s v="Profit"/>
    <s v="Normal"/>
  </r>
  <r>
    <x v="0"/>
    <x v="2"/>
    <s v="United States"/>
    <s v="Saint Charles"/>
    <x v="10"/>
    <n v="60174"/>
    <x v="2"/>
    <x v="0"/>
    <x v="5"/>
    <x v="5143"/>
    <n v="3"/>
    <n v="0.6"/>
    <n v="-33.641399999999997"/>
    <s v="Loss"/>
    <s v="High Discount"/>
  </r>
  <r>
    <x v="1"/>
    <x v="2"/>
    <s v="United States"/>
    <s v="Miami"/>
    <x v="2"/>
    <n v="33180"/>
    <x v="0"/>
    <x v="1"/>
    <x v="10"/>
    <x v="276"/>
    <n v="6"/>
    <n v="0.2"/>
    <n v="10.8864"/>
    <s v="Profit"/>
    <s v="Normal"/>
  </r>
  <r>
    <x v="1"/>
    <x v="2"/>
    <s v="United States"/>
    <s v="Miami"/>
    <x v="2"/>
    <n v="33180"/>
    <x v="0"/>
    <x v="1"/>
    <x v="6"/>
    <x v="1883"/>
    <n v="5"/>
    <n v="0.2"/>
    <n v="4.1965000000000003"/>
    <s v="Profit"/>
    <s v="Normal"/>
  </r>
  <r>
    <x v="1"/>
    <x v="2"/>
    <s v="United States"/>
    <s v="Miami"/>
    <x v="2"/>
    <n v="33180"/>
    <x v="0"/>
    <x v="2"/>
    <x v="11"/>
    <x v="1996"/>
    <n v="7"/>
    <n v="0.2"/>
    <n v="41.718600000000002"/>
    <s v="Profit"/>
    <s v="Normal"/>
  </r>
  <r>
    <x v="1"/>
    <x v="2"/>
    <s v="United States"/>
    <s v="Miami"/>
    <x v="2"/>
    <n v="33180"/>
    <x v="0"/>
    <x v="1"/>
    <x v="9"/>
    <x v="5144"/>
    <n v="6"/>
    <n v="0.2"/>
    <n v="15.8436"/>
    <s v="Profit"/>
    <s v="Normal"/>
  </r>
  <r>
    <x v="1"/>
    <x v="2"/>
    <s v="United States"/>
    <s v="Miami"/>
    <x v="2"/>
    <n v="33180"/>
    <x v="0"/>
    <x v="1"/>
    <x v="14"/>
    <x v="4643"/>
    <n v="2"/>
    <n v="0.2"/>
    <n v="-1.0409999999999999"/>
    <s v="Loss"/>
    <s v="Normal"/>
  </r>
  <r>
    <x v="1"/>
    <x v="2"/>
    <s v="United States"/>
    <s v="Miami"/>
    <x v="2"/>
    <n v="33180"/>
    <x v="0"/>
    <x v="1"/>
    <x v="2"/>
    <x v="1620"/>
    <n v="1"/>
    <n v="0.2"/>
    <n v="0.99629999999999996"/>
    <s v="Profit"/>
    <s v="Normal"/>
  </r>
  <r>
    <x v="1"/>
    <x v="0"/>
    <s v="United States"/>
    <s v="Troy"/>
    <x v="24"/>
    <n v="45373"/>
    <x v="3"/>
    <x v="1"/>
    <x v="8"/>
    <x v="2250"/>
    <n v="3"/>
    <n v="0.7"/>
    <n v="-7.5768000000000004"/>
    <s v="Loss"/>
    <s v="High Discount"/>
  </r>
  <r>
    <x v="1"/>
    <x v="1"/>
    <s v="United States"/>
    <s v="Seattle"/>
    <x v="4"/>
    <n v="98103"/>
    <x v="1"/>
    <x v="1"/>
    <x v="8"/>
    <x v="5145"/>
    <n v="4"/>
    <n v="0.2"/>
    <n v="5.9695999999999998"/>
    <s v="Profit"/>
    <s v="Normal"/>
  </r>
  <r>
    <x v="1"/>
    <x v="0"/>
    <s v="United States"/>
    <s v="New York City"/>
    <x v="15"/>
    <n v="10011"/>
    <x v="3"/>
    <x v="2"/>
    <x v="7"/>
    <x v="1629"/>
    <n v="2"/>
    <n v="0"/>
    <n v="74.974999999999994"/>
    <s v="Profit"/>
    <s v="Normal"/>
  </r>
  <r>
    <x v="1"/>
    <x v="1"/>
    <s v="United States"/>
    <s v="Arlington"/>
    <x v="17"/>
    <n v="22204"/>
    <x v="0"/>
    <x v="1"/>
    <x v="12"/>
    <x v="1756"/>
    <n v="9"/>
    <n v="0"/>
    <n v="12.744"/>
    <s v="Profit"/>
    <s v="Normal"/>
  </r>
  <r>
    <x v="1"/>
    <x v="1"/>
    <s v="United States"/>
    <s v="Arlington"/>
    <x v="17"/>
    <n v="22204"/>
    <x v="0"/>
    <x v="2"/>
    <x v="11"/>
    <x v="5146"/>
    <n v="2"/>
    <n v="0"/>
    <n v="26.8752"/>
    <s v="Profit"/>
    <s v="Normal"/>
  </r>
  <r>
    <x v="1"/>
    <x v="1"/>
    <s v="United States"/>
    <s v="Charlotte"/>
    <x v="3"/>
    <n v="28205"/>
    <x v="0"/>
    <x v="0"/>
    <x v="5"/>
    <x v="1253"/>
    <n v="2"/>
    <n v="0.2"/>
    <n v="0.73919999999999997"/>
    <s v="Profit"/>
    <s v="Normal"/>
  </r>
  <r>
    <x v="1"/>
    <x v="1"/>
    <s v="United States"/>
    <s v="Charlotte"/>
    <x v="3"/>
    <n v="28205"/>
    <x v="0"/>
    <x v="1"/>
    <x v="2"/>
    <x v="692"/>
    <n v="3"/>
    <n v="0.2"/>
    <n v="4.2717000000000001"/>
    <s v="Profit"/>
    <s v="Normal"/>
  </r>
  <r>
    <x v="1"/>
    <x v="0"/>
    <s v="United States"/>
    <s v="Roseville"/>
    <x v="1"/>
    <n v="95661"/>
    <x v="1"/>
    <x v="1"/>
    <x v="6"/>
    <x v="3277"/>
    <n v="3"/>
    <n v="0"/>
    <n v="2.0748000000000002"/>
    <s v="Profit"/>
    <s v="Normal"/>
  </r>
  <r>
    <x v="1"/>
    <x v="0"/>
    <s v="United States"/>
    <s v="Detroit"/>
    <x v="12"/>
    <n v="48234"/>
    <x v="2"/>
    <x v="1"/>
    <x v="12"/>
    <x v="2131"/>
    <n v="2"/>
    <n v="0"/>
    <n v="81.432000000000002"/>
    <s v="Profit"/>
    <s v="Normal"/>
  </r>
  <r>
    <x v="1"/>
    <x v="1"/>
    <s v="United States"/>
    <s v="Los Angeles"/>
    <x v="1"/>
    <n v="90036"/>
    <x v="1"/>
    <x v="2"/>
    <x v="11"/>
    <x v="3808"/>
    <n v="5"/>
    <n v="0"/>
    <n v="659.98"/>
    <s v="Profit"/>
    <s v="Normal"/>
  </r>
  <r>
    <x v="1"/>
    <x v="1"/>
    <s v="United States"/>
    <s v="Los Angeles"/>
    <x v="1"/>
    <n v="90036"/>
    <x v="1"/>
    <x v="0"/>
    <x v="1"/>
    <x v="1575"/>
    <n v="3"/>
    <n v="0.2"/>
    <n v="45.293999999999997"/>
    <s v="Profit"/>
    <s v="Normal"/>
  </r>
  <r>
    <x v="0"/>
    <x v="2"/>
    <s v="United States"/>
    <s v="San Francisco"/>
    <x v="1"/>
    <n v="94110"/>
    <x v="1"/>
    <x v="2"/>
    <x v="7"/>
    <x v="89"/>
    <n v="2"/>
    <n v="0.2"/>
    <n v="8.2782"/>
    <s v="Profit"/>
    <s v="Normal"/>
  </r>
  <r>
    <x v="1"/>
    <x v="0"/>
    <s v="United States"/>
    <s v="Bakersfield"/>
    <x v="1"/>
    <n v="93309"/>
    <x v="1"/>
    <x v="0"/>
    <x v="3"/>
    <x v="5147"/>
    <n v="4"/>
    <n v="0.2"/>
    <n v="36.477600000000002"/>
    <s v="Profit"/>
    <s v="Normal"/>
  </r>
  <r>
    <x v="1"/>
    <x v="2"/>
    <s v="United States"/>
    <s v="Tulsa"/>
    <x v="26"/>
    <n v="74133"/>
    <x v="2"/>
    <x v="1"/>
    <x v="10"/>
    <x v="56"/>
    <n v="5"/>
    <n v="0"/>
    <n v="15.552"/>
    <s v="Profit"/>
    <s v="Normal"/>
  </r>
  <r>
    <x v="1"/>
    <x v="2"/>
    <s v="United States"/>
    <s v="Tulsa"/>
    <x v="26"/>
    <n v="74133"/>
    <x v="2"/>
    <x v="1"/>
    <x v="8"/>
    <x v="1075"/>
    <n v="7"/>
    <n v="0"/>
    <n v="19.255600000000001"/>
    <s v="Profit"/>
    <s v="Normal"/>
  </r>
  <r>
    <x v="1"/>
    <x v="2"/>
    <s v="United States"/>
    <s v="Tulsa"/>
    <x v="26"/>
    <n v="74133"/>
    <x v="2"/>
    <x v="1"/>
    <x v="8"/>
    <x v="4081"/>
    <n v="2"/>
    <n v="0"/>
    <n v="35.677599999999998"/>
    <s v="Profit"/>
    <s v="Normal"/>
  </r>
  <r>
    <x v="3"/>
    <x v="2"/>
    <s v="United States"/>
    <s v="San Francisco"/>
    <x v="1"/>
    <n v="94122"/>
    <x v="1"/>
    <x v="1"/>
    <x v="6"/>
    <x v="5148"/>
    <n v="9"/>
    <n v="0"/>
    <n v="11.151"/>
    <s v="Profit"/>
    <s v="Normal"/>
  </r>
  <r>
    <x v="1"/>
    <x v="0"/>
    <s v="United States"/>
    <s v="Houston"/>
    <x v="5"/>
    <n v="77036"/>
    <x v="2"/>
    <x v="1"/>
    <x v="4"/>
    <x v="5149"/>
    <n v="3"/>
    <n v="0.2"/>
    <n v="8.5845000000000002"/>
    <s v="Profit"/>
    <s v="Normal"/>
  </r>
  <r>
    <x v="1"/>
    <x v="0"/>
    <s v="United States"/>
    <s v="Houston"/>
    <x v="5"/>
    <n v="77036"/>
    <x v="2"/>
    <x v="0"/>
    <x v="3"/>
    <x v="5150"/>
    <n v="3"/>
    <n v="0.3"/>
    <n v="-43.029600000000002"/>
    <s v="Loss"/>
    <s v="Normal"/>
  </r>
  <r>
    <x v="1"/>
    <x v="0"/>
    <s v="United States"/>
    <s v="Columbus"/>
    <x v="32"/>
    <n v="31907"/>
    <x v="0"/>
    <x v="0"/>
    <x v="5"/>
    <x v="5151"/>
    <n v="4"/>
    <n v="0"/>
    <n v="24.460799999999999"/>
    <s v="Profit"/>
    <s v="Normal"/>
  </r>
  <r>
    <x v="1"/>
    <x v="0"/>
    <s v="United States"/>
    <s v="Columbus"/>
    <x v="32"/>
    <n v="31907"/>
    <x v="0"/>
    <x v="2"/>
    <x v="7"/>
    <x v="5152"/>
    <n v="7"/>
    <n v="0"/>
    <n v="764.3818"/>
    <s v="Profit"/>
    <s v="Normal"/>
  </r>
  <r>
    <x v="1"/>
    <x v="2"/>
    <s v="United States"/>
    <s v="League City"/>
    <x v="5"/>
    <n v="77573"/>
    <x v="2"/>
    <x v="0"/>
    <x v="1"/>
    <x v="5153"/>
    <n v="3"/>
    <n v="0.3"/>
    <n v="-14.6388"/>
    <s v="Loss"/>
    <s v="Normal"/>
  </r>
  <r>
    <x v="1"/>
    <x v="2"/>
    <s v="United States"/>
    <s v="League City"/>
    <x v="5"/>
    <n v="77573"/>
    <x v="2"/>
    <x v="1"/>
    <x v="13"/>
    <x v="4120"/>
    <n v="2"/>
    <n v="0.2"/>
    <n v="0.56679999999999997"/>
    <s v="Profit"/>
    <s v="Normal"/>
  </r>
  <r>
    <x v="1"/>
    <x v="2"/>
    <s v="United States"/>
    <s v="League City"/>
    <x v="5"/>
    <n v="77573"/>
    <x v="2"/>
    <x v="1"/>
    <x v="6"/>
    <x v="2653"/>
    <n v="7"/>
    <n v="0.2"/>
    <n v="3.9003999999999999"/>
    <s v="Profit"/>
    <s v="Normal"/>
  </r>
  <r>
    <x v="1"/>
    <x v="2"/>
    <s v="United States"/>
    <s v="League City"/>
    <x v="5"/>
    <n v="77573"/>
    <x v="2"/>
    <x v="1"/>
    <x v="10"/>
    <x v="2897"/>
    <n v="3"/>
    <n v="0.2"/>
    <n v="5.6112000000000002"/>
    <s v="Profit"/>
    <s v="Normal"/>
  </r>
  <r>
    <x v="1"/>
    <x v="0"/>
    <s v="United States"/>
    <s v="Burlington"/>
    <x v="3"/>
    <n v="27217"/>
    <x v="0"/>
    <x v="1"/>
    <x v="6"/>
    <x v="5154"/>
    <n v="1"/>
    <n v="0.2"/>
    <n v="0.15329999999999999"/>
    <s v="Profit"/>
    <s v="Normal"/>
  </r>
  <r>
    <x v="1"/>
    <x v="0"/>
    <s v="United States"/>
    <s v="Burlington"/>
    <x v="3"/>
    <n v="27217"/>
    <x v="0"/>
    <x v="1"/>
    <x v="6"/>
    <x v="5155"/>
    <n v="8"/>
    <n v="0.2"/>
    <n v="2.3616000000000001"/>
    <s v="Profit"/>
    <s v="Normal"/>
  </r>
  <r>
    <x v="1"/>
    <x v="0"/>
    <s v="United States"/>
    <s v="New York City"/>
    <x v="15"/>
    <n v="10009"/>
    <x v="3"/>
    <x v="1"/>
    <x v="4"/>
    <x v="1072"/>
    <n v="1"/>
    <n v="0"/>
    <n v="3.363"/>
    <s v="Profit"/>
    <s v="Normal"/>
  </r>
  <r>
    <x v="2"/>
    <x v="0"/>
    <s v="United States"/>
    <s v="Dallas"/>
    <x v="5"/>
    <n v="75220"/>
    <x v="2"/>
    <x v="1"/>
    <x v="6"/>
    <x v="3696"/>
    <n v="2"/>
    <n v="0.2"/>
    <n v="4.5039999999999996"/>
    <s v="Profit"/>
    <s v="Normal"/>
  </r>
  <r>
    <x v="1"/>
    <x v="0"/>
    <s v="United States"/>
    <s v="Houston"/>
    <x v="5"/>
    <n v="77095"/>
    <x v="2"/>
    <x v="1"/>
    <x v="8"/>
    <x v="5156"/>
    <n v="2"/>
    <n v="0.8"/>
    <n v="-24.9984"/>
    <s v="Loss"/>
    <s v="High Discount"/>
  </r>
  <r>
    <x v="1"/>
    <x v="0"/>
    <s v="United States"/>
    <s v="Long Beach"/>
    <x v="15"/>
    <n v="11561"/>
    <x v="3"/>
    <x v="1"/>
    <x v="9"/>
    <x v="4449"/>
    <n v="2"/>
    <n v="0"/>
    <n v="2.2724000000000002"/>
    <s v="Profit"/>
    <s v="Normal"/>
  </r>
  <r>
    <x v="1"/>
    <x v="0"/>
    <s v="United States"/>
    <s v="Long Beach"/>
    <x v="15"/>
    <n v="11561"/>
    <x v="3"/>
    <x v="1"/>
    <x v="10"/>
    <x v="908"/>
    <n v="5"/>
    <n v="0"/>
    <n v="20.585000000000001"/>
    <s v="Profit"/>
    <s v="Normal"/>
  </r>
  <r>
    <x v="2"/>
    <x v="2"/>
    <s v="United States"/>
    <s v="Hialeah"/>
    <x v="2"/>
    <n v="33012"/>
    <x v="0"/>
    <x v="1"/>
    <x v="4"/>
    <x v="2978"/>
    <n v="5"/>
    <n v="0.2"/>
    <n v="5.3970000000000002"/>
    <s v="Profit"/>
    <s v="Normal"/>
  </r>
  <r>
    <x v="2"/>
    <x v="2"/>
    <s v="United States"/>
    <s v="Hialeah"/>
    <x v="2"/>
    <n v="33012"/>
    <x v="0"/>
    <x v="2"/>
    <x v="7"/>
    <x v="3097"/>
    <n v="3"/>
    <n v="0.2"/>
    <n v="13.857900000000001"/>
    <s v="Profit"/>
    <s v="Normal"/>
  </r>
  <r>
    <x v="0"/>
    <x v="1"/>
    <s v="United States"/>
    <s v="Aurora"/>
    <x v="10"/>
    <n v="60505"/>
    <x v="2"/>
    <x v="1"/>
    <x v="8"/>
    <x v="5157"/>
    <n v="4"/>
    <n v="0.8"/>
    <n v="-4.5823999999999998"/>
    <s v="Loss"/>
    <s v="High Discount"/>
  </r>
  <r>
    <x v="0"/>
    <x v="1"/>
    <s v="United States"/>
    <s v="Aurora"/>
    <x v="10"/>
    <n v="60505"/>
    <x v="2"/>
    <x v="1"/>
    <x v="8"/>
    <x v="5158"/>
    <n v="7"/>
    <n v="0.8"/>
    <n v="-164.83600000000001"/>
    <s v="Loss"/>
    <s v="High Discount"/>
  </r>
  <r>
    <x v="1"/>
    <x v="0"/>
    <s v="United States"/>
    <s v="Belleville"/>
    <x v="30"/>
    <n v="7109"/>
    <x v="3"/>
    <x v="1"/>
    <x v="10"/>
    <x v="140"/>
    <n v="3"/>
    <n v="0"/>
    <n v="68.975999999999999"/>
    <s v="Profit"/>
    <s v="Normal"/>
  </r>
  <r>
    <x v="1"/>
    <x v="0"/>
    <s v="United States"/>
    <s v="Belleville"/>
    <x v="30"/>
    <n v="7109"/>
    <x v="3"/>
    <x v="1"/>
    <x v="10"/>
    <x v="90"/>
    <n v="1"/>
    <n v="0"/>
    <n v="3.1103999999999998"/>
    <s v="Profit"/>
    <s v="Normal"/>
  </r>
  <r>
    <x v="1"/>
    <x v="0"/>
    <s v="United States"/>
    <s v="New York City"/>
    <x v="15"/>
    <n v="10024"/>
    <x v="3"/>
    <x v="2"/>
    <x v="11"/>
    <x v="2273"/>
    <n v="4"/>
    <n v="0"/>
    <n v="2.5215999999999998"/>
    <s v="Profit"/>
    <s v="Normal"/>
  </r>
  <r>
    <x v="2"/>
    <x v="0"/>
    <s v="United States"/>
    <s v="Andover"/>
    <x v="31"/>
    <n v="1810"/>
    <x v="3"/>
    <x v="1"/>
    <x v="4"/>
    <x v="1072"/>
    <n v="1"/>
    <n v="0"/>
    <n v="3.363"/>
    <s v="Profit"/>
    <s v="Normal"/>
  </r>
  <r>
    <x v="2"/>
    <x v="0"/>
    <s v="United States"/>
    <s v="Andover"/>
    <x v="31"/>
    <n v="1810"/>
    <x v="3"/>
    <x v="0"/>
    <x v="1"/>
    <x v="1367"/>
    <n v="5"/>
    <n v="0"/>
    <n v="88.724999999999994"/>
    <s v="Profit"/>
    <s v="Normal"/>
  </r>
  <r>
    <x v="2"/>
    <x v="0"/>
    <s v="United States"/>
    <s v="Andover"/>
    <x v="31"/>
    <n v="1810"/>
    <x v="3"/>
    <x v="1"/>
    <x v="10"/>
    <x v="1444"/>
    <n v="3"/>
    <n v="0"/>
    <n v="8.7905999999999995"/>
    <s v="Profit"/>
    <s v="Normal"/>
  </r>
  <r>
    <x v="2"/>
    <x v="0"/>
    <s v="United States"/>
    <s v="Andover"/>
    <x v="31"/>
    <n v="1810"/>
    <x v="3"/>
    <x v="1"/>
    <x v="8"/>
    <x v="5159"/>
    <n v="4"/>
    <n v="0"/>
    <n v="23.31"/>
    <s v="Profit"/>
    <s v="Normal"/>
  </r>
  <r>
    <x v="0"/>
    <x v="2"/>
    <s v="United States"/>
    <s v="Newark"/>
    <x v="13"/>
    <n v="19711"/>
    <x v="3"/>
    <x v="1"/>
    <x v="8"/>
    <x v="5160"/>
    <n v="9"/>
    <n v="0"/>
    <n v="149.76"/>
    <s v="Profit"/>
    <s v="Normal"/>
  </r>
  <r>
    <x v="1"/>
    <x v="0"/>
    <s v="United States"/>
    <s v="Arlington"/>
    <x v="17"/>
    <n v="22204"/>
    <x v="0"/>
    <x v="1"/>
    <x v="6"/>
    <x v="5161"/>
    <n v="2"/>
    <n v="0"/>
    <n v="3.157"/>
    <s v="Profit"/>
    <s v="Normal"/>
  </r>
  <r>
    <x v="1"/>
    <x v="1"/>
    <s v="United States"/>
    <s v="Decatur"/>
    <x v="19"/>
    <n v="35601"/>
    <x v="0"/>
    <x v="1"/>
    <x v="10"/>
    <x v="100"/>
    <n v="4"/>
    <n v="0"/>
    <n v="11.720800000000001"/>
    <s v="Profit"/>
    <s v="Normal"/>
  </r>
  <r>
    <x v="1"/>
    <x v="1"/>
    <s v="United States"/>
    <s v="Decatur"/>
    <x v="19"/>
    <n v="35601"/>
    <x v="0"/>
    <x v="2"/>
    <x v="11"/>
    <x v="5162"/>
    <n v="5"/>
    <n v="0"/>
    <n v="184.26"/>
    <s v="Profit"/>
    <s v="Normal"/>
  </r>
  <r>
    <x v="1"/>
    <x v="1"/>
    <s v="United States"/>
    <s v="Hesperia"/>
    <x v="1"/>
    <n v="92345"/>
    <x v="1"/>
    <x v="0"/>
    <x v="1"/>
    <x v="5163"/>
    <n v="6"/>
    <n v="0.2"/>
    <n v="-38.211599999999997"/>
    <s v="Loss"/>
    <s v="Normal"/>
  </r>
  <r>
    <x v="1"/>
    <x v="0"/>
    <s v="United States"/>
    <s v="Chesapeake"/>
    <x v="17"/>
    <n v="23320"/>
    <x v="0"/>
    <x v="1"/>
    <x v="10"/>
    <x v="56"/>
    <n v="5"/>
    <n v="0"/>
    <n v="15.552"/>
    <s v="Profit"/>
    <s v="Normal"/>
  </r>
  <r>
    <x v="2"/>
    <x v="0"/>
    <s v="United States"/>
    <s v="Los Angeles"/>
    <x v="1"/>
    <n v="90036"/>
    <x v="1"/>
    <x v="1"/>
    <x v="9"/>
    <x v="635"/>
    <n v="3"/>
    <n v="0"/>
    <n v="16.588799999999999"/>
    <s v="Profit"/>
    <s v="Normal"/>
  </r>
  <r>
    <x v="1"/>
    <x v="0"/>
    <s v="United States"/>
    <s v="Huntsville"/>
    <x v="19"/>
    <n v="35810"/>
    <x v="0"/>
    <x v="1"/>
    <x v="4"/>
    <x v="5164"/>
    <n v="7"/>
    <n v="0"/>
    <n v="19.807200000000002"/>
    <s v="Profit"/>
    <s v="Normal"/>
  </r>
  <r>
    <x v="1"/>
    <x v="0"/>
    <s v="United States"/>
    <s v="Knoxville"/>
    <x v="18"/>
    <n v="37918"/>
    <x v="0"/>
    <x v="1"/>
    <x v="2"/>
    <x v="2261"/>
    <n v="5"/>
    <n v="0.2"/>
    <n v="22.2"/>
    <s v="Profit"/>
    <s v="Normal"/>
  </r>
  <r>
    <x v="1"/>
    <x v="0"/>
    <s v="United States"/>
    <s v="Knoxville"/>
    <x v="18"/>
    <n v="37918"/>
    <x v="0"/>
    <x v="0"/>
    <x v="5"/>
    <x v="2377"/>
    <n v="3"/>
    <n v="0.2"/>
    <n v="6.5903999999999998"/>
    <s v="Profit"/>
    <s v="Normal"/>
  </r>
  <r>
    <x v="1"/>
    <x v="0"/>
    <s v="United States"/>
    <s v="Knoxville"/>
    <x v="18"/>
    <n v="37918"/>
    <x v="0"/>
    <x v="0"/>
    <x v="1"/>
    <x v="5165"/>
    <n v="3"/>
    <n v="0.2"/>
    <n v="-10.918799999999999"/>
    <s v="Loss"/>
    <s v="Normal"/>
  </r>
  <r>
    <x v="1"/>
    <x v="1"/>
    <s v="United States"/>
    <s v="Lawrence"/>
    <x v="31"/>
    <n v="1841"/>
    <x v="3"/>
    <x v="0"/>
    <x v="5"/>
    <x v="809"/>
    <n v="5"/>
    <n v="0"/>
    <n v="13.188000000000001"/>
    <s v="Profit"/>
    <s v="Normal"/>
  </r>
  <r>
    <x v="1"/>
    <x v="1"/>
    <s v="United States"/>
    <s v="Lawrence"/>
    <x v="31"/>
    <n v="1841"/>
    <x v="3"/>
    <x v="0"/>
    <x v="5"/>
    <x v="5166"/>
    <n v="1"/>
    <n v="0"/>
    <n v="3.7919999999999998"/>
    <s v="Profit"/>
    <s v="Normal"/>
  </r>
  <r>
    <x v="1"/>
    <x v="1"/>
    <s v="United States"/>
    <s v="Lawrence"/>
    <x v="31"/>
    <n v="1841"/>
    <x v="3"/>
    <x v="2"/>
    <x v="7"/>
    <x v="5167"/>
    <n v="10"/>
    <n v="0"/>
    <n v="58.66"/>
    <s v="Profit"/>
    <s v="Normal"/>
  </r>
  <r>
    <x v="1"/>
    <x v="1"/>
    <s v="United States"/>
    <s v="Lawrence"/>
    <x v="31"/>
    <n v="1841"/>
    <x v="3"/>
    <x v="0"/>
    <x v="5"/>
    <x v="5168"/>
    <n v="5"/>
    <n v="0"/>
    <n v="10.449"/>
    <s v="Profit"/>
    <s v="Normal"/>
  </r>
  <r>
    <x v="1"/>
    <x v="1"/>
    <s v="United States"/>
    <s v="Lawrence"/>
    <x v="31"/>
    <n v="1841"/>
    <x v="3"/>
    <x v="1"/>
    <x v="10"/>
    <x v="90"/>
    <n v="1"/>
    <n v="0"/>
    <n v="3.1103999999999998"/>
    <s v="Profit"/>
    <s v="Normal"/>
  </r>
  <r>
    <x v="1"/>
    <x v="1"/>
    <s v="United States"/>
    <s v="Philadelphia"/>
    <x v="9"/>
    <n v="19134"/>
    <x v="3"/>
    <x v="0"/>
    <x v="5"/>
    <x v="5169"/>
    <n v="2"/>
    <n v="0.2"/>
    <n v="7.3007999999999997"/>
    <s v="Profit"/>
    <s v="Normal"/>
  </r>
  <r>
    <x v="1"/>
    <x v="1"/>
    <s v="United States"/>
    <s v="Philadelphia"/>
    <x v="9"/>
    <n v="19134"/>
    <x v="3"/>
    <x v="1"/>
    <x v="8"/>
    <x v="5170"/>
    <n v="4"/>
    <n v="0.7"/>
    <n v="-17.591999999999999"/>
    <s v="Loss"/>
    <s v="High Discount"/>
  </r>
  <r>
    <x v="1"/>
    <x v="1"/>
    <s v="United States"/>
    <s v="Philadelphia"/>
    <x v="9"/>
    <n v="19134"/>
    <x v="3"/>
    <x v="0"/>
    <x v="3"/>
    <x v="5171"/>
    <n v="5"/>
    <n v="0.4"/>
    <n v="-112.041"/>
    <s v="Loss"/>
    <s v="Normal"/>
  </r>
  <r>
    <x v="1"/>
    <x v="1"/>
    <s v="United States"/>
    <s v="Philadelphia"/>
    <x v="9"/>
    <n v="19134"/>
    <x v="3"/>
    <x v="1"/>
    <x v="8"/>
    <x v="4010"/>
    <n v="5"/>
    <n v="0.7"/>
    <n v="-44.94"/>
    <s v="Loss"/>
    <s v="High Discount"/>
  </r>
  <r>
    <x v="1"/>
    <x v="1"/>
    <s v="United States"/>
    <s v="Philadelphia"/>
    <x v="9"/>
    <n v="19134"/>
    <x v="3"/>
    <x v="1"/>
    <x v="13"/>
    <x v="3778"/>
    <n v="2"/>
    <n v="0.2"/>
    <n v="2.8"/>
    <s v="Profit"/>
    <s v="Normal"/>
  </r>
  <r>
    <x v="1"/>
    <x v="0"/>
    <s v="United States"/>
    <s v="Athens"/>
    <x v="32"/>
    <n v="30605"/>
    <x v="0"/>
    <x v="0"/>
    <x v="5"/>
    <x v="4519"/>
    <n v="3"/>
    <n v="0"/>
    <n v="41.038800000000002"/>
    <s v="Profit"/>
    <s v="Normal"/>
  </r>
  <r>
    <x v="1"/>
    <x v="0"/>
    <s v="United States"/>
    <s v="Great Falls"/>
    <x v="37"/>
    <n v="59405"/>
    <x v="1"/>
    <x v="1"/>
    <x v="4"/>
    <x v="5172"/>
    <n v="7"/>
    <n v="0"/>
    <n v="24.382400000000001"/>
    <s v="Profit"/>
    <s v="Normal"/>
  </r>
  <r>
    <x v="1"/>
    <x v="0"/>
    <s v="United States"/>
    <s v="Great Falls"/>
    <x v="37"/>
    <n v="59405"/>
    <x v="1"/>
    <x v="2"/>
    <x v="7"/>
    <x v="550"/>
    <n v="2"/>
    <n v="0.2"/>
    <n v="9.2385999999999999"/>
    <s v="Profit"/>
    <s v="Normal"/>
  </r>
  <r>
    <x v="1"/>
    <x v="0"/>
    <s v="United States"/>
    <s v="Great Falls"/>
    <x v="37"/>
    <n v="59405"/>
    <x v="1"/>
    <x v="2"/>
    <x v="11"/>
    <x v="5173"/>
    <n v="6"/>
    <n v="0"/>
    <n v="91.324799999999996"/>
    <s v="Profit"/>
    <s v="Normal"/>
  </r>
  <r>
    <x v="0"/>
    <x v="0"/>
    <s v="United States"/>
    <s v="El Paso"/>
    <x v="5"/>
    <n v="79907"/>
    <x v="2"/>
    <x v="1"/>
    <x v="6"/>
    <x v="3993"/>
    <n v="2"/>
    <n v="0.2"/>
    <n v="3.968"/>
    <s v="Profit"/>
    <s v="Normal"/>
  </r>
  <r>
    <x v="0"/>
    <x v="0"/>
    <s v="United States"/>
    <s v="El Paso"/>
    <x v="5"/>
    <n v="79907"/>
    <x v="2"/>
    <x v="1"/>
    <x v="9"/>
    <x v="5174"/>
    <n v="2"/>
    <n v="0.8"/>
    <n v="-13.58"/>
    <s v="Loss"/>
    <s v="High Discount"/>
  </r>
  <r>
    <x v="0"/>
    <x v="0"/>
    <s v="United States"/>
    <s v="El Paso"/>
    <x v="5"/>
    <n v="79907"/>
    <x v="2"/>
    <x v="0"/>
    <x v="3"/>
    <x v="3245"/>
    <n v="5"/>
    <n v="0.3"/>
    <n v="-169.637"/>
    <s v="Loss"/>
    <s v="Normal"/>
  </r>
  <r>
    <x v="0"/>
    <x v="0"/>
    <s v="United States"/>
    <s v="El Paso"/>
    <x v="5"/>
    <n v="79907"/>
    <x v="2"/>
    <x v="1"/>
    <x v="4"/>
    <x v="5175"/>
    <n v="3"/>
    <n v="0.2"/>
    <n v="27.910799999999998"/>
    <s v="Profit"/>
    <s v="Normal"/>
  </r>
  <r>
    <x v="1"/>
    <x v="0"/>
    <s v="United States"/>
    <s v="Kissimmee"/>
    <x v="2"/>
    <n v="34741"/>
    <x v="0"/>
    <x v="2"/>
    <x v="7"/>
    <x v="5176"/>
    <n v="2"/>
    <n v="0.2"/>
    <n v="84.598200000000006"/>
    <s v="Profit"/>
    <s v="Normal"/>
  </r>
  <r>
    <x v="2"/>
    <x v="2"/>
    <s v="United States"/>
    <s v="Seattle"/>
    <x v="4"/>
    <n v="98105"/>
    <x v="1"/>
    <x v="2"/>
    <x v="7"/>
    <x v="5177"/>
    <n v="4"/>
    <n v="0.2"/>
    <n v="60.476799999999997"/>
    <s v="Profit"/>
    <s v="Normal"/>
  </r>
  <r>
    <x v="0"/>
    <x v="1"/>
    <s v="United States"/>
    <s v="Santa Clara"/>
    <x v="1"/>
    <n v="95051"/>
    <x v="1"/>
    <x v="1"/>
    <x v="14"/>
    <x v="3251"/>
    <n v="4"/>
    <n v="0"/>
    <n v="7.3872"/>
    <s v="Profit"/>
    <s v="Normal"/>
  </r>
  <r>
    <x v="0"/>
    <x v="1"/>
    <s v="United States"/>
    <s v="Santa Clara"/>
    <x v="1"/>
    <n v="95051"/>
    <x v="1"/>
    <x v="1"/>
    <x v="10"/>
    <x v="5178"/>
    <n v="2"/>
    <n v="0"/>
    <n v="9.6631999999999998"/>
    <s v="Profit"/>
    <s v="Normal"/>
  </r>
  <r>
    <x v="0"/>
    <x v="1"/>
    <s v="United States"/>
    <s v="Santa Clara"/>
    <x v="1"/>
    <n v="95051"/>
    <x v="1"/>
    <x v="1"/>
    <x v="8"/>
    <x v="202"/>
    <n v="5"/>
    <n v="0.2"/>
    <n v="31.47"/>
    <s v="Profit"/>
    <s v="Normal"/>
  </r>
  <r>
    <x v="1"/>
    <x v="0"/>
    <s v="United States"/>
    <s v="Los Angeles"/>
    <x v="1"/>
    <n v="90049"/>
    <x v="1"/>
    <x v="0"/>
    <x v="3"/>
    <x v="3359"/>
    <n v="3"/>
    <n v="0.2"/>
    <n v="33.851700000000001"/>
    <s v="Profit"/>
    <s v="Normal"/>
  </r>
  <r>
    <x v="1"/>
    <x v="2"/>
    <s v="United States"/>
    <s v="Fresno"/>
    <x v="1"/>
    <n v="93727"/>
    <x v="1"/>
    <x v="0"/>
    <x v="0"/>
    <x v="2446"/>
    <n v="2"/>
    <n v="0.15"/>
    <n v="21.294"/>
    <s v="Profit"/>
    <s v="Normal"/>
  </r>
  <r>
    <x v="2"/>
    <x v="0"/>
    <s v="United States"/>
    <s v="Fort Worth"/>
    <x v="5"/>
    <n v="76106"/>
    <x v="2"/>
    <x v="1"/>
    <x v="8"/>
    <x v="5179"/>
    <n v="1"/>
    <n v="0.8"/>
    <n v="-8.4727999999999994"/>
    <s v="Loss"/>
    <s v="High Discount"/>
  </r>
  <r>
    <x v="1"/>
    <x v="2"/>
    <s v="United States"/>
    <s v="Seattle"/>
    <x v="4"/>
    <n v="98105"/>
    <x v="1"/>
    <x v="0"/>
    <x v="5"/>
    <x v="4303"/>
    <n v="3"/>
    <n v="0"/>
    <n v="33.726599999999998"/>
    <s v="Profit"/>
    <s v="Normal"/>
  </r>
  <r>
    <x v="2"/>
    <x v="0"/>
    <s v="United States"/>
    <s v="San Francisco"/>
    <x v="1"/>
    <n v="94110"/>
    <x v="1"/>
    <x v="1"/>
    <x v="4"/>
    <x v="5180"/>
    <n v="1"/>
    <n v="0"/>
    <n v="4.4610000000000003"/>
    <s v="Profit"/>
    <s v="Normal"/>
  </r>
  <r>
    <x v="1"/>
    <x v="2"/>
    <s v="United States"/>
    <s v="San Francisco"/>
    <x v="1"/>
    <n v="94110"/>
    <x v="1"/>
    <x v="1"/>
    <x v="9"/>
    <x v="5181"/>
    <n v="6"/>
    <n v="0"/>
    <n v="23.587199999999999"/>
    <s v="Profit"/>
    <s v="Normal"/>
  </r>
  <r>
    <x v="1"/>
    <x v="2"/>
    <s v="United States"/>
    <s v="San Francisco"/>
    <x v="1"/>
    <n v="94110"/>
    <x v="1"/>
    <x v="1"/>
    <x v="8"/>
    <x v="5182"/>
    <n v="6"/>
    <n v="0.2"/>
    <n v="17.55"/>
    <s v="Profit"/>
    <s v="Normal"/>
  </r>
  <r>
    <x v="1"/>
    <x v="1"/>
    <s v="United States"/>
    <s v="Pompano Beach"/>
    <x v="2"/>
    <n v="33068"/>
    <x v="0"/>
    <x v="1"/>
    <x v="9"/>
    <x v="5183"/>
    <n v="1"/>
    <n v="0.2"/>
    <n v="8.048"/>
    <s v="Profit"/>
    <s v="Normal"/>
  </r>
  <r>
    <x v="1"/>
    <x v="1"/>
    <s v="United States"/>
    <s v="Houston"/>
    <x v="5"/>
    <n v="77095"/>
    <x v="2"/>
    <x v="1"/>
    <x v="4"/>
    <x v="1445"/>
    <n v="1"/>
    <n v="0.2"/>
    <n v="-14.5764"/>
    <s v="Loss"/>
    <s v="Normal"/>
  </r>
  <r>
    <x v="1"/>
    <x v="1"/>
    <s v="United States"/>
    <s v="Houston"/>
    <x v="5"/>
    <n v="77095"/>
    <x v="2"/>
    <x v="1"/>
    <x v="10"/>
    <x v="12"/>
    <n v="3"/>
    <n v="0.2"/>
    <n v="5.6375999999999999"/>
    <s v="Profit"/>
    <s v="Normal"/>
  </r>
  <r>
    <x v="1"/>
    <x v="1"/>
    <s v="United States"/>
    <s v="Houston"/>
    <x v="5"/>
    <n v="77095"/>
    <x v="2"/>
    <x v="1"/>
    <x v="12"/>
    <x v="5184"/>
    <n v="7"/>
    <n v="0.2"/>
    <n v="69.965000000000003"/>
    <s v="Profit"/>
    <s v="Normal"/>
  </r>
  <r>
    <x v="0"/>
    <x v="0"/>
    <s v="United States"/>
    <s v="Chicago"/>
    <x v="10"/>
    <n v="60653"/>
    <x v="2"/>
    <x v="1"/>
    <x v="10"/>
    <x v="2944"/>
    <n v="3"/>
    <n v="0.2"/>
    <n v="3.4049999999999998"/>
    <s v="Profit"/>
    <s v="Normal"/>
  </r>
  <r>
    <x v="0"/>
    <x v="0"/>
    <s v="United States"/>
    <s v="San Francisco"/>
    <x v="1"/>
    <n v="94109"/>
    <x v="1"/>
    <x v="2"/>
    <x v="7"/>
    <x v="556"/>
    <n v="2"/>
    <n v="0.2"/>
    <n v="-20.136199999999999"/>
    <s v="Loss"/>
    <s v="Normal"/>
  </r>
  <r>
    <x v="1"/>
    <x v="1"/>
    <s v="United States"/>
    <s v="Houston"/>
    <x v="5"/>
    <n v="77036"/>
    <x v="2"/>
    <x v="0"/>
    <x v="1"/>
    <x v="5185"/>
    <n v="4"/>
    <n v="0.3"/>
    <n v="0"/>
    <s v="Loss"/>
    <s v="Normal"/>
  </r>
  <r>
    <x v="2"/>
    <x v="2"/>
    <s v="United States"/>
    <s v="Shelton"/>
    <x v="29"/>
    <n v="6484"/>
    <x v="3"/>
    <x v="2"/>
    <x v="11"/>
    <x v="127"/>
    <n v="3"/>
    <n v="0"/>
    <n v="14.9925"/>
    <s v="Profit"/>
    <s v="Normal"/>
  </r>
  <r>
    <x v="2"/>
    <x v="2"/>
    <s v="United States"/>
    <s v="Shelton"/>
    <x v="29"/>
    <n v="6484"/>
    <x v="3"/>
    <x v="1"/>
    <x v="10"/>
    <x v="518"/>
    <n v="2"/>
    <n v="0"/>
    <n v="6.4127999999999998"/>
    <s v="Profit"/>
    <s v="Normal"/>
  </r>
  <r>
    <x v="1"/>
    <x v="1"/>
    <s v="United States"/>
    <s v="Oakland"/>
    <x v="1"/>
    <n v="94601"/>
    <x v="1"/>
    <x v="1"/>
    <x v="8"/>
    <x v="921"/>
    <n v="3"/>
    <n v="0.2"/>
    <n v="4.1327999999999996"/>
    <s v="Profit"/>
    <s v="Normal"/>
  </r>
  <r>
    <x v="1"/>
    <x v="0"/>
    <s v="United States"/>
    <s v="Manchester"/>
    <x v="29"/>
    <n v="6040"/>
    <x v="3"/>
    <x v="1"/>
    <x v="4"/>
    <x v="5186"/>
    <n v="1"/>
    <n v="0"/>
    <n v="2.4359999999999999"/>
    <s v="Profit"/>
    <s v="Normal"/>
  </r>
  <r>
    <x v="1"/>
    <x v="0"/>
    <s v="United States"/>
    <s v="Manchester"/>
    <x v="29"/>
    <n v="6040"/>
    <x v="3"/>
    <x v="1"/>
    <x v="4"/>
    <x v="3378"/>
    <n v="5"/>
    <n v="0"/>
    <n v="21.713999999999999"/>
    <s v="Profit"/>
    <s v="Normal"/>
  </r>
  <r>
    <x v="1"/>
    <x v="1"/>
    <s v="United States"/>
    <s v="Orange"/>
    <x v="30"/>
    <n v="7050"/>
    <x v="3"/>
    <x v="1"/>
    <x v="9"/>
    <x v="562"/>
    <n v="2"/>
    <n v="0"/>
    <n v="22.0748"/>
    <s v="Profit"/>
    <s v="Normal"/>
  </r>
  <r>
    <x v="2"/>
    <x v="2"/>
    <s v="United States"/>
    <s v="Akron"/>
    <x v="24"/>
    <n v="44312"/>
    <x v="3"/>
    <x v="1"/>
    <x v="13"/>
    <x v="5187"/>
    <n v="6"/>
    <n v="0.2"/>
    <n v="6.2291999999999996"/>
    <s v="Profit"/>
    <s v="Normal"/>
  </r>
  <r>
    <x v="2"/>
    <x v="1"/>
    <s v="United States"/>
    <s v="Los Angeles"/>
    <x v="1"/>
    <n v="90032"/>
    <x v="1"/>
    <x v="1"/>
    <x v="10"/>
    <x v="2660"/>
    <n v="2"/>
    <n v="0"/>
    <n v="5.7624000000000004"/>
    <s v="Profit"/>
    <s v="Normal"/>
  </r>
  <r>
    <x v="1"/>
    <x v="2"/>
    <s v="United States"/>
    <s v="Danbury"/>
    <x v="29"/>
    <n v="6810"/>
    <x v="3"/>
    <x v="0"/>
    <x v="5"/>
    <x v="1287"/>
    <n v="2"/>
    <n v="0"/>
    <n v="9.8856000000000002"/>
    <s v="Profit"/>
    <s v="Normal"/>
  </r>
  <r>
    <x v="0"/>
    <x v="0"/>
    <s v="United States"/>
    <s v="Franklin"/>
    <x v="31"/>
    <n v="2038"/>
    <x v="3"/>
    <x v="2"/>
    <x v="7"/>
    <x v="4658"/>
    <n v="3"/>
    <n v="0"/>
    <n v="35.864400000000003"/>
    <s v="Profit"/>
    <s v="Normal"/>
  </r>
  <r>
    <x v="0"/>
    <x v="0"/>
    <s v="United States"/>
    <s v="Franklin"/>
    <x v="31"/>
    <n v="2038"/>
    <x v="3"/>
    <x v="0"/>
    <x v="5"/>
    <x v="4623"/>
    <n v="5"/>
    <n v="0"/>
    <n v="48.905999999999999"/>
    <s v="Profit"/>
    <s v="Normal"/>
  </r>
  <r>
    <x v="0"/>
    <x v="0"/>
    <s v="United States"/>
    <s v="Franklin"/>
    <x v="31"/>
    <n v="2038"/>
    <x v="3"/>
    <x v="1"/>
    <x v="9"/>
    <x v="3256"/>
    <n v="3"/>
    <n v="0"/>
    <n v="297.64350000000002"/>
    <s v="Profit"/>
    <s v="Normal"/>
  </r>
  <r>
    <x v="0"/>
    <x v="0"/>
    <s v="United States"/>
    <s v="Franklin"/>
    <x v="31"/>
    <n v="2038"/>
    <x v="3"/>
    <x v="0"/>
    <x v="3"/>
    <x v="5188"/>
    <n v="3"/>
    <n v="0.3"/>
    <n v="-47.058300000000003"/>
    <s v="Loss"/>
    <s v="Normal"/>
  </r>
  <r>
    <x v="3"/>
    <x v="0"/>
    <s v="United States"/>
    <s v="Wilmington"/>
    <x v="3"/>
    <n v="28403"/>
    <x v="0"/>
    <x v="1"/>
    <x v="10"/>
    <x v="5189"/>
    <n v="7"/>
    <n v="0.2"/>
    <n v="108.74079999999999"/>
    <s v="Profit"/>
    <s v="Normal"/>
  </r>
  <r>
    <x v="2"/>
    <x v="2"/>
    <s v="United States"/>
    <s v="Houston"/>
    <x v="5"/>
    <n v="77095"/>
    <x v="2"/>
    <x v="1"/>
    <x v="8"/>
    <x v="5190"/>
    <n v="5"/>
    <n v="0.8"/>
    <n v="-11.52"/>
    <s v="Loss"/>
    <s v="High Discount"/>
  </r>
  <r>
    <x v="0"/>
    <x v="2"/>
    <s v="United States"/>
    <s v="Springfield"/>
    <x v="24"/>
    <n v="45503"/>
    <x v="3"/>
    <x v="0"/>
    <x v="1"/>
    <x v="1165"/>
    <n v="2"/>
    <n v="0.3"/>
    <n v="-35.513599999999997"/>
    <s v="Loss"/>
    <s v="Normal"/>
  </r>
  <r>
    <x v="1"/>
    <x v="0"/>
    <s v="United States"/>
    <s v="Glendale"/>
    <x v="16"/>
    <n v="85301"/>
    <x v="1"/>
    <x v="1"/>
    <x v="4"/>
    <x v="1340"/>
    <n v="1"/>
    <n v="0.2"/>
    <n v="0.80579999999999996"/>
    <s v="Profit"/>
    <s v="Normal"/>
  </r>
  <r>
    <x v="0"/>
    <x v="0"/>
    <s v="United States"/>
    <s v="New York City"/>
    <x v="15"/>
    <n v="10009"/>
    <x v="3"/>
    <x v="1"/>
    <x v="8"/>
    <x v="2595"/>
    <n v="5"/>
    <n v="0.2"/>
    <n v="78.435000000000002"/>
    <s v="Profit"/>
    <s v="Normal"/>
  </r>
  <r>
    <x v="0"/>
    <x v="0"/>
    <s v="United States"/>
    <s v="New York City"/>
    <x v="15"/>
    <n v="10009"/>
    <x v="3"/>
    <x v="0"/>
    <x v="1"/>
    <x v="5191"/>
    <n v="3"/>
    <n v="0.1"/>
    <n v="12.8058"/>
    <s v="Profit"/>
    <s v="Normal"/>
  </r>
  <r>
    <x v="0"/>
    <x v="0"/>
    <s v="United States"/>
    <s v="New York City"/>
    <x v="15"/>
    <n v="10009"/>
    <x v="3"/>
    <x v="1"/>
    <x v="10"/>
    <x v="5192"/>
    <n v="2"/>
    <n v="0"/>
    <n v="11.113200000000001"/>
    <s v="Profit"/>
    <s v="Normal"/>
  </r>
  <r>
    <x v="1"/>
    <x v="1"/>
    <s v="United States"/>
    <s v="Los Angeles"/>
    <x v="1"/>
    <n v="90036"/>
    <x v="1"/>
    <x v="1"/>
    <x v="10"/>
    <x v="151"/>
    <n v="4"/>
    <n v="0"/>
    <n v="48.539200000000001"/>
    <s v="Profit"/>
    <s v="Normal"/>
  </r>
  <r>
    <x v="1"/>
    <x v="1"/>
    <s v="United States"/>
    <s v="Newark"/>
    <x v="13"/>
    <n v="19711"/>
    <x v="3"/>
    <x v="0"/>
    <x v="5"/>
    <x v="202"/>
    <n v="4"/>
    <n v="0"/>
    <n v="5.8743999999999996"/>
    <s v="Profit"/>
    <s v="Normal"/>
  </r>
  <r>
    <x v="1"/>
    <x v="1"/>
    <s v="United States"/>
    <s v="Newark"/>
    <x v="13"/>
    <n v="19711"/>
    <x v="3"/>
    <x v="2"/>
    <x v="11"/>
    <x v="5193"/>
    <n v="5"/>
    <n v="0"/>
    <n v="58.179000000000002"/>
    <s v="Profit"/>
    <s v="Normal"/>
  </r>
  <r>
    <x v="1"/>
    <x v="1"/>
    <s v="United States"/>
    <s v="Newark"/>
    <x v="13"/>
    <n v="19711"/>
    <x v="3"/>
    <x v="0"/>
    <x v="5"/>
    <x v="369"/>
    <n v="2"/>
    <n v="0"/>
    <n v="9.1953999999999994"/>
    <s v="Profit"/>
    <s v="Normal"/>
  </r>
  <r>
    <x v="1"/>
    <x v="1"/>
    <s v="United States"/>
    <s v="Newark"/>
    <x v="13"/>
    <n v="19711"/>
    <x v="3"/>
    <x v="1"/>
    <x v="6"/>
    <x v="1301"/>
    <n v="7"/>
    <n v="0"/>
    <n v="8.673"/>
    <s v="Profit"/>
    <s v="Normal"/>
  </r>
  <r>
    <x v="1"/>
    <x v="1"/>
    <s v="United States"/>
    <s v="Newark"/>
    <x v="13"/>
    <n v="19711"/>
    <x v="3"/>
    <x v="1"/>
    <x v="6"/>
    <x v="5130"/>
    <n v="5"/>
    <n v="0"/>
    <n v="45.487000000000002"/>
    <s v="Profit"/>
    <s v="Normal"/>
  </r>
  <r>
    <x v="1"/>
    <x v="2"/>
    <s v="United States"/>
    <s v="San Bernardino"/>
    <x v="1"/>
    <n v="92404"/>
    <x v="1"/>
    <x v="1"/>
    <x v="8"/>
    <x v="5194"/>
    <n v="4"/>
    <n v="0.2"/>
    <n v="38.684800000000003"/>
    <s v="Profit"/>
    <s v="Normal"/>
  </r>
  <r>
    <x v="3"/>
    <x v="1"/>
    <s v="United States"/>
    <s v="Burlington"/>
    <x v="3"/>
    <n v="27217"/>
    <x v="0"/>
    <x v="0"/>
    <x v="3"/>
    <x v="5195"/>
    <n v="4"/>
    <n v="0.4"/>
    <n v="-199.5076"/>
    <s v="Loss"/>
    <s v="Normal"/>
  </r>
  <r>
    <x v="0"/>
    <x v="0"/>
    <s v="United States"/>
    <s v="Salem"/>
    <x v="17"/>
    <n v="24153"/>
    <x v="0"/>
    <x v="1"/>
    <x v="6"/>
    <x v="5196"/>
    <n v="7"/>
    <n v="0"/>
    <n v="9.1937999999999995"/>
    <s v="Profit"/>
    <s v="Normal"/>
  </r>
  <r>
    <x v="1"/>
    <x v="0"/>
    <s v="United States"/>
    <s v="Dallas"/>
    <x v="5"/>
    <n v="75217"/>
    <x v="2"/>
    <x v="0"/>
    <x v="3"/>
    <x v="5197"/>
    <n v="4"/>
    <n v="0.3"/>
    <n v="-173.34719999999999"/>
    <s v="Loss"/>
    <s v="Normal"/>
  </r>
  <r>
    <x v="1"/>
    <x v="1"/>
    <s v="United States"/>
    <s v="Arlington"/>
    <x v="5"/>
    <n v="76017"/>
    <x v="2"/>
    <x v="1"/>
    <x v="10"/>
    <x v="187"/>
    <n v="10"/>
    <n v="0.2"/>
    <n v="18.143999999999998"/>
    <s v="Profit"/>
    <s v="Normal"/>
  </r>
  <r>
    <x v="1"/>
    <x v="1"/>
    <s v="United States"/>
    <s v="Arlington"/>
    <x v="5"/>
    <n v="76017"/>
    <x v="2"/>
    <x v="2"/>
    <x v="11"/>
    <x v="5198"/>
    <n v="3"/>
    <n v="0.2"/>
    <n v="-6.21"/>
    <s v="Loss"/>
    <s v="Normal"/>
  </r>
  <r>
    <x v="1"/>
    <x v="2"/>
    <s v="United States"/>
    <s v="Marion"/>
    <x v="23"/>
    <n v="52302"/>
    <x v="2"/>
    <x v="1"/>
    <x v="10"/>
    <x v="1907"/>
    <n v="3"/>
    <n v="0"/>
    <n v="49.970399999999998"/>
    <s v="Profit"/>
    <s v="Normal"/>
  </r>
  <r>
    <x v="2"/>
    <x v="2"/>
    <s v="United States"/>
    <s v="Seattle"/>
    <x v="4"/>
    <n v="98105"/>
    <x v="1"/>
    <x v="1"/>
    <x v="8"/>
    <x v="5199"/>
    <n v="5"/>
    <n v="0.2"/>
    <n v="46.225000000000001"/>
    <s v="Profit"/>
    <s v="Normal"/>
  </r>
  <r>
    <x v="2"/>
    <x v="2"/>
    <s v="United States"/>
    <s v="Seattle"/>
    <x v="4"/>
    <n v="98105"/>
    <x v="1"/>
    <x v="1"/>
    <x v="4"/>
    <x v="1443"/>
    <n v="3"/>
    <n v="0"/>
    <n v="26.07"/>
    <s v="Profit"/>
    <s v="Normal"/>
  </r>
  <r>
    <x v="2"/>
    <x v="2"/>
    <s v="United States"/>
    <s v="Seattle"/>
    <x v="4"/>
    <n v="98105"/>
    <x v="1"/>
    <x v="0"/>
    <x v="3"/>
    <x v="5200"/>
    <n v="1"/>
    <n v="0"/>
    <n v="63.106999999999999"/>
    <s v="Profit"/>
    <s v="Normal"/>
  </r>
  <r>
    <x v="2"/>
    <x v="2"/>
    <s v="United States"/>
    <s v="Seattle"/>
    <x v="4"/>
    <n v="98105"/>
    <x v="1"/>
    <x v="1"/>
    <x v="4"/>
    <x v="5003"/>
    <n v="4"/>
    <n v="0"/>
    <n v="2.6783999999999999"/>
    <s v="Profit"/>
    <s v="Normal"/>
  </r>
  <r>
    <x v="2"/>
    <x v="2"/>
    <s v="United States"/>
    <s v="Seattle"/>
    <x v="4"/>
    <n v="98105"/>
    <x v="1"/>
    <x v="2"/>
    <x v="11"/>
    <x v="1636"/>
    <n v="2"/>
    <n v="0"/>
    <n v="87.991200000000006"/>
    <s v="Profit"/>
    <s v="Normal"/>
  </r>
  <r>
    <x v="1"/>
    <x v="0"/>
    <s v="United States"/>
    <s v="Lakewood"/>
    <x v="30"/>
    <n v="8701"/>
    <x v="3"/>
    <x v="2"/>
    <x v="11"/>
    <x v="47"/>
    <n v="3"/>
    <n v="0"/>
    <n v="4.95"/>
    <s v="Profit"/>
    <s v="Normal"/>
  </r>
  <r>
    <x v="1"/>
    <x v="0"/>
    <s v="United States"/>
    <s v="Lakewood"/>
    <x v="30"/>
    <n v="8701"/>
    <x v="3"/>
    <x v="1"/>
    <x v="13"/>
    <x v="1488"/>
    <n v="5"/>
    <n v="0"/>
    <n v="8.7710000000000008"/>
    <s v="Profit"/>
    <s v="Normal"/>
  </r>
  <r>
    <x v="1"/>
    <x v="0"/>
    <s v="United States"/>
    <s v="Lakewood"/>
    <x v="30"/>
    <n v="8701"/>
    <x v="3"/>
    <x v="0"/>
    <x v="5"/>
    <x v="582"/>
    <n v="2"/>
    <n v="0"/>
    <n v="17.406400000000001"/>
    <s v="Profit"/>
    <s v="Normal"/>
  </r>
  <r>
    <x v="1"/>
    <x v="0"/>
    <s v="United States"/>
    <s v="Lakewood"/>
    <x v="30"/>
    <n v="8701"/>
    <x v="3"/>
    <x v="0"/>
    <x v="0"/>
    <x v="5201"/>
    <n v="5"/>
    <n v="0"/>
    <n v="129.29400000000001"/>
    <s v="Profit"/>
    <s v="Normal"/>
  </r>
  <r>
    <x v="2"/>
    <x v="1"/>
    <s v="United States"/>
    <s v="Cincinnati"/>
    <x v="24"/>
    <n v="45231"/>
    <x v="3"/>
    <x v="1"/>
    <x v="8"/>
    <x v="3584"/>
    <n v="8"/>
    <n v="0.7"/>
    <n v="-12.288"/>
    <s v="Loss"/>
    <s v="High Discount"/>
  </r>
  <r>
    <x v="1"/>
    <x v="0"/>
    <s v="United States"/>
    <s v="Thornton"/>
    <x v="22"/>
    <n v="80229"/>
    <x v="1"/>
    <x v="1"/>
    <x v="14"/>
    <x v="5202"/>
    <n v="2"/>
    <n v="0.2"/>
    <n v="0.95760000000000001"/>
    <s v="Profit"/>
    <s v="Normal"/>
  </r>
  <r>
    <x v="2"/>
    <x v="0"/>
    <s v="United States"/>
    <s v="Roseville"/>
    <x v="12"/>
    <n v="48066"/>
    <x v="2"/>
    <x v="1"/>
    <x v="14"/>
    <x v="1001"/>
    <n v="2"/>
    <n v="0"/>
    <n v="0.1744"/>
    <s v="Profit"/>
    <s v="Normal"/>
  </r>
  <r>
    <x v="1"/>
    <x v="1"/>
    <s v="United States"/>
    <s v="Tempe"/>
    <x v="16"/>
    <n v="85281"/>
    <x v="1"/>
    <x v="2"/>
    <x v="11"/>
    <x v="5203"/>
    <n v="6"/>
    <n v="0.2"/>
    <n v="-10.9116"/>
    <s v="Loss"/>
    <s v="Normal"/>
  </r>
  <r>
    <x v="0"/>
    <x v="0"/>
    <s v="United States"/>
    <s v="Reading"/>
    <x v="9"/>
    <n v="19601"/>
    <x v="3"/>
    <x v="0"/>
    <x v="5"/>
    <x v="5204"/>
    <n v="5"/>
    <n v="0.2"/>
    <n v="-30.391999999999999"/>
    <s v="Loss"/>
    <s v="Normal"/>
  </r>
  <r>
    <x v="1"/>
    <x v="0"/>
    <s v="United States"/>
    <s v="Apple Valley"/>
    <x v="11"/>
    <n v="55124"/>
    <x v="2"/>
    <x v="1"/>
    <x v="4"/>
    <x v="2349"/>
    <n v="2"/>
    <n v="0"/>
    <n v="6.4649999999999999"/>
    <s v="Profit"/>
    <s v="Normal"/>
  </r>
  <r>
    <x v="1"/>
    <x v="1"/>
    <s v="United States"/>
    <s v="Baltimore"/>
    <x v="39"/>
    <n v="21215"/>
    <x v="3"/>
    <x v="0"/>
    <x v="5"/>
    <x v="5205"/>
    <n v="10"/>
    <n v="0"/>
    <n v="112.422"/>
    <s v="Profit"/>
    <s v="Normal"/>
  </r>
  <r>
    <x v="0"/>
    <x v="1"/>
    <s v="United States"/>
    <s v="Corpus Christi"/>
    <x v="5"/>
    <n v="78415"/>
    <x v="2"/>
    <x v="1"/>
    <x v="13"/>
    <x v="192"/>
    <n v="4"/>
    <n v="0.2"/>
    <n v="-1.3608"/>
    <s v="Loss"/>
    <s v="Normal"/>
  </r>
  <r>
    <x v="0"/>
    <x v="1"/>
    <s v="United States"/>
    <s v="Corpus Christi"/>
    <x v="5"/>
    <n v="78415"/>
    <x v="2"/>
    <x v="1"/>
    <x v="10"/>
    <x v="1297"/>
    <n v="2"/>
    <n v="0.2"/>
    <n v="2.14"/>
    <s v="Profit"/>
    <s v="Normal"/>
  </r>
  <r>
    <x v="0"/>
    <x v="1"/>
    <s v="United States"/>
    <s v="Corpus Christi"/>
    <x v="5"/>
    <n v="78415"/>
    <x v="2"/>
    <x v="0"/>
    <x v="5"/>
    <x v="739"/>
    <n v="5"/>
    <n v="0.6"/>
    <n v="-6.7229999999999999"/>
    <s v="Loss"/>
    <s v="High Discount"/>
  </r>
  <r>
    <x v="0"/>
    <x v="1"/>
    <s v="United States"/>
    <s v="Corpus Christi"/>
    <x v="5"/>
    <n v="78415"/>
    <x v="2"/>
    <x v="1"/>
    <x v="8"/>
    <x v="5206"/>
    <n v="2"/>
    <n v="0.8"/>
    <n v="-13.683199999999999"/>
    <s v="Loss"/>
    <s v="High Discount"/>
  </r>
  <r>
    <x v="1"/>
    <x v="0"/>
    <s v="United States"/>
    <s v="Las Vegas"/>
    <x v="33"/>
    <n v="89115"/>
    <x v="1"/>
    <x v="1"/>
    <x v="8"/>
    <x v="678"/>
    <n v="11"/>
    <n v="0.2"/>
    <n v="16.5242"/>
    <s v="Profit"/>
    <s v="Normal"/>
  </r>
  <r>
    <x v="1"/>
    <x v="0"/>
    <s v="United States"/>
    <s v="Cleveland"/>
    <x v="24"/>
    <n v="44105"/>
    <x v="3"/>
    <x v="2"/>
    <x v="11"/>
    <x v="2079"/>
    <n v="2"/>
    <n v="0.2"/>
    <n v="4.4603999999999999"/>
    <s v="Profit"/>
    <s v="Normal"/>
  </r>
  <r>
    <x v="1"/>
    <x v="0"/>
    <s v="United States"/>
    <s v="Seattle"/>
    <x v="4"/>
    <n v="98105"/>
    <x v="1"/>
    <x v="1"/>
    <x v="8"/>
    <x v="5207"/>
    <n v="4"/>
    <n v="0.2"/>
    <n v="51.36"/>
    <s v="Profit"/>
    <s v="Normal"/>
  </r>
  <r>
    <x v="0"/>
    <x v="1"/>
    <s v="United States"/>
    <s v="Chicago"/>
    <x v="10"/>
    <n v="60623"/>
    <x v="2"/>
    <x v="2"/>
    <x v="7"/>
    <x v="4812"/>
    <n v="2"/>
    <n v="0.2"/>
    <n v="4.9615999999999998"/>
    <s v="Profit"/>
    <s v="Normal"/>
  </r>
  <r>
    <x v="0"/>
    <x v="2"/>
    <s v="United States"/>
    <s v="Columbus"/>
    <x v="24"/>
    <n v="43229"/>
    <x v="3"/>
    <x v="1"/>
    <x v="10"/>
    <x v="1785"/>
    <n v="3"/>
    <n v="0.2"/>
    <n v="3.4398"/>
    <s v="Profit"/>
    <s v="Normal"/>
  </r>
  <r>
    <x v="1"/>
    <x v="0"/>
    <s v="United States"/>
    <s v="Tucson"/>
    <x v="16"/>
    <n v="85705"/>
    <x v="1"/>
    <x v="1"/>
    <x v="10"/>
    <x v="5208"/>
    <n v="4"/>
    <n v="0.2"/>
    <n v="27.435199999999998"/>
    <s v="Profit"/>
    <s v="Normal"/>
  </r>
  <r>
    <x v="1"/>
    <x v="2"/>
    <s v="United States"/>
    <s v="Philadelphia"/>
    <x v="9"/>
    <n v="19120"/>
    <x v="3"/>
    <x v="2"/>
    <x v="7"/>
    <x v="5209"/>
    <n v="2"/>
    <n v="0.4"/>
    <n v="-71.989999999999995"/>
    <s v="Loss"/>
    <s v="Normal"/>
  </r>
  <r>
    <x v="1"/>
    <x v="2"/>
    <s v="United States"/>
    <s v="Philadelphia"/>
    <x v="9"/>
    <n v="19120"/>
    <x v="3"/>
    <x v="1"/>
    <x v="8"/>
    <x v="5210"/>
    <n v="1"/>
    <n v="0.7"/>
    <n v="-1.4982"/>
    <s v="Loss"/>
    <s v="High Discount"/>
  </r>
  <r>
    <x v="1"/>
    <x v="2"/>
    <s v="United States"/>
    <s v="Philadelphia"/>
    <x v="9"/>
    <n v="19120"/>
    <x v="3"/>
    <x v="2"/>
    <x v="7"/>
    <x v="5211"/>
    <n v="3"/>
    <n v="0.4"/>
    <n v="-12.510300000000001"/>
    <s v="Loss"/>
    <s v="Normal"/>
  </r>
  <r>
    <x v="2"/>
    <x v="1"/>
    <s v="United States"/>
    <s v="Cranston"/>
    <x v="34"/>
    <n v="2920"/>
    <x v="3"/>
    <x v="0"/>
    <x v="3"/>
    <x v="5212"/>
    <n v="4"/>
    <n v="0.3"/>
    <n v="-13.7568"/>
    <s v="Loss"/>
    <s v="Normal"/>
  </r>
  <r>
    <x v="2"/>
    <x v="1"/>
    <s v="United States"/>
    <s v="Cranston"/>
    <x v="34"/>
    <n v="2920"/>
    <x v="3"/>
    <x v="0"/>
    <x v="5"/>
    <x v="762"/>
    <n v="4"/>
    <n v="0"/>
    <n v="14.7"/>
    <s v="Profit"/>
    <s v="Normal"/>
  </r>
  <r>
    <x v="2"/>
    <x v="1"/>
    <s v="United States"/>
    <s v="Cranston"/>
    <x v="34"/>
    <n v="2920"/>
    <x v="3"/>
    <x v="0"/>
    <x v="5"/>
    <x v="5031"/>
    <n v="2"/>
    <n v="0"/>
    <n v="50.563200000000002"/>
    <s v="Profit"/>
    <s v="Normal"/>
  </r>
  <r>
    <x v="2"/>
    <x v="1"/>
    <s v="United States"/>
    <s v="Cranston"/>
    <x v="34"/>
    <n v="2920"/>
    <x v="3"/>
    <x v="0"/>
    <x v="3"/>
    <x v="3029"/>
    <n v="3"/>
    <n v="0.3"/>
    <n v="-127.5792"/>
    <s v="Loss"/>
    <s v="Normal"/>
  </r>
  <r>
    <x v="2"/>
    <x v="1"/>
    <s v="United States"/>
    <s v="Cranston"/>
    <x v="34"/>
    <n v="2920"/>
    <x v="3"/>
    <x v="1"/>
    <x v="10"/>
    <x v="5213"/>
    <n v="8"/>
    <n v="0"/>
    <n v="21.285599999999999"/>
    <s v="Profit"/>
    <s v="Normal"/>
  </r>
  <r>
    <x v="2"/>
    <x v="1"/>
    <s v="United States"/>
    <s v="Cranston"/>
    <x v="34"/>
    <n v="2920"/>
    <x v="3"/>
    <x v="1"/>
    <x v="9"/>
    <x v="5214"/>
    <n v="1"/>
    <n v="0"/>
    <n v="0.66600000000000004"/>
    <s v="Profit"/>
    <s v="Normal"/>
  </r>
  <r>
    <x v="2"/>
    <x v="0"/>
    <s v="United States"/>
    <s v="San Francisco"/>
    <x v="1"/>
    <n v="94122"/>
    <x v="1"/>
    <x v="2"/>
    <x v="7"/>
    <x v="5215"/>
    <n v="5"/>
    <n v="0.2"/>
    <n v="125.997"/>
    <s v="Profit"/>
    <s v="Normal"/>
  </r>
  <r>
    <x v="1"/>
    <x v="1"/>
    <s v="United States"/>
    <s v="Houston"/>
    <x v="5"/>
    <n v="77070"/>
    <x v="2"/>
    <x v="0"/>
    <x v="1"/>
    <x v="4988"/>
    <n v="4"/>
    <n v="0.3"/>
    <n v="-93.472399999999993"/>
    <s v="Loss"/>
    <s v="Normal"/>
  </r>
  <r>
    <x v="1"/>
    <x v="1"/>
    <s v="United States"/>
    <s v="Houston"/>
    <x v="5"/>
    <n v="77070"/>
    <x v="2"/>
    <x v="1"/>
    <x v="4"/>
    <x v="5216"/>
    <n v="3"/>
    <n v="0.2"/>
    <n v="77.746799999999993"/>
    <s v="Profit"/>
    <s v="Normal"/>
  </r>
  <r>
    <x v="1"/>
    <x v="1"/>
    <s v="United States"/>
    <s v="Houston"/>
    <x v="5"/>
    <n v="77070"/>
    <x v="2"/>
    <x v="0"/>
    <x v="5"/>
    <x v="1952"/>
    <n v="5"/>
    <n v="0.6"/>
    <n v="-67.137"/>
    <s v="Loss"/>
    <s v="High Discount"/>
  </r>
  <r>
    <x v="1"/>
    <x v="1"/>
    <s v="United States"/>
    <s v="Los Angeles"/>
    <x v="1"/>
    <n v="90049"/>
    <x v="1"/>
    <x v="2"/>
    <x v="7"/>
    <x v="2643"/>
    <n v="2"/>
    <n v="0.2"/>
    <n v="22.238399999999999"/>
    <s v="Profit"/>
    <s v="Normal"/>
  </r>
  <r>
    <x v="0"/>
    <x v="1"/>
    <s v="United States"/>
    <s v="Chicago"/>
    <x v="10"/>
    <n v="60653"/>
    <x v="2"/>
    <x v="0"/>
    <x v="1"/>
    <x v="5217"/>
    <n v="3"/>
    <n v="0.3"/>
    <n v="-29.007300000000001"/>
    <s v="Loss"/>
    <s v="Normal"/>
  </r>
  <r>
    <x v="0"/>
    <x v="1"/>
    <s v="United States"/>
    <s v="Chicago"/>
    <x v="10"/>
    <n v="60653"/>
    <x v="2"/>
    <x v="1"/>
    <x v="8"/>
    <x v="2940"/>
    <n v="3"/>
    <n v="0.8"/>
    <n v="-6.2370000000000001"/>
    <s v="Loss"/>
    <s v="High Discount"/>
  </r>
  <r>
    <x v="1"/>
    <x v="0"/>
    <s v="United States"/>
    <s v="Houston"/>
    <x v="5"/>
    <n v="77070"/>
    <x v="2"/>
    <x v="1"/>
    <x v="8"/>
    <x v="2274"/>
    <n v="3"/>
    <n v="0.8"/>
    <n v="-39.804000000000002"/>
    <s v="Loss"/>
    <s v="High Discount"/>
  </r>
  <r>
    <x v="1"/>
    <x v="0"/>
    <s v="United States"/>
    <s v="Houston"/>
    <x v="5"/>
    <n v="77070"/>
    <x v="2"/>
    <x v="1"/>
    <x v="8"/>
    <x v="5218"/>
    <n v="3"/>
    <n v="0.8"/>
    <n v="-19.814399999999999"/>
    <s v="Loss"/>
    <s v="High Discount"/>
  </r>
  <r>
    <x v="1"/>
    <x v="0"/>
    <s v="United States"/>
    <s v="Bristol"/>
    <x v="29"/>
    <n v="6010"/>
    <x v="3"/>
    <x v="1"/>
    <x v="8"/>
    <x v="3186"/>
    <n v="5"/>
    <n v="0"/>
    <n v="11.891"/>
    <s v="Profit"/>
    <s v="Normal"/>
  </r>
  <r>
    <x v="1"/>
    <x v="0"/>
    <s v="United States"/>
    <s v="Bristol"/>
    <x v="29"/>
    <n v="6010"/>
    <x v="3"/>
    <x v="1"/>
    <x v="4"/>
    <x v="1429"/>
    <n v="3"/>
    <n v="0"/>
    <n v="9.5939999999999994"/>
    <s v="Profit"/>
    <s v="Normal"/>
  </r>
  <r>
    <x v="0"/>
    <x v="0"/>
    <s v="United States"/>
    <s v="Holland"/>
    <x v="12"/>
    <n v="49423"/>
    <x v="2"/>
    <x v="1"/>
    <x v="2"/>
    <x v="5219"/>
    <n v="2"/>
    <n v="0"/>
    <n v="3.6"/>
    <s v="Profit"/>
    <s v="Normal"/>
  </r>
  <r>
    <x v="1"/>
    <x v="2"/>
    <s v="United States"/>
    <s v="Albuquerque"/>
    <x v="27"/>
    <n v="87105"/>
    <x v="1"/>
    <x v="2"/>
    <x v="7"/>
    <x v="214"/>
    <n v="3"/>
    <n v="0.2"/>
    <n v="22.6782"/>
    <s v="Profit"/>
    <s v="Normal"/>
  </r>
  <r>
    <x v="1"/>
    <x v="0"/>
    <s v="United States"/>
    <s v="Louisville"/>
    <x v="22"/>
    <n v="80027"/>
    <x v="1"/>
    <x v="2"/>
    <x v="11"/>
    <x v="3728"/>
    <n v="4"/>
    <n v="0.2"/>
    <n v="-2.9180000000000001"/>
    <s v="Loss"/>
    <s v="Normal"/>
  </r>
  <r>
    <x v="1"/>
    <x v="0"/>
    <s v="United States"/>
    <s v="New York City"/>
    <x v="15"/>
    <n v="10024"/>
    <x v="3"/>
    <x v="1"/>
    <x v="4"/>
    <x v="1444"/>
    <n v="3"/>
    <n v="0"/>
    <n v="3.0497999999999998"/>
    <s v="Profit"/>
    <s v="Normal"/>
  </r>
  <r>
    <x v="1"/>
    <x v="0"/>
    <s v="United States"/>
    <s v="Norwich"/>
    <x v="29"/>
    <n v="6360"/>
    <x v="3"/>
    <x v="1"/>
    <x v="9"/>
    <x v="5220"/>
    <n v="3"/>
    <n v="0"/>
    <n v="144.3546"/>
    <s v="Profit"/>
    <s v="Normal"/>
  </r>
  <r>
    <x v="1"/>
    <x v="1"/>
    <s v="United States"/>
    <s v="San Francisco"/>
    <x v="1"/>
    <n v="94122"/>
    <x v="1"/>
    <x v="1"/>
    <x v="8"/>
    <x v="433"/>
    <n v="2"/>
    <n v="0.2"/>
    <n v="3.1248"/>
    <s v="Profit"/>
    <s v="Normal"/>
  </r>
  <r>
    <x v="1"/>
    <x v="1"/>
    <s v="United States"/>
    <s v="Noblesville"/>
    <x v="14"/>
    <n v="46060"/>
    <x v="2"/>
    <x v="0"/>
    <x v="3"/>
    <x v="5221"/>
    <n v="6"/>
    <n v="0"/>
    <n v="241.1046"/>
    <s v="Profit"/>
    <s v="Normal"/>
  </r>
  <r>
    <x v="1"/>
    <x v="2"/>
    <s v="United States"/>
    <s v="Clarksville"/>
    <x v="18"/>
    <n v="37042"/>
    <x v="0"/>
    <x v="0"/>
    <x v="0"/>
    <x v="2342"/>
    <n v="4"/>
    <n v="0.2"/>
    <n v="-14.5176"/>
    <s v="Loss"/>
    <s v="Normal"/>
  </r>
  <r>
    <x v="1"/>
    <x v="2"/>
    <s v="United States"/>
    <s v="Clarksville"/>
    <x v="18"/>
    <n v="37042"/>
    <x v="0"/>
    <x v="2"/>
    <x v="11"/>
    <x v="5222"/>
    <n v="2"/>
    <n v="0.2"/>
    <n v="11.919600000000001"/>
    <s v="Profit"/>
    <s v="Normal"/>
  </r>
  <r>
    <x v="1"/>
    <x v="2"/>
    <s v="United States"/>
    <s v="Clarksville"/>
    <x v="18"/>
    <n v="37042"/>
    <x v="0"/>
    <x v="0"/>
    <x v="5"/>
    <x v="2486"/>
    <n v="3"/>
    <n v="0.2"/>
    <n v="-11.6928"/>
    <s v="Loss"/>
    <s v="Normal"/>
  </r>
  <r>
    <x v="1"/>
    <x v="2"/>
    <s v="United States"/>
    <s v="Clarksville"/>
    <x v="18"/>
    <n v="37042"/>
    <x v="0"/>
    <x v="1"/>
    <x v="2"/>
    <x v="3399"/>
    <n v="1"/>
    <n v="0.2"/>
    <n v="1.05"/>
    <s v="Profit"/>
    <s v="Normal"/>
  </r>
  <r>
    <x v="0"/>
    <x v="0"/>
    <s v="United States"/>
    <s v="Hollywood"/>
    <x v="2"/>
    <n v="33021"/>
    <x v="0"/>
    <x v="1"/>
    <x v="4"/>
    <x v="5223"/>
    <n v="1"/>
    <n v="0.2"/>
    <n v="0.99519999999999997"/>
    <s v="Profit"/>
    <s v="Normal"/>
  </r>
  <r>
    <x v="1"/>
    <x v="1"/>
    <s v="United States"/>
    <s v="York"/>
    <x v="9"/>
    <n v="17403"/>
    <x v="3"/>
    <x v="1"/>
    <x v="8"/>
    <x v="5224"/>
    <n v="4"/>
    <n v="0.7"/>
    <n v="-29.053599999999999"/>
    <s v="Loss"/>
    <s v="High Discount"/>
  </r>
  <r>
    <x v="1"/>
    <x v="1"/>
    <s v="United States"/>
    <s v="York"/>
    <x v="9"/>
    <n v="17403"/>
    <x v="3"/>
    <x v="1"/>
    <x v="10"/>
    <x v="4771"/>
    <n v="2"/>
    <n v="0.2"/>
    <n v="23.7742"/>
    <s v="Profit"/>
    <s v="Normal"/>
  </r>
  <r>
    <x v="1"/>
    <x v="2"/>
    <s v="United States"/>
    <s v="Mesa"/>
    <x v="16"/>
    <n v="85204"/>
    <x v="1"/>
    <x v="1"/>
    <x v="10"/>
    <x v="2488"/>
    <n v="1"/>
    <n v="0.2"/>
    <n v="16.234200000000001"/>
    <s v="Profit"/>
    <s v="Normal"/>
  </r>
  <r>
    <x v="3"/>
    <x v="1"/>
    <s v="United States"/>
    <s v="New York City"/>
    <x v="15"/>
    <n v="10024"/>
    <x v="3"/>
    <x v="2"/>
    <x v="15"/>
    <x v="5225"/>
    <n v="4"/>
    <n v="0"/>
    <n v="269.30799999999999"/>
    <s v="Profit"/>
    <s v="Normal"/>
  </r>
  <r>
    <x v="1"/>
    <x v="2"/>
    <s v="United States"/>
    <s v="San Francisco"/>
    <x v="1"/>
    <n v="94110"/>
    <x v="1"/>
    <x v="1"/>
    <x v="6"/>
    <x v="1755"/>
    <n v="2"/>
    <n v="0"/>
    <n v="1.6704000000000001"/>
    <s v="Profit"/>
    <s v="Normal"/>
  </r>
  <r>
    <x v="1"/>
    <x v="0"/>
    <s v="United States"/>
    <s v="Los Angeles"/>
    <x v="1"/>
    <n v="90036"/>
    <x v="1"/>
    <x v="1"/>
    <x v="10"/>
    <x v="1016"/>
    <n v="2"/>
    <n v="0"/>
    <n v="8.9909999999999997"/>
    <s v="Profit"/>
    <s v="Normal"/>
  </r>
  <r>
    <x v="1"/>
    <x v="0"/>
    <s v="United States"/>
    <s v="Omaha"/>
    <x v="8"/>
    <n v="68104"/>
    <x v="2"/>
    <x v="2"/>
    <x v="7"/>
    <x v="5226"/>
    <n v="2"/>
    <n v="0"/>
    <n v="10.074400000000001"/>
    <s v="Profit"/>
    <s v="Normal"/>
  </r>
  <r>
    <x v="1"/>
    <x v="2"/>
    <s v="United States"/>
    <s v="Philadelphia"/>
    <x v="9"/>
    <n v="19120"/>
    <x v="3"/>
    <x v="1"/>
    <x v="6"/>
    <x v="3866"/>
    <n v="3"/>
    <n v="0.2"/>
    <n v="3.3311999999999999"/>
    <s v="Profit"/>
    <s v="Normal"/>
  </r>
  <r>
    <x v="1"/>
    <x v="1"/>
    <s v="United States"/>
    <s v="New York City"/>
    <x v="15"/>
    <n v="10024"/>
    <x v="3"/>
    <x v="1"/>
    <x v="2"/>
    <x v="343"/>
    <n v="2"/>
    <n v="0"/>
    <n v="9.9359999999999999"/>
    <s v="Profit"/>
    <s v="Normal"/>
  </r>
  <r>
    <x v="1"/>
    <x v="0"/>
    <s v="United States"/>
    <s v="Grand Rapids"/>
    <x v="12"/>
    <n v="49505"/>
    <x v="2"/>
    <x v="1"/>
    <x v="8"/>
    <x v="4013"/>
    <n v="5"/>
    <n v="0"/>
    <n v="41.012999999999998"/>
    <s v="Profit"/>
    <s v="Normal"/>
  </r>
  <r>
    <x v="3"/>
    <x v="0"/>
    <s v="United States"/>
    <s v="Seattle"/>
    <x v="4"/>
    <n v="98115"/>
    <x v="1"/>
    <x v="0"/>
    <x v="5"/>
    <x v="5227"/>
    <n v="10"/>
    <n v="0"/>
    <n v="71.927999999999997"/>
    <s v="Profit"/>
    <s v="Normal"/>
  </r>
  <r>
    <x v="1"/>
    <x v="2"/>
    <s v="United States"/>
    <s v="Fresno"/>
    <x v="1"/>
    <n v="93727"/>
    <x v="1"/>
    <x v="1"/>
    <x v="10"/>
    <x v="1816"/>
    <n v="2"/>
    <n v="0"/>
    <n v="21.012799999999999"/>
    <s v="Profit"/>
    <s v="Normal"/>
  </r>
  <r>
    <x v="1"/>
    <x v="2"/>
    <s v="United States"/>
    <s v="Fresno"/>
    <x v="1"/>
    <n v="93727"/>
    <x v="1"/>
    <x v="1"/>
    <x v="10"/>
    <x v="168"/>
    <n v="2"/>
    <n v="0"/>
    <n v="53.260800000000003"/>
    <s v="Profit"/>
    <s v="Normal"/>
  </r>
  <r>
    <x v="1"/>
    <x v="2"/>
    <s v="United States"/>
    <s v="Fresno"/>
    <x v="1"/>
    <n v="93727"/>
    <x v="1"/>
    <x v="1"/>
    <x v="10"/>
    <x v="5228"/>
    <n v="3"/>
    <n v="0"/>
    <n v="5.97"/>
    <s v="Profit"/>
    <s v="Normal"/>
  </r>
  <r>
    <x v="0"/>
    <x v="0"/>
    <s v="United States"/>
    <s v="Arlington"/>
    <x v="17"/>
    <n v="22204"/>
    <x v="0"/>
    <x v="2"/>
    <x v="15"/>
    <x v="5229"/>
    <n v="5"/>
    <n v="0"/>
    <n v="2799.9839999999999"/>
    <s v="Profit"/>
    <s v="Normal"/>
  </r>
  <r>
    <x v="0"/>
    <x v="0"/>
    <s v="United States"/>
    <s v="Arlington"/>
    <x v="17"/>
    <n v="22204"/>
    <x v="0"/>
    <x v="1"/>
    <x v="8"/>
    <x v="3343"/>
    <n v="8"/>
    <n v="0"/>
    <n v="18.2"/>
    <s v="Profit"/>
    <s v="Normal"/>
  </r>
  <r>
    <x v="0"/>
    <x v="0"/>
    <s v="United States"/>
    <s v="Arlington"/>
    <x v="17"/>
    <n v="22204"/>
    <x v="0"/>
    <x v="0"/>
    <x v="5"/>
    <x v="3450"/>
    <n v="7"/>
    <n v="0"/>
    <n v="7.1021999999999998"/>
    <s v="Profit"/>
    <s v="Normal"/>
  </r>
  <r>
    <x v="1"/>
    <x v="0"/>
    <s v="United States"/>
    <s v="Los Angeles"/>
    <x v="1"/>
    <n v="90049"/>
    <x v="1"/>
    <x v="1"/>
    <x v="13"/>
    <x v="3949"/>
    <n v="3"/>
    <n v="0"/>
    <n v="0.1188"/>
    <s v="Profit"/>
    <s v="Normal"/>
  </r>
  <r>
    <x v="1"/>
    <x v="0"/>
    <s v="United States"/>
    <s v="Lubbock"/>
    <x v="5"/>
    <n v="79424"/>
    <x v="2"/>
    <x v="1"/>
    <x v="10"/>
    <x v="5230"/>
    <n v="8"/>
    <n v="0.2"/>
    <n v="20.4984"/>
    <s v="Profit"/>
    <s v="Normal"/>
  </r>
  <r>
    <x v="1"/>
    <x v="0"/>
    <s v="United States"/>
    <s v="Lubbock"/>
    <x v="5"/>
    <n v="79424"/>
    <x v="2"/>
    <x v="2"/>
    <x v="16"/>
    <x v="5231"/>
    <n v="3"/>
    <n v="0.2"/>
    <n v="161.99189999999999"/>
    <s v="Profit"/>
    <s v="Normal"/>
  </r>
  <r>
    <x v="1"/>
    <x v="0"/>
    <s v="United States"/>
    <s v="Lubbock"/>
    <x v="5"/>
    <n v="79424"/>
    <x v="2"/>
    <x v="1"/>
    <x v="8"/>
    <x v="2351"/>
    <n v="1"/>
    <n v="0.8"/>
    <n v="-10.336"/>
    <s v="Loss"/>
    <s v="High Discount"/>
  </r>
  <r>
    <x v="1"/>
    <x v="1"/>
    <s v="United States"/>
    <s v="Longmont"/>
    <x v="22"/>
    <n v="80501"/>
    <x v="1"/>
    <x v="2"/>
    <x v="11"/>
    <x v="5198"/>
    <n v="3"/>
    <n v="0.2"/>
    <n v="-6.21"/>
    <s v="Loss"/>
    <s v="Normal"/>
  </r>
  <r>
    <x v="0"/>
    <x v="0"/>
    <s v="United States"/>
    <s v="Yonkers"/>
    <x v="15"/>
    <n v="10701"/>
    <x v="3"/>
    <x v="1"/>
    <x v="6"/>
    <x v="423"/>
    <n v="3"/>
    <n v="0"/>
    <n v="15.475199999999999"/>
    <s v="Profit"/>
    <s v="Normal"/>
  </r>
  <r>
    <x v="0"/>
    <x v="0"/>
    <s v="United States"/>
    <s v="Yonkers"/>
    <x v="15"/>
    <n v="10701"/>
    <x v="3"/>
    <x v="2"/>
    <x v="11"/>
    <x v="647"/>
    <n v="3"/>
    <n v="0"/>
    <n v="177.5889"/>
    <s v="Profit"/>
    <s v="Normal"/>
  </r>
  <r>
    <x v="0"/>
    <x v="0"/>
    <s v="United States"/>
    <s v="Yonkers"/>
    <x v="15"/>
    <n v="10701"/>
    <x v="3"/>
    <x v="1"/>
    <x v="14"/>
    <x v="5232"/>
    <n v="2"/>
    <n v="0"/>
    <n v="5.3997999999999999"/>
    <s v="Profit"/>
    <s v="Normal"/>
  </r>
  <r>
    <x v="0"/>
    <x v="0"/>
    <s v="United States"/>
    <s v="Yonkers"/>
    <x v="15"/>
    <n v="10701"/>
    <x v="3"/>
    <x v="1"/>
    <x v="8"/>
    <x v="1587"/>
    <n v="6"/>
    <n v="0.2"/>
    <n v="16.750800000000002"/>
    <s v="Profit"/>
    <s v="Normal"/>
  </r>
  <r>
    <x v="0"/>
    <x v="0"/>
    <s v="United States"/>
    <s v="Yonkers"/>
    <x v="15"/>
    <n v="10701"/>
    <x v="3"/>
    <x v="1"/>
    <x v="10"/>
    <x v="615"/>
    <n v="2"/>
    <n v="0"/>
    <n v="45.9754"/>
    <s v="Profit"/>
    <s v="Normal"/>
  </r>
  <r>
    <x v="0"/>
    <x v="1"/>
    <s v="United States"/>
    <s v="Los Angeles"/>
    <x v="1"/>
    <n v="90045"/>
    <x v="1"/>
    <x v="2"/>
    <x v="7"/>
    <x v="2913"/>
    <n v="2"/>
    <n v="0.2"/>
    <n v="1.1988000000000001"/>
    <s v="Profit"/>
    <s v="Normal"/>
  </r>
  <r>
    <x v="0"/>
    <x v="1"/>
    <s v="United States"/>
    <s v="Los Angeles"/>
    <x v="1"/>
    <n v="90045"/>
    <x v="1"/>
    <x v="0"/>
    <x v="1"/>
    <x v="4086"/>
    <n v="3"/>
    <n v="0.2"/>
    <n v="-20.784600000000001"/>
    <s v="Loss"/>
    <s v="Normal"/>
  </r>
  <r>
    <x v="1"/>
    <x v="2"/>
    <s v="United States"/>
    <s v="Los Angeles"/>
    <x v="1"/>
    <n v="90049"/>
    <x v="1"/>
    <x v="1"/>
    <x v="10"/>
    <x v="91"/>
    <n v="2"/>
    <n v="0"/>
    <n v="6.2207999999999997"/>
    <s v="Profit"/>
    <s v="Normal"/>
  </r>
  <r>
    <x v="1"/>
    <x v="0"/>
    <s v="United States"/>
    <s v="Amarillo"/>
    <x v="5"/>
    <n v="79109"/>
    <x v="2"/>
    <x v="0"/>
    <x v="1"/>
    <x v="4565"/>
    <n v="4"/>
    <n v="0.3"/>
    <n v="-110.0232"/>
    <s v="Loss"/>
    <s v="Normal"/>
  </r>
  <r>
    <x v="1"/>
    <x v="2"/>
    <s v="United States"/>
    <s v="Dallas"/>
    <x v="5"/>
    <n v="75217"/>
    <x v="2"/>
    <x v="1"/>
    <x v="8"/>
    <x v="3096"/>
    <n v="9"/>
    <n v="0.8"/>
    <n v="-14.169600000000001"/>
    <s v="Loss"/>
    <s v="High Discount"/>
  </r>
  <r>
    <x v="1"/>
    <x v="2"/>
    <s v="United States"/>
    <s v="Dallas"/>
    <x v="5"/>
    <n v="75217"/>
    <x v="2"/>
    <x v="2"/>
    <x v="11"/>
    <x v="5233"/>
    <n v="5"/>
    <n v="0.2"/>
    <n v="8.3879999999999999"/>
    <s v="Profit"/>
    <s v="Normal"/>
  </r>
  <r>
    <x v="1"/>
    <x v="2"/>
    <s v="United States"/>
    <s v="Dallas"/>
    <x v="5"/>
    <n v="75217"/>
    <x v="2"/>
    <x v="1"/>
    <x v="12"/>
    <x v="1741"/>
    <n v="3"/>
    <n v="0.2"/>
    <n v="49.393799999999999"/>
    <s v="Profit"/>
    <s v="Normal"/>
  </r>
  <r>
    <x v="2"/>
    <x v="0"/>
    <s v="United States"/>
    <s v="Detroit"/>
    <x v="12"/>
    <n v="48205"/>
    <x v="2"/>
    <x v="2"/>
    <x v="11"/>
    <x v="5234"/>
    <n v="11"/>
    <n v="0"/>
    <n v="61.330500000000001"/>
    <s v="Profit"/>
    <s v="Normal"/>
  </r>
  <r>
    <x v="2"/>
    <x v="0"/>
    <s v="United States"/>
    <s v="Detroit"/>
    <x v="12"/>
    <n v="48205"/>
    <x v="2"/>
    <x v="2"/>
    <x v="7"/>
    <x v="4675"/>
    <n v="1"/>
    <n v="0"/>
    <n v="31.497499999999999"/>
    <s v="Profit"/>
    <s v="Normal"/>
  </r>
  <r>
    <x v="2"/>
    <x v="0"/>
    <s v="United States"/>
    <s v="Detroit"/>
    <x v="12"/>
    <n v="48205"/>
    <x v="2"/>
    <x v="1"/>
    <x v="8"/>
    <x v="5235"/>
    <n v="2"/>
    <n v="0"/>
    <n v="10.35"/>
    <s v="Profit"/>
    <s v="Normal"/>
  </r>
  <r>
    <x v="1"/>
    <x v="0"/>
    <s v="United States"/>
    <s v="New York City"/>
    <x v="15"/>
    <n v="10035"/>
    <x v="3"/>
    <x v="1"/>
    <x v="8"/>
    <x v="2171"/>
    <n v="2"/>
    <n v="0.2"/>
    <n v="8.9543999999999997"/>
    <s v="Profit"/>
    <s v="Normal"/>
  </r>
  <r>
    <x v="1"/>
    <x v="1"/>
    <s v="United States"/>
    <s v="Houston"/>
    <x v="5"/>
    <n v="77041"/>
    <x v="2"/>
    <x v="0"/>
    <x v="5"/>
    <x v="5236"/>
    <n v="2"/>
    <n v="0.6"/>
    <n v="-77.473200000000006"/>
    <s v="Loss"/>
    <s v="High Discount"/>
  </r>
  <r>
    <x v="1"/>
    <x v="1"/>
    <s v="United States"/>
    <s v="Orlando"/>
    <x v="2"/>
    <n v="32839"/>
    <x v="0"/>
    <x v="1"/>
    <x v="10"/>
    <x v="557"/>
    <n v="4"/>
    <n v="0.2"/>
    <n v="7.2576000000000001"/>
    <s v="Profit"/>
    <s v="Normal"/>
  </r>
  <r>
    <x v="1"/>
    <x v="1"/>
    <s v="United States"/>
    <s v="Florence"/>
    <x v="0"/>
    <n v="41042"/>
    <x v="0"/>
    <x v="1"/>
    <x v="6"/>
    <x v="254"/>
    <n v="3"/>
    <n v="0"/>
    <n v="8.2344000000000008"/>
    <s v="Profit"/>
    <s v="Normal"/>
  </r>
  <r>
    <x v="1"/>
    <x v="1"/>
    <s v="United States"/>
    <s v="Florence"/>
    <x v="0"/>
    <n v="41042"/>
    <x v="0"/>
    <x v="1"/>
    <x v="6"/>
    <x v="5237"/>
    <n v="12"/>
    <n v="0"/>
    <n v="10.0128"/>
    <s v="Profit"/>
    <s v="Normal"/>
  </r>
  <r>
    <x v="1"/>
    <x v="0"/>
    <s v="United States"/>
    <s v="New York City"/>
    <x v="15"/>
    <n v="10009"/>
    <x v="3"/>
    <x v="1"/>
    <x v="6"/>
    <x v="1026"/>
    <n v="2"/>
    <n v="0"/>
    <n v="0.98280000000000001"/>
    <s v="Profit"/>
    <s v="Normal"/>
  </r>
  <r>
    <x v="0"/>
    <x v="0"/>
    <s v="United States"/>
    <s v="Frisco"/>
    <x v="5"/>
    <n v="75034"/>
    <x v="2"/>
    <x v="0"/>
    <x v="5"/>
    <x v="5238"/>
    <n v="6"/>
    <n v="0.6"/>
    <n v="-17.443200000000001"/>
    <s v="Loss"/>
    <s v="High Discount"/>
  </r>
  <r>
    <x v="1"/>
    <x v="0"/>
    <s v="United States"/>
    <s v="Paterson"/>
    <x v="30"/>
    <n v="7501"/>
    <x v="3"/>
    <x v="0"/>
    <x v="5"/>
    <x v="2391"/>
    <n v="1"/>
    <n v="0"/>
    <n v="1.5588"/>
    <s v="Profit"/>
    <s v="Normal"/>
  </r>
  <r>
    <x v="1"/>
    <x v="0"/>
    <s v="United States"/>
    <s v="Paterson"/>
    <x v="30"/>
    <n v="7501"/>
    <x v="3"/>
    <x v="0"/>
    <x v="1"/>
    <x v="5239"/>
    <n v="3"/>
    <n v="0"/>
    <n v="45.555"/>
    <s v="Profit"/>
    <s v="Normal"/>
  </r>
  <r>
    <x v="1"/>
    <x v="0"/>
    <s v="United States"/>
    <s v="Paterson"/>
    <x v="30"/>
    <n v="7501"/>
    <x v="3"/>
    <x v="0"/>
    <x v="1"/>
    <x v="3271"/>
    <n v="3"/>
    <n v="0"/>
    <n v="18.176400000000001"/>
    <s v="Profit"/>
    <s v="Normal"/>
  </r>
  <r>
    <x v="1"/>
    <x v="2"/>
    <s v="United States"/>
    <s v="Columbus"/>
    <x v="24"/>
    <n v="43229"/>
    <x v="3"/>
    <x v="0"/>
    <x v="5"/>
    <x v="5240"/>
    <n v="14"/>
    <n v="0.2"/>
    <n v="8.9361999999999995"/>
    <s v="Profit"/>
    <s v="Normal"/>
  </r>
  <r>
    <x v="1"/>
    <x v="1"/>
    <s v="United States"/>
    <s v="Milwaukee"/>
    <x v="6"/>
    <n v="53209"/>
    <x v="2"/>
    <x v="2"/>
    <x v="7"/>
    <x v="2391"/>
    <n v="1"/>
    <n v="0"/>
    <n v="0.25979999999999998"/>
    <s v="Profit"/>
    <s v="Normal"/>
  </r>
  <r>
    <x v="1"/>
    <x v="0"/>
    <s v="United States"/>
    <s v="San Francisco"/>
    <x v="1"/>
    <n v="94109"/>
    <x v="1"/>
    <x v="1"/>
    <x v="10"/>
    <x v="5241"/>
    <n v="7"/>
    <n v="0"/>
    <n v="27.93"/>
    <s v="Profit"/>
    <s v="Normal"/>
  </r>
  <r>
    <x v="3"/>
    <x v="0"/>
    <s v="United States"/>
    <s v="Columbus"/>
    <x v="24"/>
    <n v="43229"/>
    <x v="3"/>
    <x v="2"/>
    <x v="7"/>
    <x v="5242"/>
    <n v="2"/>
    <n v="0.4"/>
    <n v="-7.3959999999999999"/>
    <s v="Loss"/>
    <s v="Normal"/>
  </r>
  <r>
    <x v="3"/>
    <x v="0"/>
    <s v="United States"/>
    <s v="Columbus"/>
    <x v="24"/>
    <n v="43229"/>
    <x v="3"/>
    <x v="0"/>
    <x v="5"/>
    <x v="5243"/>
    <n v="6"/>
    <n v="0.2"/>
    <n v="7.6896000000000004"/>
    <s v="Profit"/>
    <s v="Normal"/>
  </r>
  <r>
    <x v="3"/>
    <x v="0"/>
    <s v="United States"/>
    <s v="Columbus"/>
    <x v="24"/>
    <n v="43229"/>
    <x v="3"/>
    <x v="1"/>
    <x v="8"/>
    <x v="5244"/>
    <n v="3"/>
    <n v="0.7"/>
    <n v="-3.4620000000000002"/>
    <s v="Loss"/>
    <s v="High Discount"/>
  </r>
  <r>
    <x v="3"/>
    <x v="0"/>
    <s v="United States"/>
    <s v="Columbus"/>
    <x v="24"/>
    <n v="43229"/>
    <x v="3"/>
    <x v="2"/>
    <x v="11"/>
    <x v="1290"/>
    <n v="2"/>
    <n v="0.2"/>
    <n v="43.995600000000003"/>
    <s v="Profit"/>
    <s v="Normal"/>
  </r>
  <r>
    <x v="3"/>
    <x v="0"/>
    <s v="United States"/>
    <s v="Columbus"/>
    <x v="24"/>
    <n v="43229"/>
    <x v="3"/>
    <x v="1"/>
    <x v="4"/>
    <x v="314"/>
    <n v="2"/>
    <n v="0.2"/>
    <n v="3.3889999999999998"/>
    <s v="Profit"/>
    <s v="Normal"/>
  </r>
  <r>
    <x v="1"/>
    <x v="2"/>
    <s v="United States"/>
    <s v="Los Angeles"/>
    <x v="1"/>
    <n v="90008"/>
    <x v="1"/>
    <x v="0"/>
    <x v="1"/>
    <x v="5245"/>
    <n v="2"/>
    <n v="0.2"/>
    <n v="-36.2136"/>
    <s v="Loss"/>
    <s v="Normal"/>
  </r>
  <r>
    <x v="1"/>
    <x v="0"/>
    <s v="United States"/>
    <s v="Detroit"/>
    <x v="12"/>
    <n v="48227"/>
    <x v="2"/>
    <x v="1"/>
    <x v="10"/>
    <x v="1707"/>
    <n v="4"/>
    <n v="0"/>
    <n v="16.68"/>
    <s v="Profit"/>
    <s v="Normal"/>
  </r>
  <r>
    <x v="1"/>
    <x v="0"/>
    <s v="United States"/>
    <s v="Detroit"/>
    <x v="12"/>
    <n v="48227"/>
    <x v="2"/>
    <x v="1"/>
    <x v="10"/>
    <x v="1273"/>
    <n v="2"/>
    <n v="0"/>
    <n v="6.3296000000000001"/>
    <s v="Profit"/>
    <s v="Normal"/>
  </r>
  <r>
    <x v="1"/>
    <x v="0"/>
    <s v="United States"/>
    <s v="Detroit"/>
    <x v="12"/>
    <n v="48227"/>
    <x v="2"/>
    <x v="1"/>
    <x v="4"/>
    <x v="5246"/>
    <n v="7"/>
    <n v="0"/>
    <n v="24.843"/>
    <s v="Profit"/>
    <s v="Normal"/>
  </r>
  <r>
    <x v="1"/>
    <x v="0"/>
    <s v="United States"/>
    <s v="Detroit"/>
    <x v="12"/>
    <n v="48227"/>
    <x v="2"/>
    <x v="0"/>
    <x v="1"/>
    <x v="1917"/>
    <n v="3"/>
    <n v="0"/>
    <n v="35.097299999999997"/>
    <s v="Profit"/>
    <s v="Normal"/>
  </r>
  <r>
    <x v="0"/>
    <x v="1"/>
    <s v="United States"/>
    <s v="Columbus"/>
    <x v="32"/>
    <n v="31907"/>
    <x v="0"/>
    <x v="1"/>
    <x v="2"/>
    <x v="759"/>
    <n v="2"/>
    <n v="0"/>
    <n v="4.8117999999999999"/>
    <s v="Profit"/>
    <s v="Normal"/>
  </r>
  <r>
    <x v="1"/>
    <x v="0"/>
    <s v="United States"/>
    <s v="San Francisco"/>
    <x v="1"/>
    <n v="94122"/>
    <x v="1"/>
    <x v="2"/>
    <x v="11"/>
    <x v="5247"/>
    <n v="3"/>
    <n v="0"/>
    <n v="3.3839999999999999"/>
    <s v="Profit"/>
    <s v="Normal"/>
  </r>
  <r>
    <x v="1"/>
    <x v="2"/>
    <s v="United States"/>
    <s v="Philadelphia"/>
    <x v="9"/>
    <n v="19143"/>
    <x v="3"/>
    <x v="1"/>
    <x v="8"/>
    <x v="4475"/>
    <n v="4"/>
    <n v="0.7"/>
    <n v="-12.208"/>
    <s v="Loss"/>
    <s v="High Discount"/>
  </r>
  <r>
    <x v="1"/>
    <x v="2"/>
    <s v="United States"/>
    <s v="Philadelphia"/>
    <x v="9"/>
    <n v="19143"/>
    <x v="3"/>
    <x v="1"/>
    <x v="10"/>
    <x v="233"/>
    <n v="5"/>
    <n v="0.2"/>
    <n v="9.0719999999999992"/>
    <s v="Profit"/>
    <s v="Normal"/>
  </r>
  <r>
    <x v="1"/>
    <x v="2"/>
    <s v="United States"/>
    <s v="Philadelphia"/>
    <x v="9"/>
    <n v="19143"/>
    <x v="3"/>
    <x v="1"/>
    <x v="6"/>
    <x v="2204"/>
    <n v="3"/>
    <n v="0.2"/>
    <n v="1.002"/>
    <s v="Profit"/>
    <s v="Normal"/>
  </r>
  <r>
    <x v="1"/>
    <x v="0"/>
    <s v="United States"/>
    <s v="Los Angeles"/>
    <x v="1"/>
    <n v="90008"/>
    <x v="1"/>
    <x v="2"/>
    <x v="16"/>
    <x v="1973"/>
    <n v="2"/>
    <n v="0.2"/>
    <n v="59.997999999999998"/>
    <s v="Profit"/>
    <s v="Normal"/>
  </r>
  <r>
    <x v="1"/>
    <x v="0"/>
    <s v="United States"/>
    <s v="Los Angeles"/>
    <x v="1"/>
    <n v="90008"/>
    <x v="1"/>
    <x v="1"/>
    <x v="8"/>
    <x v="117"/>
    <n v="5"/>
    <n v="0.2"/>
    <n v="9.6374999999999993"/>
    <s v="Profit"/>
    <s v="Normal"/>
  </r>
  <r>
    <x v="2"/>
    <x v="1"/>
    <s v="United States"/>
    <s v="Philadelphia"/>
    <x v="9"/>
    <n v="19140"/>
    <x v="3"/>
    <x v="1"/>
    <x v="4"/>
    <x v="2939"/>
    <n v="2"/>
    <n v="0.2"/>
    <n v="1.6783999999999999"/>
    <s v="Profit"/>
    <s v="Normal"/>
  </r>
  <r>
    <x v="2"/>
    <x v="1"/>
    <s v="United States"/>
    <s v="Philadelphia"/>
    <x v="9"/>
    <n v="19140"/>
    <x v="3"/>
    <x v="0"/>
    <x v="1"/>
    <x v="5248"/>
    <n v="7"/>
    <n v="0.3"/>
    <n v="0"/>
    <s v="Loss"/>
    <s v="Normal"/>
  </r>
  <r>
    <x v="1"/>
    <x v="0"/>
    <s v="United States"/>
    <s v="New York City"/>
    <x v="15"/>
    <n v="10035"/>
    <x v="3"/>
    <x v="2"/>
    <x v="11"/>
    <x v="1636"/>
    <n v="2"/>
    <n v="0"/>
    <n v="83.991600000000005"/>
    <s v="Profit"/>
    <s v="Normal"/>
  </r>
  <r>
    <x v="1"/>
    <x v="1"/>
    <s v="United States"/>
    <s v="Columbus"/>
    <x v="32"/>
    <n v="31907"/>
    <x v="0"/>
    <x v="0"/>
    <x v="5"/>
    <x v="4693"/>
    <n v="1"/>
    <n v="0"/>
    <n v="8.7032000000000007"/>
    <s v="Profit"/>
    <s v="Normal"/>
  </r>
  <r>
    <x v="1"/>
    <x v="1"/>
    <s v="United States"/>
    <s v="Columbus"/>
    <x v="32"/>
    <n v="31907"/>
    <x v="0"/>
    <x v="0"/>
    <x v="5"/>
    <x v="3009"/>
    <n v="4"/>
    <n v="0"/>
    <n v="11.1776"/>
    <s v="Profit"/>
    <s v="Normal"/>
  </r>
  <r>
    <x v="1"/>
    <x v="1"/>
    <s v="United States"/>
    <s v="Columbus"/>
    <x v="32"/>
    <n v="31907"/>
    <x v="0"/>
    <x v="1"/>
    <x v="8"/>
    <x v="2867"/>
    <n v="2"/>
    <n v="0"/>
    <n v="15.944599999999999"/>
    <s v="Profit"/>
    <s v="Normal"/>
  </r>
  <r>
    <x v="1"/>
    <x v="1"/>
    <s v="United States"/>
    <s v="Los Angeles"/>
    <x v="1"/>
    <n v="90049"/>
    <x v="1"/>
    <x v="2"/>
    <x v="11"/>
    <x v="3798"/>
    <n v="3"/>
    <n v="0"/>
    <n v="17.55"/>
    <s v="Profit"/>
    <s v="Normal"/>
  </r>
  <r>
    <x v="1"/>
    <x v="1"/>
    <s v="United States"/>
    <s v="Los Angeles"/>
    <x v="1"/>
    <n v="90049"/>
    <x v="1"/>
    <x v="1"/>
    <x v="2"/>
    <x v="2336"/>
    <n v="4"/>
    <n v="0"/>
    <n v="6.048"/>
    <s v="Profit"/>
    <s v="Normal"/>
  </r>
  <r>
    <x v="2"/>
    <x v="1"/>
    <s v="United States"/>
    <s v="Aurora"/>
    <x v="22"/>
    <n v="80013"/>
    <x v="1"/>
    <x v="0"/>
    <x v="5"/>
    <x v="4282"/>
    <n v="4"/>
    <n v="0.2"/>
    <n v="4.0039999999999996"/>
    <s v="Profit"/>
    <s v="Normal"/>
  </r>
  <r>
    <x v="1"/>
    <x v="1"/>
    <s v="United States"/>
    <s v="Houston"/>
    <x v="5"/>
    <n v="77041"/>
    <x v="2"/>
    <x v="1"/>
    <x v="2"/>
    <x v="301"/>
    <n v="3"/>
    <n v="0.2"/>
    <n v="2.0358000000000001"/>
    <s v="Profit"/>
    <s v="Normal"/>
  </r>
  <r>
    <x v="1"/>
    <x v="1"/>
    <s v="United States"/>
    <s v="Houston"/>
    <x v="5"/>
    <n v="77041"/>
    <x v="2"/>
    <x v="1"/>
    <x v="13"/>
    <x v="5249"/>
    <n v="4"/>
    <n v="0.2"/>
    <n v="3.4276"/>
    <s v="Profit"/>
    <s v="Normal"/>
  </r>
  <r>
    <x v="1"/>
    <x v="1"/>
    <s v="United States"/>
    <s v="Chicago"/>
    <x v="10"/>
    <n v="60623"/>
    <x v="2"/>
    <x v="2"/>
    <x v="16"/>
    <x v="5250"/>
    <n v="3"/>
    <n v="0.2"/>
    <n v="134.99549999999999"/>
    <s v="Profit"/>
    <s v="Normal"/>
  </r>
  <r>
    <x v="1"/>
    <x v="0"/>
    <s v="United States"/>
    <s v="Decatur"/>
    <x v="19"/>
    <n v="35601"/>
    <x v="0"/>
    <x v="2"/>
    <x v="11"/>
    <x v="5251"/>
    <n v="8"/>
    <n v="0"/>
    <n v="23.992000000000001"/>
    <s v="Profit"/>
    <s v="Normal"/>
  </r>
  <r>
    <x v="2"/>
    <x v="0"/>
    <s v="United States"/>
    <s v="Springfield"/>
    <x v="17"/>
    <n v="22153"/>
    <x v="0"/>
    <x v="0"/>
    <x v="3"/>
    <x v="2914"/>
    <n v="7"/>
    <n v="0"/>
    <n v="158.529"/>
    <s v="Profit"/>
    <s v="Normal"/>
  </r>
  <r>
    <x v="3"/>
    <x v="0"/>
    <s v="United States"/>
    <s v="Plantation"/>
    <x v="2"/>
    <n v="33317"/>
    <x v="0"/>
    <x v="2"/>
    <x v="11"/>
    <x v="2941"/>
    <n v="7"/>
    <n v="0.2"/>
    <n v="89.588800000000006"/>
    <s v="Profit"/>
    <s v="Normal"/>
  </r>
  <r>
    <x v="3"/>
    <x v="0"/>
    <s v="United States"/>
    <s v="Plantation"/>
    <x v="2"/>
    <n v="33317"/>
    <x v="0"/>
    <x v="1"/>
    <x v="4"/>
    <x v="5252"/>
    <n v="9"/>
    <n v="0.2"/>
    <n v="-33.841799999999999"/>
    <s v="Loss"/>
    <s v="Normal"/>
  </r>
  <r>
    <x v="0"/>
    <x v="1"/>
    <s v="United States"/>
    <s v="Houston"/>
    <x v="5"/>
    <n v="77041"/>
    <x v="2"/>
    <x v="2"/>
    <x v="7"/>
    <x v="1368"/>
    <n v="3"/>
    <n v="0.2"/>
    <n v="39.687899999999999"/>
    <s v="Profit"/>
    <s v="Normal"/>
  </r>
  <r>
    <x v="0"/>
    <x v="1"/>
    <s v="United States"/>
    <s v="Houston"/>
    <x v="5"/>
    <n v="77041"/>
    <x v="2"/>
    <x v="1"/>
    <x v="2"/>
    <x v="1544"/>
    <n v="9"/>
    <n v="0.2"/>
    <n v="14.742000000000001"/>
    <s v="Profit"/>
    <s v="Normal"/>
  </r>
  <r>
    <x v="0"/>
    <x v="1"/>
    <s v="United States"/>
    <s v="Houston"/>
    <x v="5"/>
    <n v="77041"/>
    <x v="2"/>
    <x v="2"/>
    <x v="7"/>
    <x v="4095"/>
    <n v="3"/>
    <n v="0.2"/>
    <n v="35.984999999999999"/>
    <s v="Profit"/>
    <s v="Normal"/>
  </r>
  <r>
    <x v="0"/>
    <x v="1"/>
    <s v="United States"/>
    <s v="Houston"/>
    <x v="5"/>
    <n v="77041"/>
    <x v="2"/>
    <x v="2"/>
    <x v="7"/>
    <x v="5253"/>
    <n v="3"/>
    <n v="0.2"/>
    <n v="14.836499999999999"/>
    <s v="Profit"/>
    <s v="Normal"/>
  </r>
  <r>
    <x v="0"/>
    <x v="1"/>
    <s v="United States"/>
    <s v="Houston"/>
    <x v="5"/>
    <n v="77041"/>
    <x v="2"/>
    <x v="0"/>
    <x v="5"/>
    <x v="990"/>
    <n v="2"/>
    <n v="0.6"/>
    <n v="-0.75660000000000005"/>
    <s v="Loss"/>
    <s v="High Discount"/>
  </r>
  <r>
    <x v="0"/>
    <x v="1"/>
    <s v="United States"/>
    <s v="Milwaukee"/>
    <x v="6"/>
    <n v="53209"/>
    <x v="2"/>
    <x v="0"/>
    <x v="1"/>
    <x v="5254"/>
    <n v="5"/>
    <n v="0"/>
    <n v="378.274"/>
    <s v="Profit"/>
    <s v="Normal"/>
  </r>
  <r>
    <x v="1"/>
    <x v="2"/>
    <s v="United States"/>
    <s v="Sanford"/>
    <x v="2"/>
    <n v="32771"/>
    <x v="0"/>
    <x v="1"/>
    <x v="8"/>
    <x v="4937"/>
    <n v="3"/>
    <n v="0.7"/>
    <n v="-3.5508000000000002"/>
    <s v="Loss"/>
    <s v="High Discount"/>
  </r>
  <r>
    <x v="1"/>
    <x v="2"/>
    <s v="United States"/>
    <s v="Sanford"/>
    <x v="2"/>
    <n v="32771"/>
    <x v="0"/>
    <x v="0"/>
    <x v="5"/>
    <x v="5255"/>
    <n v="6"/>
    <n v="0.2"/>
    <n v="-8.2764000000000006"/>
    <s v="Loss"/>
    <s v="Normal"/>
  </r>
  <r>
    <x v="2"/>
    <x v="0"/>
    <s v="United States"/>
    <s v="The Colony"/>
    <x v="5"/>
    <n v="75056"/>
    <x v="2"/>
    <x v="2"/>
    <x v="7"/>
    <x v="3061"/>
    <n v="3"/>
    <n v="0.2"/>
    <n v="6.7176"/>
    <s v="Profit"/>
    <s v="Normal"/>
  </r>
  <r>
    <x v="2"/>
    <x v="0"/>
    <s v="United States"/>
    <s v="The Colony"/>
    <x v="5"/>
    <n v="75056"/>
    <x v="2"/>
    <x v="1"/>
    <x v="10"/>
    <x v="300"/>
    <n v="4"/>
    <n v="0.2"/>
    <n v="5.5216000000000003"/>
    <s v="Profit"/>
    <s v="Normal"/>
  </r>
  <r>
    <x v="2"/>
    <x v="0"/>
    <s v="United States"/>
    <s v="Troy"/>
    <x v="24"/>
    <n v="45373"/>
    <x v="3"/>
    <x v="1"/>
    <x v="10"/>
    <x v="276"/>
    <n v="6"/>
    <n v="0.2"/>
    <n v="10.8864"/>
    <s v="Profit"/>
    <s v="Normal"/>
  </r>
  <r>
    <x v="1"/>
    <x v="1"/>
    <s v="United States"/>
    <s v="Hempstead"/>
    <x v="15"/>
    <n v="11550"/>
    <x v="3"/>
    <x v="1"/>
    <x v="8"/>
    <x v="5256"/>
    <n v="7"/>
    <n v="0.2"/>
    <n v="314.84179999999998"/>
    <s v="Profit"/>
    <s v="Normal"/>
  </r>
  <r>
    <x v="1"/>
    <x v="1"/>
    <s v="United States"/>
    <s v="Hempstead"/>
    <x v="15"/>
    <n v="11550"/>
    <x v="3"/>
    <x v="1"/>
    <x v="8"/>
    <x v="5257"/>
    <n v="13"/>
    <n v="0.2"/>
    <n v="77.8232"/>
    <s v="Profit"/>
    <s v="Normal"/>
  </r>
  <r>
    <x v="1"/>
    <x v="1"/>
    <s v="United States"/>
    <s v="Hempstead"/>
    <x v="15"/>
    <n v="11550"/>
    <x v="3"/>
    <x v="2"/>
    <x v="16"/>
    <x v="1973"/>
    <n v="2"/>
    <n v="0.2"/>
    <n v="89.997"/>
    <s v="Profit"/>
    <s v="Normal"/>
  </r>
  <r>
    <x v="3"/>
    <x v="2"/>
    <s v="United States"/>
    <s v="Dallas"/>
    <x v="5"/>
    <n v="75081"/>
    <x v="2"/>
    <x v="1"/>
    <x v="10"/>
    <x v="1495"/>
    <n v="3"/>
    <n v="0.2"/>
    <n v="3.21"/>
    <s v="Profit"/>
    <s v="Normal"/>
  </r>
  <r>
    <x v="1"/>
    <x v="0"/>
    <s v="United States"/>
    <s v="Houston"/>
    <x v="5"/>
    <n v="77041"/>
    <x v="2"/>
    <x v="2"/>
    <x v="15"/>
    <x v="5258"/>
    <n v="5"/>
    <n v="0.4"/>
    <n v="-199.77"/>
    <s v="Loss"/>
    <s v="Normal"/>
  </r>
  <r>
    <x v="2"/>
    <x v="0"/>
    <s v="United States"/>
    <s v="New York City"/>
    <x v="15"/>
    <n v="10035"/>
    <x v="3"/>
    <x v="1"/>
    <x v="10"/>
    <x v="332"/>
    <n v="2"/>
    <n v="0"/>
    <n v="11.543200000000001"/>
    <s v="Profit"/>
    <s v="Normal"/>
  </r>
  <r>
    <x v="3"/>
    <x v="2"/>
    <s v="United States"/>
    <s v="San Francisco"/>
    <x v="1"/>
    <n v="94110"/>
    <x v="1"/>
    <x v="1"/>
    <x v="13"/>
    <x v="1962"/>
    <n v="3"/>
    <n v="0"/>
    <n v="0.1134"/>
    <s v="Profit"/>
    <s v="Normal"/>
  </r>
  <r>
    <x v="0"/>
    <x v="0"/>
    <s v="United States"/>
    <s v="Port Saint Lucie"/>
    <x v="2"/>
    <n v="34952"/>
    <x v="0"/>
    <x v="1"/>
    <x v="9"/>
    <x v="5259"/>
    <n v="4"/>
    <n v="0.2"/>
    <n v="0.89600000000000002"/>
    <s v="Profit"/>
    <s v="Normal"/>
  </r>
  <r>
    <x v="2"/>
    <x v="0"/>
    <s v="United States"/>
    <s v="Concord"/>
    <x v="38"/>
    <n v="3301"/>
    <x v="3"/>
    <x v="0"/>
    <x v="5"/>
    <x v="787"/>
    <n v="1"/>
    <n v="0"/>
    <n v="26.597999999999999"/>
    <s v="Profit"/>
    <s v="Normal"/>
  </r>
  <r>
    <x v="1"/>
    <x v="0"/>
    <s v="United States"/>
    <s v="Rochester"/>
    <x v="11"/>
    <n v="55901"/>
    <x v="2"/>
    <x v="0"/>
    <x v="3"/>
    <x v="5260"/>
    <n v="2"/>
    <n v="0"/>
    <n v="97.203199999999995"/>
    <s v="Profit"/>
    <s v="Normal"/>
  </r>
  <r>
    <x v="1"/>
    <x v="0"/>
    <s v="United States"/>
    <s v="Rochester"/>
    <x v="11"/>
    <n v="55901"/>
    <x v="2"/>
    <x v="1"/>
    <x v="4"/>
    <x v="5261"/>
    <n v="2"/>
    <n v="0"/>
    <n v="7.79"/>
    <s v="Profit"/>
    <s v="Normal"/>
  </r>
  <r>
    <x v="1"/>
    <x v="0"/>
    <s v="United States"/>
    <s v="Louisville"/>
    <x v="0"/>
    <n v="40214"/>
    <x v="0"/>
    <x v="1"/>
    <x v="2"/>
    <x v="533"/>
    <n v="1"/>
    <n v="0"/>
    <n v="1.2005999999999999"/>
    <s v="Profit"/>
    <s v="Normal"/>
  </r>
  <r>
    <x v="0"/>
    <x v="1"/>
    <s v="United States"/>
    <s v="San Marcos"/>
    <x v="5"/>
    <n v="78666"/>
    <x v="2"/>
    <x v="0"/>
    <x v="5"/>
    <x v="2250"/>
    <n v="3"/>
    <n v="0.6"/>
    <n v="-5.9409000000000001"/>
    <s v="Loss"/>
    <s v="High Discount"/>
  </r>
  <r>
    <x v="0"/>
    <x v="1"/>
    <s v="United States"/>
    <s v="San Marcos"/>
    <x v="5"/>
    <n v="78666"/>
    <x v="2"/>
    <x v="1"/>
    <x v="10"/>
    <x v="559"/>
    <n v="2"/>
    <n v="0.2"/>
    <n v="3.6288"/>
    <s v="Profit"/>
    <s v="Normal"/>
  </r>
  <r>
    <x v="0"/>
    <x v="1"/>
    <s v="United States"/>
    <s v="San Marcos"/>
    <x v="5"/>
    <n v="78666"/>
    <x v="2"/>
    <x v="2"/>
    <x v="11"/>
    <x v="4225"/>
    <n v="2"/>
    <n v="0.2"/>
    <n v="-3.6372"/>
    <s v="Loss"/>
    <s v="Normal"/>
  </r>
  <r>
    <x v="0"/>
    <x v="1"/>
    <s v="United States"/>
    <s v="San Marcos"/>
    <x v="5"/>
    <n v="78666"/>
    <x v="2"/>
    <x v="1"/>
    <x v="4"/>
    <x v="5003"/>
    <n v="5"/>
    <n v="0.2"/>
    <n v="-13.391999999999999"/>
    <s v="Loss"/>
    <s v="Normal"/>
  </r>
  <r>
    <x v="0"/>
    <x v="1"/>
    <s v="United States"/>
    <s v="Escondido"/>
    <x v="1"/>
    <n v="92025"/>
    <x v="1"/>
    <x v="1"/>
    <x v="8"/>
    <x v="2995"/>
    <n v="2"/>
    <n v="0.2"/>
    <n v="6.0368000000000004"/>
    <s v="Profit"/>
    <s v="Normal"/>
  </r>
  <r>
    <x v="1"/>
    <x v="0"/>
    <s v="United States"/>
    <s v="Philadelphia"/>
    <x v="9"/>
    <n v="19134"/>
    <x v="3"/>
    <x v="1"/>
    <x v="8"/>
    <x v="2186"/>
    <n v="7"/>
    <n v="0.7"/>
    <n v="-8.1311999999999998"/>
    <s v="Loss"/>
    <s v="High Discount"/>
  </r>
  <r>
    <x v="1"/>
    <x v="1"/>
    <s v="United States"/>
    <s v="Los Angeles"/>
    <x v="1"/>
    <n v="90049"/>
    <x v="1"/>
    <x v="2"/>
    <x v="11"/>
    <x v="2632"/>
    <n v="5"/>
    <n v="0"/>
    <n v="244.6155"/>
    <s v="Profit"/>
    <s v="Normal"/>
  </r>
  <r>
    <x v="1"/>
    <x v="1"/>
    <s v="United States"/>
    <s v="Los Angeles"/>
    <x v="1"/>
    <n v="90049"/>
    <x v="1"/>
    <x v="1"/>
    <x v="9"/>
    <x v="4479"/>
    <n v="5"/>
    <n v="0"/>
    <n v="43.706000000000003"/>
    <s v="Profit"/>
    <s v="Normal"/>
  </r>
  <r>
    <x v="1"/>
    <x v="1"/>
    <s v="United States"/>
    <s v="Philadelphia"/>
    <x v="9"/>
    <n v="19140"/>
    <x v="3"/>
    <x v="1"/>
    <x v="4"/>
    <x v="3417"/>
    <n v="2"/>
    <n v="0.2"/>
    <n v="-10.393599999999999"/>
    <s v="Loss"/>
    <s v="Normal"/>
  </r>
  <r>
    <x v="2"/>
    <x v="0"/>
    <s v="United States"/>
    <s v="Philadelphia"/>
    <x v="9"/>
    <n v="19120"/>
    <x v="3"/>
    <x v="1"/>
    <x v="6"/>
    <x v="408"/>
    <n v="2"/>
    <n v="0.2"/>
    <n v="0.4768"/>
    <s v="Profit"/>
    <s v="Normal"/>
  </r>
  <r>
    <x v="2"/>
    <x v="1"/>
    <s v="United States"/>
    <s v="Hempstead"/>
    <x v="15"/>
    <n v="11550"/>
    <x v="3"/>
    <x v="1"/>
    <x v="12"/>
    <x v="3277"/>
    <n v="3"/>
    <n v="0"/>
    <n v="3.9102000000000001"/>
    <s v="Profit"/>
    <s v="Normal"/>
  </r>
  <r>
    <x v="2"/>
    <x v="0"/>
    <s v="United States"/>
    <s v="Greeley"/>
    <x v="22"/>
    <n v="80634"/>
    <x v="1"/>
    <x v="1"/>
    <x v="12"/>
    <x v="3917"/>
    <n v="2"/>
    <n v="0.2"/>
    <n v="7.008"/>
    <s v="Profit"/>
    <s v="Normal"/>
  </r>
  <r>
    <x v="2"/>
    <x v="0"/>
    <s v="United States"/>
    <s v="Greeley"/>
    <x v="22"/>
    <n v="80634"/>
    <x v="1"/>
    <x v="0"/>
    <x v="5"/>
    <x v="5262"/>
    <n v="3"/>
    <n v="0.2"/>
    <n v="3.3534000000000002"/>
    <s v="Profit"/>
    <s v="Normal"/>
  </r>
  <r>
    <x v="1"/>
    <x v="2"/>
    <s v="United States"/>
    <s v="Jacksonville"/>
    <x v="2"/>
    <n v="32216"/>
    <x v="0"/>
    <x v="2"/>
    <x v="11"/>
    <x v="1807"/>
    <n v="3"/>
    <n v="0.2"/>
    <n v="38.395200000000003"/>
    <s v="Profit"/>
    <s v="Normal"/>
  </r>
  <r>
    <x v="1"/>
    <x v="2"/>
    <s v="United States"/>
    <s v="Jacksonville"/>
    <x v="2"/>
    <n v="32216"/>
    <x v="0"/>
    <x v="2"/>
    <x v="7"/>
    <x v="5263"/>
    <n v="4"/>
    <n v="0.2"/>
    <n v="31.198"/>
    <s v="Profit"/>
    <s v="Normal"/>
  </r>
  <r>
    <x v="2"/>
    <x v="1"/>
    <s v="United States"/>
    <s v="Arlington"/>
    <x v="17"/>
    <n v="22204"/>
    <x v="0"/>
    <x v="1"/>
    <x v="8"/>
    <x v="5264"/>
    <n v="2"/>
    <n v="0"/>
    <n v="5.3460000000000001"/>
    <s v="Profit"/>
    <s v="Normal"/>
  </r>
  <r>
    <x v="2"/>
    <x v="1"/>
    <s v="United States"/>
    <s v="Arlington"/>
    <x v="17"/>
    <n v="22204"/>
    <x v="0"/>
    <x v="1"/>
    <x v="10"/>
    <x v="131"/>
    <n v="1"/>
    <n v="0"/>
    <n v="16.6568"/>
    <s v="Profit"/>
    <s v="Normal"/>
  </r>
  <r>
    <x v="1"/>
    <x v="2"/>
    <s v="United States"/>
    <s v="San Francisco"/>
    <x v="1"/>
    <n v="94122"/>
    <x v="1"/>
    <x v="1"/>
    <x v="8"/>
    <x v="1715"/>
    <n v="4"/>
    <n v="0.2"/>
    <n v="25.175999999999998"/>
    <s v="Profit"/>
    <s v="Normal"/>
  </r>
  <r>
    <x v="1"/>
    <x v="1"/>
    <s v="United States"/>
    <s v="Fresno"/>
    <x v="1"/>
    <n v="93727"/>
    <x v="1"/>
    <x v="1"/>
    <x v="8"/>
    <x v="5265"/>
    <n v="3"/>
    <n v="0.2"/>
    <n v="1.512"/>
    <s v="Profit"/>
    <s v="Normal"/>
  </r>
  <r>
    <x v="1"/>
    <x v="1"/>
    <s v="United States"/>
    <s v="Fresno"/>
    <x v="1"/>
    <n v="93727"/>
    <x v="1"/>
    <x v="1"/>
    <x v="10"/>
    <x v="1801"/>
    <n v="3"/>
    <n v="0"/>
    <n v="7.0217999999999998"/>
    <s v="Profit"/>
    <s v="Normal"/>
  </r>
  <r>
    <x v="1"/>
    <x v="1"/>
    <s v="United States"/>
    <s v="Fresno"/>
    <x v="1"/>
    <n v="93727"/>
    <x v="1"/>
    <x v="1"/>
    <x v="9"/>
    <x v="5266"/>
    <n v="2"/>
    <n v="0"/>
    <n v="11.3512"/>
    <s v="Profit"/>
    <s v="Normal"/>
  </r>
  <r>
    <x v="1"/>
    <x v="1"/>
    <s v="United States"/>
    <s v="Fresno"/>
    <x v="1"/>
    <n v="93727"/>
    <x v="1"/>
    <x v="1"/>
    <x v="8"/>
    <x v="1746"/>
    <n v="1"/>
    <n v="0.2"/>
    <n v="2.5592000000000001"/>
    <s v="Profit"/>
    <s v="Normal"/>
  </r>
  <r>
    <x v="3"/>
    <x v="2"/>
    <s v="United States"/>
    <s v="Reno"/>
    <x v="33"/>
    <n v="89502"/>
    <x v="1"/>
    <x v="2"/>
    <x v="7"/>
    <x v="5267"/>
    <n v="7"/>
    <n v="0.2"/>
    <n v="59.493000000000002"/>
    <s v="Profit"/>
    <s v="Normal"/>
  </r>
  <r>
    <x v="1"/>
    <x v="1"/>
    <s v="United States"/>
    <s v="San Antonio"/>
    <x v="5"/>
    <n v="78207"/>
    <x v="2"/>
    <x v="2"/>
    <x v="11"/>
    <x v="5268"/>
    <n v="2"/>
    <n v="0.2"/>
    <n v="-5.2640000000000002"/>
    <s v="Loss"/>
    <s v="Normal"/>
  </r>
  <r>
    <x v="1"/>
    <x v="1"/>
    <s v="United States"/>
    <s v="San Antonio"/>
    <x v="5"/>
    <n v="78207"/>
    <x v="2"/>
    <x v="2"/>
    <x v="11"/>
    <x v="5198"/>
    <n v="3"/>
    <n v="0.2"/>
    <n v="-6.21"/>
    <s v="Loss"/>
    <s v="Normal"/>
  </r>
  <r>
    <x v="1"/>
    <x v="1"/>
    <s v="United States"/>
    <s v="San Antonio"/>
    <x v="5"/>
    <n v="78207"/>
    <x v="2"/>
    <x v="2"/>
    <x v="7"/>
    <x v="2131"/>
    <n v="5"/>
    <n v="0.2"/>
    <n v="13.571999999999999"/>
    <s v="Profit"/>
    <s v="Normal"/>
  </r>
  <r>
    <x v="1"/>
    <x v="0"/>
    <s v="United States"/>
    <s v="New Bedford"/>
    <x v="31"/>
    <n v="2740"/>
    <x v="3"/>
    <x v="2"/>
    <x v="11"/>
    <x v="5269"/>
    <n v="2"/>
    <n v="0"/>
    <n v="7.6494"/>
    <s v="Profit"/>
    <s v="Normal"/>
  </r>
  <r>
    <x v="1"/>
    <x v="0"/>
    <s v="United States"/>
    <s v="New York City"/>
    <x v="15"/>
    <n v="10035"/>
    <x v="3"/>
    <x v="0"/>
    <x v="5"/>
    <x v="5270"/>
    <n v="2"/>
    <n v="0"/>
    <n v="21.075199999999999"/>
    <s v="Profit"/>
    <s v="Normal"/>
  </r>
  <r>
    <x v="1"/>
    <x v="0"/>
    <s v="United States"/>
    <s v="New York City"/>
    <x v="15"/>
    <n v="10035"/>
    <x v="3"/>
    <x v="1"/>
    <x v="9"/>
    <x v="2505"/>
    <n v="4"/>
    <n v="0"/>
    <n v="4.0456000000000003"/>
    <s v="Profit"/>
    <s v="Normal"/>
  </r>
  <r>
    <x v="1"/>
    <x v="0"/>
    <s v="United States"/>
    <s v="New York City"/>
    <x v="15"/>
    <n v="10035"/>
    <x v="3"/>
    <x v="0"/>
    <x v="0"/>
    <x v="3710"/>
    <n v="2"/>
    <n v="0.2"/>
    <n v="-44.195999999999998"/>
    <s v="Loss"/>
    <s v="Normal"/>
  </r>
  <r>
    <x v="1"/>
    <x v="0"/>
    <s v="United States"/>
    <s v="New York City"/>
    <x v="15"/>
    <n v="10035"/>
    <x v="3"/>
    <x v="0"/>
    <x v="5"/>
    <x v="540"/>
    <n v="2"/>
    <n v="0"/>
    <n v="6.7008000000000001"/>
    <s v="Profit"/>
    <s v="Normal"/>
  </r>
  <r>
    <x v="0"/>
    <x v="0"/>
    <s v="United States"/>
    <s v="Oxnard"/>
    <x v="1"/>
    <n v="93030"/>
    <x v="1"/>
    <x v="2"/>
    <x v="11"/>
    <x v="2040"/>
    <n v="5"/>
    <n v="0"/>
    <n v="29.032499999999999"/>
    <s v="Profit"/>
    <s v="Normal"/>
  </r>
  <r>
    <x v="0"/>
    <x v="1"/>
    <s v="United States"/>
    <s v="Los Angeles"/>
    <x v="1"/>
    <n v="90036"/>
    <x v="1"/>
    <x v="1"/>
    <x v="6"/>
    <x v="1977"/>
    <n v="2"/>
    <n v="0"/>
    <n v="10.316800000000001"/>
    <s v="Profit"/>
    <s v="Normal"/>
  </r>
  <r>
    <x v="1"/>
    <x v="0"/>
    <s v="United States"/>
    <s v="Oakland"/>
    <x v="1"/>
    <n v="94601"/>
    <x v="1"/>
    <x v="2"/>
    <x v="11"/>
    <x v="647"/>
    <n v="3"/>
    <n v="0"/>
    <n v="177.5889"/>
    <s v="Profit"/>
    <s v="Normal"/>
  </r>
  <r>
    <x v="1"/>
    <x v="0"/>
    <s v="United States"/>
    <s v="Edmonds"/>
    <x v="4"/>
    <n v="98026"/>
    <x v="1"/>
    <x v="1"/>
    <x v="2"/>
    <x v="1552"/>
    <n v="2"/>
    <n v="0"/>
    <n v="3.4685999999999999"/>
    <s v="Profit"/>
    <s v="Normal"/>
  </r>
  <r>
    <x v="1"/>
    <x v="0"/>
    <s v="United States"/>
    <s v="Edmonds"/>
    <x v="4"/>
    <n v="98026"/>
    <x v="1"/>
    <x v="1"/>
    <x v="8"/>
    <x v="5271"/>
    <n v="3"/>
    <n v="0.2"/>
    <n v="4.4550000000000001"/>
    <s v="Profit"/>
    <s v="Normal"/>
  </r>
  <r>
    <x v="1"/>
    <x v="0"/>
    <s v="United States"/>
    <s v="Edmonds"/>
    <x v="4"/>
    <n v="98026"/>
    <x v="1"/>
    <x v="1"/>
    <x v="10"/>
    <x v="2597"/>
    <n v="2"/>
    <n v="0"/>
    <n v="40.170200000000001"/>
    <s v="Profit"/>
    <s v="Normal"/>
  </r>
  <r>
    <x v="1"/>
    <x v="0"/>
    <s v="United States"/>
    <s v="Edmonds"/>
    <x v="4"/>
    <n v="98026"/>
    <x v="1"/>
    <x v="1"/>
    <x v="8"/>
    <x v="5272"/>
    <n v="3"/>
    <n v="0.2"/>
    <n v="13.868399999999999"/>
    <s v="Profit"/>
    <s v="Normal"/>
  </r>
  <r>
    <x v="1"/>
    <x v="1"/>
    <s v="United States"/>
    <s v="Los Angeles"/>
    <x v="1"/>
    <n v="90004"/>
    <x v="1"/>
    <x v="0"/>
    <x v="3"/>
    <x v="3734"/>
    <n v="7"/>
    <n v="0.2"/>
    <n v="-14.9877"/>
    <s v="Loss"/>
    <s v="Normal"/>
  </r>
  <r>
    <x v="0"/>
    <x v="1"/>
    <s v="United States"/>
    <s v="New York City"/>
    <x v="15"/>
    <n v="10024"/>
    <x v="3"/>
    <x v="1"/>
    <x v="4"/>
    <x v="5273"/>
    <n v="4"/>
    <n v="0"/>
    <n v="16.9312"/>
    <s v="Profit"/>
    <s v="Normal"/>
  </r>
  <r>
    <x v="0"/>
    <x v="0"/>
    <s v="United States"/>
    <s v="Dallas"/>
    <x v="5"/>
    <n v="75217"/>
    <x v="2"/>
    <x v="0"/>
    <x v="5"/>
    <x v="2433"/>
    <n v="5"/>
    <n v="0.6"/>
    <n v="-19.864000000000001"/>
    <s v="Loss"/>
    <s v="High Discount"/>
  </r>
  <r>
    <x v="1"/>
    <x v="1"/>
    <s v="United States"/>
    <s v="Franklin"/>
    <x v="18"/>
    <n v="37064"/>
    <x v="0"/>
    <x v="1"/>
    <x v="9"/>
    <x v="3721"/>
    <n v="2"/>
    <n v="0.2"/>
    <n v="2.3363999999999998"/>
    <s v="Profit"/>
    <s v="Normal"/>
  </r>
  <r>
    <x v="1"/>
    <x v="0"/>
    <s v="United States"/>
    <s v="Phoenix"/>
    <x v="16"/>
    <n v="85023"/>
    <x v="1"/>
    <x v="1"/>
    <x v="4"/>
    <x v="5274"/>
    <n v="4"/>
    <n v="0.2"/>
    <n v="3.9807999999999999"/>
    <s v="Profit"/>
    <s v="Normal"/>
  </r>
  <r>
    <x v="1"/>
    <x v="0"/>
    <s v="United States"/>
    <s v="Miami"/>
    <x v="2"/>
    <n v="33178"/>
    <x v="0"/>
    <x v="1"/>
    <x v="8"/>
    <x v="1425"/>
    <n v="6"/>
    <n v="0.7"/>
    <n v="-100.92"/>
    <s v="Loss"/>
    <s v="High Discount"/>
  </r>
  <r>
    <x v="1"/>
    <x v="0"/>
    <s v="United States"/>
    <s v="Miami"/>
    <x v="2"/>
    <n v="33178"/>
    <x v="0"/>
    <x v="2"/>
    <x v="11"/>
    <x v="1359"/>
    <n v="5"/>
    <n v="0.2"/>
    <n v="-1.3995"/>
    <s v="Loss"/>
    <s v="Normal"/>
  </r>
  <r>
    <x v="1"/>
    <x v="1"/>
    <s v="United States"/>
    <s v="Colorado Springs"/>
    <x v="22"/>
    <n v="80906"/>
    <x v="1"/>
    <x v="1"/>
    <x v="10"/>
    <x v="929"/>
    <n v="3"/>
    <n v="0.2"/>
    <n v="5.1012000000000004"/>
    <s v="Profit"/>
    <s v="Normal"/>
  </r>
  <r>
    <x v="1"/>
    <x v="1"/>
    <s v="United States"/>
    <s v="New York City"/>
    <x v="15"/>
    <n v="10011"/>
    <x v="3"/>
    <x v="1"/>
    <x v="4"/>
    <x v="3702"/>
    <n v="3"/>
    <n v="0"/>
    <n v="18.970199999999998"/>
    <s v="Profit"/>
    <s v="Normal"/>
  </r>
  <r>
    <x v="1"/>
    <x v="1"/>
    <s v="United States"/>
    <s v="New York City"/>
    <x v="15"/>
    <n v="10011"/>
    <x v="3"/>
    <x v="2"/>
    <x v="11"/>
    <x v="2540"/>
    <n v="5"/>
    <n v="0"/>
    <n v="16.2"/>
    <s v="Profit"/>
    <s v="Normal"/>
  </r>
  <r>
    <x v="1"/>
    <x v="1"/>
    <s v="United States"/>
    <s v="New York City"/>
    <x v="15"/>
    <n v="10011"/>
    <x v="3"/>
    <x v="1"/>
    <x v="8"/>
    <x v="855"/>
    <n v="2"/>
    <n v="0.2"/>
    <n v="2.0573999999999999"/>
    <s v="Profit"/>
    <s v="Normal"/>
  </r>
  <r>
    <x v="1"/>
    <x v="1"/>
    <s v="United States"/>
    <s v="New York City"/>
    <x v="15"/>
    <n v="10011"/>
    <x v="3"/>
    <x v="0"/>
    <x v="3"/>
    <x v="5275"/>
    <n v="2"/>
    <n v="0.4"/>
    <n v="-120.294"/>
    <s v="Loss"/>
    <s v="Normal"/>
  </r>
  <r>
    <x v="1"/>
    <x v="1"/>
    <s v="United States"/>
    <s v="New York City"/>
    <x v="15"/>
    <n v="10011"/>
    <x v="3"/>
    <x v="1"/>
    <x v="13"/>
    <x v="3578"/>
    <n v="4"/>
    <n v="0"/>
    <n v="2.3892000000000002"/>
    <s v="Profit"/>
    <s v="Normal"/>
  </r>
  <r>
    <x v="2"/>
    <x v="0"/>
    <s v="United States"/>
    <s v="Bethlehem"/>
    <x v="9"/>
    <n v="18018"/>
    <x v="3"/>
    <x v="0"/>
    <x v="0"/>
    <x v="5276"/>
    <n v="5"/>
    <n v="0.5"/>
    <n v="-78.078000000000003"/>
    <s v="Loss"/>
    <s v="Normal"/>
  </r>
  <r>
    <x v="2"/>
    <x v="0"/>
    <s v="United States"/>
    <s v="Bethlehem"/>
    <x v="9"/>
    <n v="18018"/>
    <x v="3"/>
    <x v="1"/>
    <x v="8"/>
    <x v="5108"/>
    <n v="6"/>
    <n v="0.7"/>
    <n v="-913.17600000000004"/>
    <s v="Loss"/>
    <s v="High Discount"/>
  </r>
  <r>
    <x v="2"/>
    <x v="0"/>
    <s v="United States"/>
    <s v="Bethlehem"/>
    <x v="9"/>
    <n v="18018"/>
    <x v="3"/>
    <x v="1"/>
    <x v="9"/>
    <x v="5166"/>
    <n v="3"/>
    <n v="0.2"/>
    <n v="0.71099999999999997"/>
    <s v="Profit"/>
    <s v="Normal"/>
  </r>
  <r>
    <x v="1"/>
    <x v="0"/>
    <s v="United States"/>
    <s v="Philadelphia"/>
    <x v="9"/>
    <n v="19140"/>
    <x v="3"/>
    <x v="0"/>
    <x v="0"/>
    <x v="5277"/>
    <n v="2"/>
    <n v="0.5"/>
    <n v="-89.066400000000002"/>
    <s v="Loss"/>
    <s v="Normal"/>
  </r>
  <r>
    <x v="2"/>
    <x v="0"/>
    <s v="United States"/>
    <s v="Louisville"/>
    <x v="0"/>
    <n v="40214"/>
    <x v="0"/>
    <x v="1"/>
    <x v="6"/>
    <x v="5130"/>
    <n v="5"/>
    <n v="0"/>
    <n v="45.487000000000002"/>
    <s v="Profit"/>
    <s v="Normal"/>
  </r>
  <r>
    <x v="2"/>
    <x v="0"/>
    <s v="United States"/>
    <s v="Louisville"/>
    <x v="0"/>
    <n v="40214"/>
    <x v="0"/>
    <x v="1"/>
    <x v="4"/>
    <x v="5278"/>
    <n v="5"/>
    <n v="0"/>
    <n v="214.76"/>
    <s v="Profit"/>
    <s v="Normal"/>
  </r>
  <r>
    <x v="1"/>
    <x v="0"/>
    <s v="United States"/>
    <s v="Seattle"/>
    <x v="4"/>
    <n v="98105"/>
    <x v="1"/>
    <x v="0"/>
    <x v="5"/>
    <x v="5279"/>
    <n v="7"/>
    <n v="0"/>
    <n v="39.0824"/>
    <s v="Profit"/>
    <s v="Normal"/>
  </r>
  <r>
    <x v="2"/>
    <x v="2"/>
    <s v="United States"/>
    <s v="Kenosha"/>
    <x v="6"/>
    <n v="53142"/>
    <x v="2"/>
    <x v="2"/>
    <x v="11"/>
    <x v="4349"/>
    <n v="5"/>
    <n v="0"/>
    <n v="143.982"/>
    <s v="Profit"/>
    <s v="Normal"/>
  </r>
  <r>
    <x v="0"/>
    <x v="1"/>
    <s v="United States"/>
    <s v="Henderson"/>
    <x v="0"/>
    <n v="42420"/>
    <x v="0"/>
    <x v="1"/>
    <x v="8"/>
    <x v="708"/>
    <n v="3"/>
    <n v="0"/>
    <n v="5.8232999999999997"/>
    <s v="Profit"/>
    <s v="Normal"/>
  </r>
  <r>
    <x v="1"/>
    <x v="1"/>
    <s v="United States"/>
    <s v="Dallas"/>
    <x v="5"/>
    <n v="75217"/>
    <x v="2"/>
    <x v="1"/>
    <x v="8"/>
    <x v="5280"/>
    <n v="5"/>
    <n v="0.8"/>
    <n v="-1141.47"/>
    <s v="Loss"/>
    <s v="High Discount"/>
  </r>
  <r>
    <x v="3"/>
    <x v="0"/>
    <s v="United States"/>
    <s v="Peoria"/>
    <x v="16"/>
    <n v="85345"/>
    <x v="1"/>
    <x v="1"/>
    <x v="8"/>
    <x v="5281"/>
    <n v="6"/>
    <n v="0.7"/>
    <n v="-45.24"/>
    <s v="Loss"/>
    <s v="High Discount"/>
  </r>
  <r>
    <x v="1"/>
    <x v="1"/>
    <s v="United States"/>
    <s v="Jacksonville"/>
    <x v="3"/>
    <n v="28540"/>
    <x v="0"/>
    <x v="1"/>
    <x v="13"/>
    <x v="5077"/>
    <n v="11"/>
    <n v="0.2"/>
    <n v="11.814"/>
    <s v="Profit"/>
    <s v="Normal"/>
  </r>
  <r>
    <x v="1"/>
    <x v="1"/>
    <s v="United States"/>
    <s v="Jacksonville"/>
    <x v="3"/>
    <n v="28540"/>
    <x v="0"/>
    <x v="1"/>
    <x v="2"/>
    <x v="1310"/>
    <n v="1"/>
    <n v="0.2"/>
    <n v="1.6379999999999999"/>
    <s v="Profit"/>
    <s v="Normal"/>
  </r>
  <r>
    <x v="1"/>
    <x v="1"/>
    <s v="United States"/>
    <s v="Jacksonville"/>
    <x v="3"/>
    <n v="28540"/>
    <x v="0"/>
    <x v="1"/>
    <x v="8"/>
    <x v="5282"/>
    <n v="7"/>
    <n v="0.7"/>
    <n v="-29.244599999999998"/>
    <s v="Loss"/>
    <s v="High Discount"/>
  </r>
  <r>
    <x v="1"/>
    <x v="1"/>
    <s v="United States"/>
    <s v="Jacksonville"/>
    <x v="3"/>
    <n v="28540"/>
    <x v="0"/>
    <x v="0"/>
    <x v="5"/>
    <x v="5127"/>
    <n v="1"/>
    <n v="0.2"/>
    <n v="1.4136"/>
    <s v="Profit"/>
    <s v="Normal"/>
  </r>
  <r>
    <x v="1"/>
    <x v="0"/>
    <s v="United States"/>
    <s v="Los Angeles"/>
    <x v="1"/>
    <n v="90032"/>
    <x v="1"/>
    <x v="0"/>
    <x v="1"/>
    <x v="4732"/>
    <n v="3"/>
    <n v="0.2"/>
    <n v="19.435199999999998"/>
    <s v="Profit"/>
    <s v="Normal"/>
  </r>
  <r>
    <x v="2"/>
    <x v="1"/>
    <s v="United States"/>
    <s v="Nashville"/>
    <x v="18"/>
    <n v="37211"/>
    <x v="0"/>
    <x v="0"/>
    <x v="1"/>
    <x v="5283"/>
    <n v="2"/>
    <n v="0.2"/>
    <n v="10.9602"/>
    <s v="Profit"/>
    <s v="Normal"/>
  </r>
  <r>
    <x v="1"/>
    <x v="0"/>
    <s v="United States"/>
    <s v="Charlotte"/>
    <x v="3"/>
    <n v="28205"/>
    <x v="0"/>
    <x v="1"/>
    <x v="4"/>
    <x v="3232"/>
    <n v="5"/>
    <n v="0.2"/>
    <n v="26.4285"/>
    <s v="Profit"/>
    <s v="Normal"/>
  </r>
  <r>
    <x v="1"/>
    <x v="0"/>
    <s v="United States"/>
    <s v="Charlotte"/>
    <x v="3"/>
    <n v="28205"/>
    <x v="0"/>
    <x v="1"/>
    <x v="8"/>
    <x v="3940"/>
    <n v="3"/>
    <n v="0.7"/>
    <n v="-20.090399999999999"/>
    <s v="Loss"/>
    <s v="High Discount"/>
  </r>
  <r>
    <x v="3"/>
    <x v="0"/>
    <s v="United States"/>
    <s v="Seattle"/>
    <x v="4"/>
    <n v="98103"/>
    <x v="1"/>
    <x v="1"/>
    <x v="13"/>
    <x v="5284"/>
    <n v="5"/>
    <n v="0"/>
    <n v="2.6789999999999998"/>
    <s v="Profit"/>
    <s v="Normal"/>
  </r>
  <r>
    <x v="3"/>
    <x v="0"/>
    <s v="United States"/>
    <s v="Seattle"/>
    <x v="4"/>
    <n v="98103"/>
    <x v="1"/>
    <x v="0"/>
    <x v="5"/>
    <x v="5285"/>
    <n v="3"/>
    <n v="0"/>
    <n v="5.5340999999999996"/>
    <s v="Profit"/>
    <s v="Normal"/>
  </r>
  <r>
    <x v="3"/>
    <x v="0"/>
    <s v="United States"/>
    <s v="Seattle"/>
    <x v="4"/>
    <n v="98103"/>
    <x v="1"/>
    <x v="1"/>
    <x v="14"/>
    <x v="545"/>
    <n v="2"/>
    <n v="0"/>
    <n v="2.19"/>
    <s v="Profit"/>
    <s v="Normal"/>
  </r>
  <r>
    <x v="3"/>
    <x v="0"/>
    <s v="United States"/>
    <s v="Seattle"/>
    <x v="4"/>
    <n v="98103"/>
    <x v="1"/>
    <x v="2"/>
    <x v="11"/>
    <x v="1636"/>
    <n v="2"/>
    <n v="0"/>
    <n v="75.992400000000004"/>
    <s v="Profit"/>
    <s v="Normal"/>
  </r>
  <r>
    <x v="3"/>
    <x v="0"/>
    <s v="United States"/>
    <s v="Seattle"/>
    <x v="4"/>
    <n v="98103"/>
    <x v="1"/>
    <x v="2"/>
    <x v="11"/>
    <x v="5286"/>
    <n v="4"/>
    <n v="0"/>
    <n v="60.883200000000002"/>
    <s v="Profit"/>
    <s v="Normal"/>
  </r>
  <r>
    <x v="3"/>
    <x v="0"/>
    <s v="United States"/>
    <s v="Seattle"/>
    <x v="4"/>
    <n v="98103"/>
    <x v="1"/>
    <x v="2"/>
    <x v="11"/>
    <x v="5287"/>
    <n v="2"/>
    <n v="0"/>
    <n v="20.059999999999999"/>
    <s v="Profit"/>
    <s v="Normal"/>
  </r>
  <r>
    <x v="3"/>
    <x v="0"/>
    <s v="United States"/>
    <s v="Seattle"/>
    <x v="4"/>
    <n v="98103"/>
    <x v="1"/>
    <x v="1"/>
    <x v="10"/>
    <x v="1529"/>
    <n v="1"/>
    <n v="0"/>
    <n v="24.47"/>
    <s v="Profit"/>
    <s v="Normal"/>
  </r>
  <r>
    <x v="3"/>
    <x v="0"/>
    <s v="United States"/>
    <s v="Seattle"/>
    <x v="4"/>
    <n v="98103"/>
    <x v="1"/>
    <x v="1"/>
    <x v="9"/>
    <x v="5288"/>
    <n v="2"/>
    <n v="0"/>
    <n v="9.7438000000000002"/>
    <s v="Profit"/>
    <s v="Normal"/>
  </r>
  <r>
    <x v="1"/>
    <x v="1"/>
    <s v="United States"/>
    <s v="Chicago"/>
    <x v="10"/>
    <n v="60623"/>
    <x v="2"/>
    <x v="1"/>
    <x v="8"/>
    <x v="5289"/>
    <n v="1"/>
    <n v="0.8"/>
    <n v="-1.3375999999999999"/>
    <s v="Loss"/>
    <s v="High Discount"/>
  </r>
  <r>
    <x v="1"/>
    <x v="1"/>
    <s v="United States"/>
    <s v="Cincinnati"/>
    <x v="24"/>
    <n v="45231"/>
    <x v="3"/>
    <x v="1"/>
    <x v="10"/>
    <x v="2585"/>
    <n v="6"/>
    <n v="0.2"/>
    <n v="11.223000000000001"/>
    <s v="Profit"/>
    <s v="Normal"/>
  </r>
  <r>
    <x v="1"/>
    <x v="0"/>
    <s v="United States"/>
    <s v="Fort Lauderdale"/>
    <x v="2"/>
    <n v="33311"/>
    <x v="0"/>
    <x v="0"/>
    <x v="0"/>
    <x v="1906"/>
    <n v="5"/>
    <n v="0.2"/>
    <n v="-81.441000000000003"/>
    <s v="Loss"/>
    <s v="Normal"/>
  </r>
  <r>
    <x v="1"/>
    <x v="0"/>
    <s v="United States"/>
    <s v="Houston"/>
    <x v="5"/>
    <n v="77041"/>
    <x v="2"/>
    <x v="0"/>
    <x v="5"/>
    <x v="5290"/>
    <n v="4"/>
    <n v="0.6"/>
    <n v="-15.9268"/>
    <s v="Loss"/>
    <s v="High Discount"/>
  </r>
  <r>
    <x v="1"/>
    <x v="0"/>
    <s v="United States"/>
    <s v="Houston"/>
    <x v="5"/>
    <n v="77041"/>
    <x v="2"/>
    <x v="2"/>
    <x v="7"/>
    <x v="5291"/>
    <n v="6"/>
    <n v="0.2"/>
    <n v="69.654600000000002"/>
    <s v="Profit"/>
    <s v="Normal"/>
  </r>
  <r>
    <x v="1"/>
    <x v="0"/>
    <s v="United States"/>
    <s v="Houston"/>
    <x v="5"/>
    <n v="77041"/>
    <x v="2"/>
    <x v="1"/>
    <x v="10"/>
    <x v="5292"/>
    <n v="7"/>
    <n v="0.2"/>
    <n v="41.568800000000003"/>
    <s v="Profit"/>
    <s v="Normal"/>
  </r>
  <r>
    <x v="0"/>
    <x v="0"/>
    <s v="United States"/>
    <s v="Lakewood"/>
    <x v="1"/>
    <n v="90712"/>
    <x v="1"/>
    <x v="0"/>
    <x v="5"/>
    <x v="1983"/>
    <n v="5"/>
    <n v="0"/>
    <n v="39.564"/>
    <s v="Profit"/>
    <s v="Normal"/>
  </r>
  <r>
    <x v="2"/>
    <x v="2"/>
    <s v="United States"/>
    <s v="San Francisco"/>
    <x v="1"/>
    <n v="94122"/>
    <x v="1"/>
    <x v="1"/>
    <x v="14"/>
    <x v="5293"/>
    <n v="5"/>
    <n v="0"/>
    <n v="13.365"/>
    <s v="Profit"/>
    <s v="Normal"/>
  </r>
  <r>
    <x v="2"/>
    <x v="1"/>
    <s v="United States"/>
    <s v="Philadelphia"/>
    <x v="9"/>
    <n v="19140"/>
    <x v="3"/>
    <x v="1"/>
    <x v="6"/>
    <x v="1045"/>
    <n v="5"/>
    <n v="0.2"/>
    <n v="1.6519999999999999"/>
    <s v="Profit"/>
    <s v="Normal"/>
  </r>
  <r>
    <x v="0"/>
    <x v="2"/>
    <s v="United States"/>
    <s v="Seattle"/>
    <x v="4"/>
    <n v="98115"/>
    <x v="1"/>
    <x v="1"/>
    <x v="8"/>
    <x v="2394"/>
    <n v="4"/>
    <n v="0.2"/>
    <n v="19.376000000000001"/>
    <s v="Profit"/>
    <s v="Normal"/>
  </r>
  <r>
    <x v="0"/>
    <x v="2"/>
    <s v="United States"/>
    <s v="Seattle"/>
    <x v="4"/>
    <n v="98115"/>
    <x v="1"/>
    <x v="2"/>
    <x v="15"/>
    <x v="1049"/>
    <n v="1"/>
    <n v="0.2"/>
    <n v="3.7570000000000001"/>
    <s v="Profit"/>
    <s v="Normal"/>
  </r>
  <r>
    <x v="0"/>
    <x v="0"/>
    <s v="United States"/>
    <s v="Los Angeles"/>
    <x v="1"/>
    <n v="90036"/>
    <x v="1"/>
    <x v="1"/>
    <x v="10"/>
    <x v="854"/>
    <n v="4"/>
    <n v="0"/>
    <n v="7.7039999999999997"/>
    <s v="Profit"/>
    <s v="Normal"/>
  </r>
  <r>
    <x v="0"/>
    <x v="0"/>
    <s v="United States"/>
    <s v="Cleveland"/>
    <x v="24"/>
    <n v="44105"/>
    <x v="3"/>
    <x v="0"/>
    <x v="5"/>
    <x v="5294"/>
    <n v="3"/>
    <n v="0.2"/>
    <n v="-18.235199999999999"/>
    <s v="Loss"/>
    <s v="Normal"/>
  </r>
  <r>
    <x v="0"/>
    <x v="0"/>
    <s v="United States"/>
    <s v="Cleveland"/>
    <x v="24"/>
    <n v="44105"/>
    <x v="3"/>
    <x v="1"/>
    <x v="4"/>
    <x v="4879"/>
    <n v="2"/>
    <n v="0.2"/>
    <n v="-25.109000000000002"/>
    <s v="Loss"/>
    <s v="Normal"/>
  </r>
  <r>
    <x v="1"/>
    <x v="0"/>
    <s v="United States"/>
    <s v="Decatur"/>
    <x v="10"/>
    <n v="62521"/>
    <x v="2"/>
    <x v="1"/>
    <x v="13"/>
    <x v="5145"/>
    <n v="2"/>
    <n v="0.2"/>
    <n v="6.1992000000000003"/>
    <s v="Profit"/>
    <s v="Normal"/>
  </r>
  <r>
    <x v="1"/>
    <x v="0"/>
    <s v="United States"/>
    <s v="Decatur"/>
    <x v="10"/>
    <n v="62521"/>
    <x v="2"/>
    <x v="0"/>
    <x v="1"/>
    <x v="121"/>
    <n v="3"/>
    <n v="0.3"/>
    <n v="-8.5793999999999997"/>
    <s v="Loss"/>
    <s v="Normal"/>
  </r>
  <r>
    <x v="1"/>
    <x v="0"/>
    <s v="United States"/>
    <s v="Decatur"/>
    <x v="10"/>
    <n v="62521"/>
    <x v="2"/>
    <x v="1"/>
    <x v="4"/>
    <x v="4338"/>
    <n v="3"/>
    <n v="0.2"/>
    <n v="-8.1821999999999999"/>
    <s v="Loss"/>
    <s v="Normal"/>
  </r>
  <r>
    <x v="1"/>
    <x v="0"/>
    <s v="United States"/>
    <s v="Decatur"/>
    <x v="10"/>
    <n v="62521"/>
    <x v="2"/>
    <x v="1"/>
    <x v="6"/>
    <x v="5295"/>
    <n v="6"/>
    <n v="0.2"/>
    <n v="3.504"/>
    <s v="Profit"/>
    <s v="Normal"/>
  </r>
  <r>
    <x v="1"/>
    <x v="0"/>
    <s v="United States"/>
    <s v="Decatur"/>
    <x v="10"/>
    <n v="62521"/>
    <x v="2"/>
    <x v="0"/>
    <x v="5"/>
    <x v="5296"/>
    <n v="1"/>
    <n v="0.6"/>
    <n v="-3.6537000000000002"/>
    <s v="Loss"/>
    <s v="High Discount"/>
  </r>
  <r>
    <x v="2"/>
    <x v="0"/>
    <s v="United States"/>
    <s v="Mansfield"/>
    <x v="5"/>
    <n v="76063"/>
    <x v="2"/>
    <x v="0"/>
    <x v="3"/>
    <x v="5297"/>
    <n v="5"/>
    <n v="0.3"/>
    <n v="-81.3065"/>
    <s v="Loss"/>
    <s v="Normal"/>
  </r>
  <r>
    <x v="0"/>
    <x v="2"/>
    <s v="United States"/>
    <s v="Houston"/>
    <x v="5"/>
    <n v="77070"/>
    <x v="2"/>
    <x v="1"/>
    <x v="8"/>
    <x v="5298"/>
    <n v="8"/>
    <n v="0.8"/>
    <n v="-13.3424"/>
    <s v="Loss"/>
    <s v="High Discount"/>
  </r>
  <r>
    <x v="0"/>
    <x v="2"/>
    <s v="United States"/>
    <s v="Houston"/>
    <x v="5"/>
    <n v="77070"/>
    <x v="2"/>
    <x v="2"/>
    <x v="11"/>
    <x v="4520"/>
    <n v="5"/>
    <n v="0.2"/>
    <n v="33.906500000000001"/>
    <s v="Profit"/>
    <s v="Normal"/>
  </r>
  <r>
    <x v="0"/>
    <x v="1"/>
    <s v="United States"/>
    <s v="Richmond"/>
    <x v="17"/>
    <n v="23223"/>
    <x v="0"/>
    <x v="1"/>
    <x v="9"/>
    <x v="5299"/>
    <n v="7"/>
    <n v="0"/>
    <n v="694.50149999999996"/>
    <s v="Profit"/>
    <s v="Normal"/>
  </r>
  <r>
    <x v="0"/>
    <x v="1"/>
    <s v="United States"/>
    <s v="Richmond"/>
    <x v="17"/>
    <n v="23223"/>
    <x v="0"/>
    <x v="1"/>
    <x v="14"/>
    <x v="5300"/>
    <n v="5"/>
    <n v="0"/>
    <n v="11.803000000000001"/>
    <s v="Profit"/>
    <s v="Normal"/>
  </r>
  <r>
    <x v="1"/>
    <x v="2"/>
    <s v="United States"/>
    <s v="Arlington"/>
    <x v="17"/>
    <n v="22204"/>
    <x v="0"/>
    <x v="2"/>
    <x v="11"/>
    <x v="3591"/>
    <n v="3"/>
    <n v="0"/>
    <n v="16.2486"/>
    <s v="Profit"/>
    <s v="Normal"/>
  </r>
  <r>
    <x v="1"/>
    <x v="0"/>
    <s v="United States"/>
    <s v="San Francisco"/>
    <x v="1"/>
    <n v="94122"/>
    <x v="1"/>
    <x v="1"/>
    <x v="6"/>
    <x v="782"/>
    <n v="2"/>
    <n v="0"/>
    <n v="1.3415999999999999"/>
    <s v="Profit"/>
    <s v="Normal"/>
  </r>
  <r>
    <x v="1"/>
    <x v="2"/>
    <s v="United States"/>
    <s v="San Diego"/>
    <x v="1"/>
    <n v="92024"/>
    <x v="1"/>
    <x v="2"/>
    <x v="11"/>
    <x v="5301"/>
    <n v="7"/>
    <n v="0"/>
    <n v="4.4541000000000004"/>
    <s v="Profit"/>
    <s v="Normal"/>
  </r>
  <r>
    <x v="0"/>
    <x v="1"/>
    <s v="United States"/>
    <s v="Watertown"/>
    <x v="15"/>
    <n v="13601"/>
    <x v="3"/>
    <x v="1"/>
    <x v="4"/>
    <x v="5302"/>
    <n v="6"/>
    <n v="0"/>
    <n v="25.053599999999999"/>
    <s v="Profit"/>
    <s v="Normal"/>
  </r>
  <r>
    <x v="3"/>
    <x v="1"/>
    <s v="United States"/>
    <s v="Los Angeles"/>
    <x v="1"/>
    <n v="90036"/>
    <x v="1"/>
    <x v="1"/>
    <x v="14"/>
    <x v="4372"/>
    <n v="2"/>
    <n v="0"/>
    <n v="11.586"/>
    <s v="Profit"/>
    <s v="Normal"/>
  </r>
  <r>
    <x v="3"/>
    <x v="1"/>
    <s v="United States"/>
    <s v="Los Angeles"/>
    <x v="1"/>
    <n v="90036"/>
    <x v="1"/>
    <x v="1"/>
    <x v="13"/>
    <x v="1488"/>
    <n v="5"/>
    <n v="0"/>
    <n v="8.9499999999999993"/>
    <s v="Profit"/>
    <s v="Normal"/>
  </r>
  <r>
    <x v="3"/>
    <x v="1"/>
    <s v="United States"/>
    <s v="Los Angeles"/>
    <x v="1"/>
    <n v="90036"/>
    <x v="1"/>
    <x v="1"/>
    <x v="10"/>
    <x v="1128"/>
    <n v="2"/>
    <n v="0"/>
    <n v="5.6159999999999997"/>
    <s v="Profit"/>
    <s v="Normal"/>
  </r>
  <r>
    <x v="1"/>
    <x v="1"/>
    <s v="United States"/>
    <s v="Philadelphia"/>
    <x v="9"/>
    <n v="19140"/>
    <x v="3"/>
    <x v="1"/>
    <x v="6"/>
    <x v="2204"/>
    <n v="3"/>
    <n v="0.2"/>
    <n v="1.1022000000000001"/>
    <s v="Profit"/>
    <s v="Normal"/>
  </r>
  <r>
    <x v="1"/>
    <x v="1"/>
    <s v="United States"/>
    <s v="Akron"/>
    <x v="24"/>
    <n v="44312"/>
    <x v="3"/>
    <x v="2"/>
    <x v="7"/>
    <x v="4506"/>
    <n v="2"/>
    <n v="0.4"/>
    <n v="-56.3108"/>
    <s v="Loss"/>
    <s v="Normal"/>
  </r>
  <r>
    <x v="1"/>
    <x v="1"/>
    <s v="United States"/>
    <s v="Akron"/>
    <x v="24"/>
    <n v="44312"/>
    <x v="3"/>
    <x v="2"/>
    <x v="7"/>
    <x v="5303"/>
    <n v="2"/>
    <n v="0.4"/>
    <n v="-49.437600000000003"/>
    <s v="Loss"/>
    <s v="Normal"/>
  </r>
  <r>
    <x v="1"/>
    <x v="1"/>
    <s v="United States"/>
    <s v="Akron"/>
    <x v="24"/>
    <n v="44312"/>
    <x v="3"/>
    <x v="2"/>
    <x v="11"/>
    <x v="460"/>
    <n v="5"/>
    <n v="0.2"/>
    <n v="48.993000000000002"/>
    <s v="Profit"/>
    <s v="Normal"/>
  </r>
  <r>
    <x v="1"/>
    <x v="2"/>
    <s v="United States"/>
    <s v="San Francisco"/>
    <x v="1"/>
    <n v="94110"/>
    <x v="1"/>
    <x v="2"/>
    <x v="11"/>
    <x v="5304"/>
    <n v="5"/>
    <n v="0"/>
    <n v="162"/>
    <s v="Profit"/>
    <s v="Normal"/>
  </r>
  <r>
    <x v="0"/>
    <x v="2"/>
    <s v="United States"/>
    <s v="Grand Rapids"/>
    <x v="12"/>
    <n v="49505"/>
    <x v="2"/>
    <x v="1"/>
    <x v="10"/>
    <x v="537"/>
    <n v="3"/>
    <n v="0"/>
    <n v="9.5256000000000007"/>
    <s v="Profit"/>
    <s v="Normal"/>
  </r>
  <r>
    <x v="0"/>
    <x v="2"/>
    <s v="United States"/>
    <s v="San Francisco"/>
    <x v="1"/>
    <n v="94109"/>
    <x v="1"/>
    <x v="0"/>
    <x v="3"/>
    <x v="1201"/>
    <n v="1"/>
    <n v="0.2"/>
    <n v="11.283899999999999"/>
    <s v="Profit"/>
    <s v="Normal"/>
  </r>
  <r>
    <x v="1"/>
    <x v="1"/>
    <s v="United States"/>
    <s v="Nashville"/>
    <x v="18"/>
    <n v="37211"/>
    <x v="0"/>
    <x v="2"/>
    <x v="7"/>
    <x v="1946"/>
    <n v="3"/>
    <n v="0.2"/>
    <n v="26.997299999999999"/>
    <s v="Profit"/>
    <s v="Normal"/>
  </r>
  <r>
    <x v="1"/>
    <x v="1"/>
    <s v="United States"/>
    <s v="Nashville"/>
    <x v="18"/>
    <n v="37211"/>
    <x v="0"/>
    <x v="0"/>
    <x v="5"/>
    <x v="5305"/>
    <n v="4"/>
    <n v="0.2"/>
    <n v="9.3504000000000005"/>
    <s v="Profit"/>
    <s v="Normal"/>
  </r>
  <r>
    <x v="1"/>
    <x v="1"/>
    <s v="United States"/>
    <s v="Nashville"/>
    <x v="18"/>
    <n v="37211"/>
    <x v="0"/>
    <x v="0"/>
    <x v="3"/>
    <x v="5306"/>
    <n v="2"/>
    <n v="0.4"/>
    <n v="-28.224"/>
    <s v="Loss"/>
    <s v="Normal"/>
  </r>
  <r>
    <x v="1"/>
    <x v="1"/>
    <s v="United States"/>
    <s v="Nashville"/>
    <x v="18"/>
    <n v="37211"/>
    <x v="0"/>
    <x v="2"/>
    <x v="7"/>
    <x v="5307"/>
    <n v="8"/>
    <n v="0.2"/>
    <n v="223.99359999999999"/>
    <s v="Profit"/>
    <s v="Normal"/>
  </r>
  <r>
    <x v="1"/>
    <x v="1"/>
    <s v="United States"/>
    <s v="Nashville"/>
    <x v="18"/>
    <n v="37211"/>
    <x v="0"/>
    <x v="1"/>
    <x v="9"/>
    <x v="5308"/>
    <n v="8"/>
    <n v="0.2"/>
    <n v="6.7031999999999998"/>
    <s v="Profit"/>
    <s v="Normal"/>
  </r>
  <r>
    <x v="1"/>
    <x v="1"/>
    <s v="United States"/>
    <s v="Nashville"/>
    <x v="18"/>
    <n v="37211"/>
    <x v="0"/>
    <x v="1"/>
    <x v="4"/>
    <x v="569"/>
    <n v="1"/>
    <n v="0.2"/>
    <n v="17.847000000000001"/>
    <s v="Profit"/>
    <s v="Normal"/>
  </r>
  <r>
    <x v="1"/>
    <x v="1"/>
    <s v="United States"/>
    <s v="Nashville"/>
    <x v="18"/>
    <n v="37211"/>
    <x v="0"/>
    <x v="1"/>
    <x v="10"/>
    <x v="419"/>
    <n v="5"/>
    <n v="0.2"/>
    <n v="29.692"/>
    <s v="Profit"/>
    <s v="Normal"/>
  </r>
  <r>
    <x v="1"/>
    <x v="0"/>
    <s v="United States"/>
    <s v="Philadelphia"/>
    <x v="9"/>
    <n v="19120"/>
    <x v="3"/>
    <x v="1"/>
    <x v="9"/>
    <x v="1480"/>
    <n v="2"/>
    <n v="0.2"/>
    <n v="0.44400000000000001"/>
    <s v="Profit"/>
    <s v="Normal"/>
  </r>
  <r>
    <x v="2"/>
    <x v="0"/>
    <s v="United States"/>
    <s v="Houston"/>
    <x v="5"/>
    <n v="77041"/>
    <x v="2"/>
    <x v="2"/>
    <x v="7"/>
    <x v="5309"/>
    <n v="8"/>
    <n v="0.2"/>
    <n v="11.5136"/>
    <s v="Profit"/>
    <s v="Normal"/>
  </r>
  <r>
    <x v="1"/>
    <x v="2"/>
    <s v="United States"/>
    <s v="Reno"/>
    <x v="33"/>
    <n v="89502"/>
    <x v="1"/>
    <x v="1"/>
    <x v="13"/>
    <x v="5310"/>
    <n v="1"/>
    <n v="0"/>
    <n v="0"/>
    <s v="Loss"/>
    <s v="Normal"/>
  </r>
  <r>
    <x v="1"/>
    <x v="2"/>
    <s v="United States"/>
    <s v="New York City"/>
    <x v="15"/>
    <n v="10009"/>
    <x v="3"/>
    <x v="0"/>
    <x v="1"/>
    <x v="3058"/>
    <n v="2"/>
    <n v="0.1"/>
    <n v="13.437200000000001"/>
    <s v="Profit"/>
    <s v="Normal"/>
  </r>
  <r>
    <x v="1"/>
    <x v="2"/>
    <s v="United States"/>
    <s v="New York City"/>
    <x v="15"/>
    <n v="10009"/>
    <x v="3"/>
    <x v="1"/>
    <x v="6"/>
    <x v="2799"/>
    <n v="2"/>
    <n v="0"/>
    <n v="1.6896"/>
    <s v="Profit"/>
    <s v="Normal"/>
  </r>
  <r>
    <x v="2"/>
    <x v="1"/>
    <s v="United States"/>
    <s v="Los Angeles"/>
    <x v="1"/>
    <n v="90008"/>
    <x v="1"/>
    <x v="2"/>
    <x v="7"/>
    <x v="5311"/>
    <n v="4"/>
    <n v="0.2"/>
    <n v="-17.992799999999999"/>
    <s v="Loss"/>
    <s v="Normal"/>
  </r>
  <r>
    <x v="2"/>
    <x v="1"/>
    <s v="United States"/>
    <s v="Los Angeles"/>
    <x v="1"/>
    <n v="90008"/>
    <x v="1"/>
    <x v="0"/>
    <x v="0"/>
    <x v="5312"/>
    <n v="3"/>
    <n v="0.15"/>
    <n v="25.197900000000001"/>
    <s v="Profit"/>
    <s v="Normal"/>
  </r>
  <r>
    <x v="2"/>
    <x v="1"/>
    <s v="United States"/>
    <s v="Los Angeles"/>
    <x v="1"/>
    <n v="90008"/>
    <x v="1"/>
    <x v="1"/>
    <x v="4"/>
    <x v="3129"/>
    <n v="3"/>
    <n v="0"/>
    <n v="10.347300000000001"/>
    <s v="Profit"/>
    <s v="Normal"/>
  </r>
  <r>
    <x v="1"/>
    <x v="0"/>
    <s v="United States"/>
    <s v="San Diego"/>
    <x v="1"/>
    <n v="92037"/>
    <x v="1"/>
    <x v="0"/>
    <x v="3"/>
    <x v="188"/>
    <n v="3"/>
    <n v="0.2"/>
    <n v="-23.488199999999999"/>
    <s v="Loss"/>
    <s v="Normal"/>
  </r>
  <r>
    <x v="1"/>
    <x v="0"/>
    <s v="United States"/>
    <s v="San Francisco"/>
    <x v="1"/>
    <n v="94110"/>
    <x v="1"/>
    <x v="0"/>
    <x v="0"/>
    <x v="3638"/>
    <n v="3"/>
    <n v="0.15"/>
    <n v="-29.605799999999999"/>
    <s v="Loss"/>
    <s v="Normal"/>
  </r>
  <r>
    <x v="1"/>
    <x v="1"/>
    <s v="United States"/>
    <s v="San Diego"/>
    <x v="1"/>
    <n v="92105"/>
    <x v="1"/>
    <x v="2"/>
    <x v="7"/>
    <x v="5313"/>
    <n v="6"/>
    <n v="0.2"/>
    <n v="5.3963999999999999"/>
    <s v="Profit"/>
    <s v="Normal"/>
  </r>
  <r>
    <x v="1"/>
    <x v="1"/>
    <s v="United States"/>
    <s v="San Diego"/>
    <x v="1"/>
    <n v="92105"/>
    <x v="1"/>
    <x v="1"/>
    <x v="8"/>
    <x v="1263"/>
    <n v="5"/>
    <n v="0.2"/>
    <n v="9.3125"/>
    <s v="Profit"/>
    <s v="Normal"/>
  </r>
  <r>
    <x v="0"/>
    <x v="1"/>
    <s v="United States"/>
    <s v="Elyria"/>
    <x v="24"/>
    <n v="44035"/>
    <x v="3"/>
    <x v="1"/>
    <x v="8"/>
    <x v="3515"/>
    <n v="1"/>
    <n v="0.7"/>
    <n v="-1.3984000000000001"/>
    <s v="Loss"/>
    <s v="High Discount"/>
  </r>
  <r>
    <x v="0"/>
    <x v="2"/>
    <s v="United States"/>
    <s v="Houston"/>
    <x v="5"/>
    <n v="77070"/>
    <x v="2"/>
    <x v="1"/>
    <x v="9"/>
    <x v="5183"/>
    <n v="4"/>
    <n v="0.8"/>
    <n v="-160.96"/>
    <s v="Loss"/>
    <s v="High Discount"/>
  </r>
  <r>
    <x v="0"/>
    <x v="2"/>
    <s v="United States"/>
    <s v="Houston"/>
    <x v="5"/>
    <n v="77070"/>
    <x v="2"/>
    <x v="0"/>
    <x v="5"/>
    <x v="1882"/>
    <n v="2"/>
    <n v="0.6"/>
    <n v="-4.5396000000000001"/>
    <s v="Loss"/>
    <s v="High Discount"/>
  </r>
  <r>
    <x v="0"/>
    <x v="2"/>
    <s v="United States"/>
    <s v="Houston"/>
    <x v="5"/>
    <n v="77070"/>
    <x v="2"/>
    <x v="1"/>
    <x v="6"/>
    <x v="2387"/>
    <n v="8"/>
    <n v="0.2"/>
    <n v="3.9424000000000001"/>
    <s v="Profit"/>
    <s v="Normal"/>
  </r>
  <r>
    <x v="0"/>
    <x v="2"/>
    <s v="United States"/>
    <s v="Houston"/>
    <x v="5"/>
    <n v="77070"/>
    <x v="2"/>
    <x v="1"/>
    <x v="10"/>
    <x v="12"/>
    <n v="3"/>
    <n v="0.2"/>
    <n v="5.6375999999999999"/>
    <s v="Profit"/>
    <s v="Normal"/>
  </r>
  <r>
    <x v="0"/>
    <x v="2"/>
    <s v="United States"/>
    <s v="Houston"/>
    <x v="5"/>
    <n v="77070"/>
    <x v="2"/>
    <x v="0"/>
    <x v="1"/>
    <x v="5314"/>
    <n v="2"/>
    <n v="0.3"/>
    <n v="-119.2312"/>
    <s v="Loss"/>
    <s v="Normal"/>
  </r>
  <r>
    <x v="0"/>
    <x v="2"/>
    <s v="United States"/>
    <s v="Houston"/>
    <x v="5"/>
    <n v="77070"/>
    <x v="2"/>
    <x v="1"/>
    <x v="4"/>
    <x v="5315"/>
    <n v="9"/>
    <n v="0.2"/>
    <n v="6.7535999999999996"/>
    <s v="Profit"/>
    <s v="Normal"/>
  </r>
  <r>
    <x v="0"/>
    <x v="2"/>
    <s v="United States"/>
    <s v="Houston"/>
    <x v="5"/>
    <n v="77070"/>
    <x v="2"/>
    <x v="1"/>
    <x v="8"/>
    <x v="5316"/>
    <n v="2"/>
    <n v="0.8"/>
    <n v="-2.6669999999999998"/>
    <s v="Loss"/>
    <s v="High Discount"/>
  </r>
  <r>
    <x v="0"/>
    <x v="2"/>
    <s v="United States"/>
    <s v="Miami"/>
    <x v="2"/>
    <n v="33178"/>
    <x v="0"/>
    <x v="1"/>
    <x v="10"/>
    <x v="5317"/>
    <n v="7"/>
    <n v="0.2"/>
    <n v="13.0928"/>
    <s v="Profit"/>
    <s v="Normal"/>
  </r>
  <r>
    <x v="0"/>
    <x v="2"/>
    <s v="United States"/>
    <s v="Miami"/>
    <x v="2"/>
    <n v="33178"/>
    <x v="0"/>
    <x v="1"/>
    <x v="10"/>
    <x v="863"/>
    <n v="6"/>
    <n v="0.2"/>
    <n v="8.8704000000000001"/>
    <s v="Profit"/>
    <s v="Normal"/>
  </r>
  <r>
    <x v="1"/>
    <x v="0"/>
    <s v="United States"/>
    <s v="Seattle"/>
    <x v="4"/>
    <n v="98115"/>
    <x v="1"/>
    <x v="1"/>
    <x v="6"/>
    <x v="843"/>
    <n v="4"/>
    <n v="0"/>
    <n v="21.251999999999999"/>
    <s v="Profit"/>
    <s v="Normal"/>
  </r>
  <r>
    <x v="1"/>
    <x v="1"/>
    <s v="United States"/>
    <s v="Murfreesboro"/>
    <x v="18"/>
    <n v="37130"/>
    <x v="0"/>
    <x v="2"/>
    <x v="11"/>
    <x v="5318"/>
    <n v="3"/>
    <n v="0.2"/>
    <n v="0.70920000000000005"/>
    <s v="Profit"/>
    <s v="Normal"/>
  </r>
  <r>
    <x v="1"/>
    <x v="1"/>
    <s v="United States"/>
    <s v="Murfreesboro"/>
    <x v="18"/>
    <n v="37130"/>
    <x v="0"/>
    <x v="0"/>
    <x v="5"/>
    <x v="5319"/>
    <n v="3"/>
    <n v="0.2"/>
    <n v="16.005600000000001"/>
    <s v="Profit"/>
    <s v="Normal"/>
  </r>
  <r>
    <x v="1"/>
    <x v="1"/>
    <s v="United States"/>
    <s v="Murfreesboro"/>
    <x v="18"/>
    <n v="37130"/>
    <x v="0"/>
    <x v="0"/>
    <x v="0"/>
    <x v="5320"/>
    <n v="2"/>
    <n v="0.2"/>
    <n v="8.1940000000000008"/>
    <s v="Profit"/>
    <s v="Normal"/>
  </r>
  <r>
    <x v="1"/>
    <x v="1"/>
    <s v="United States"/>
    <s v="Murfreesboro"/>
    <x v="18"/>
    <n v="37130"/>
    <x v="0"/>
    <x v="1"/>
    <x v="4"/>
    <x v="2688"/>
    <n v="3"/>
    <n v="0.2"/>
    <n v="2.2511999999999999"/>
    <s v="Profit"/>
    <s v="Normal"/>
  </r>
  <r>
    <x v="1"/>
    <x v="1"/>
    <s v="United States"/>
    <s v="Murfreesboro"/>
    <x v="18"/>
    <n v="37130"/>
    <x v="0"/>
    <x v="2"/>
    <x v="11"/>
    <x v="3063"/>
    <n v="7"/>
    <n v="0.2"/>
    <n v="-12.7302"/>
    <s v="Loss"/>
    <s v="Normal"/>
  </r>
  <r>
    <x v="1"/>
    <x v="1"/>
    <s v="United States"/>
    <s v="Saint Louis"/>
    <x v="25"/>
    <n v="63116"/>
    <x v="2"/>
    <x v="1"/>
    <x v="14"/>
    <x v="5321"/>
    <n v="3"/>
    <n v="0"/>
    <n v="15.776999999999999"/>
    <s v="Profit"/>
    <s v="Normal"/>
  </r>
  <r>
    <x v="0"/>
    <x v="1"/>
    <s v="United States"/>
    <s v="Seattle"/>
    <x v="4"/>
    <n v="98105"/>
    <x v="1"/>
    <x v="1"/>
    <x v="10"/>
    <x v="537"/>
    <n v="3"/>
    <n v="0"/>
    <n v="9.3312000000000008"/>
    <s v="Profit"/>
    <s v="Normal"/>
  </r>
  <r>
    <x v="0"/>
    <x v="1"/>
    <s v="United States"/>
    <s v="Seattle"/>
    <x v="4"/>
    <n v="98105"/>
    <x v="1"/>
    <x v="0"/>
    <x v="5"/>
    <x v="483"/>
    <n v="3"/>
    <n v="0"/>
    <n v="40.415999999999997"/>
    <s v="Profit"/>
    <s v="Normal"/>
  </r>
  <r>
    <x v="0"/>
    <x v="1"/>
    <s v="United States"/>
    <s v="Seattle"/>
    <x v="4"/>
    <n v="98105"/>
    <x v="1"/>
    <x v="2"/>
    <x v="11"/>
    <x v="2632"/>
    <n v="5"/>
    <n v="0"/>
    <n v="244.6155"/>
    <s v="Profit"/>
    <s v="Normal"/>
  </r>
  <r>
    <x v="0"/>
    <x v="1"/>
    <s v="United States"/>
    <s v="New York City"/>
    <x v="15"/>
    <n v="10024"/>
    <x v="3"/>
    <x v="1"/>
    <x v="4"/>
    <x v="643"/>
    <n v="4"/>
    <n v="0"/>
    <n v="9.7439999999999998"/>
    <s v="Profit"/>
    <s v="Normal"/>
  </r>
  <r>
    <x v="1"/>
    <x v="1"/>
    <s v="United States"/>
    <s v="Woodbury"/>
    <x v="11"/>
    <n v="55125"/>
    <x v="2"/>
    <x v="1"/>
    <x v="4"/>
    <x v="3370"/>
    <n v="3"/>
    <n v="0"/>
    <n v="160.62299999999999"/>
    <s v="Profit"/>
    <s v="Normal"/>
  </r>
  <r>
    <x v="1"/>
    <x v="1"/>
    <s v="United States"/>
    <s v="Chattanooga"/>
    <x v="18"/>
    <n v="37421"/>
    <x v="0"/>
    <x v="1"/>
    <x v="8"/>
    <x v="5322"/>
    <n v="5"/>
    <n v="0.7"/>
    <n v="-5.94"/>
    <s v="Loss"/>
    <s v="High Discount"/>
  </r>
  <r>
    <x v="2"/>
    <x v="0"/>
    <s v="United States"/>
    <s v="Philadelphia"/>
    <x v="9"/>
    <n v="19140"/>
    <x v="3"/>
    <x v="1"/>
    <x v="6"/>
    <x v="2113"/>
    <n v="4"/>
    <n v="0.2"/>
    <n v="3.6432000000000002"/>
    <s v="Profit"/>
    <s v="Normal"/>
  </r>
  <r>
    <x v="2"/>
    <x v="0"/>
    <s v="United States"/>
    <s v="Philadelphia"/>
    <x v="9"/>
    <n v="19140"/>
    <x v="3"/>
    <x v="2"/>
    <x v="7"/>
    <x v="5323"/>
    <n v="2"/>
    <n v="0.4"/>
    <n v="-20.997"/>
    <s v="Loss"/>
    <s v="Normal"/>
  </r>
  <r>
    <x v="2"/>
    <x v="0"/>
    <s v="United States"/>
    <s v="Lafayette"/>
    <x v="28"/>
    <n v="70506"/>
    <x v="0"/>
    <x v="1"/>
    <x v="6"/>
    <x v="1393"/>
    <n v="5"/>
    <n v="0"/>
    <n v="21.228000000000002"/>
    <s v="Profit"/>
    <s v="Normal"/>
  </r>
  <r>
    <x v="3"/>
    <x v="2"/>
    <s v="United States"/>
    <s v="Lawrence"/>
    <x v="14"/>
    <n v="46226"/>
    <x v="2"/>
    <x v="1"/>
    <x v="8"/>
    <x v="627"/>
    <n v="3"/>
    <n v="0"/>
    <n v="5.1551999999999998"/>
    <s v="Profit"/>
    <s v="Normal"/>
  </r>
  <r>
    <x v="2"/>
    <x v="0"/>
    <s v="United States"/>
    <s v="Hillsboro"/>
    <x v="21"/>
    <n v="97123"/>
    <x v="1"/>
    <x v="0"/>
    <x v="5"/>
    <x v="5324"/>
    <n v="1"/>
    <n v="0.2"/>
    <n v="3.0337999999999998"/>
    <s v="Profit"/>
    <s v="Normal"/>
  </r>
  <r>
    <x v="2"/>
    <x v="0"/>
    <s v="United States"/>
    <s v="Hillsboro"/>
    <x v="21"/>
    <n v="97123"/>
    <x v="1"/>
    <x v="2"/>
    <x v="11"/>
    <x v="3891"/>
    <n v="3"/>
    <n v="0.2"/>
    <n v="-4.641"/>
    <s v="Loss"/>
    <s v="Normal"/>
  </r>
  <r>
    <x v="0"/>
    <x v="2"/>
    <s v="United States"/>
    <s v="Cambridge"/>
    <x v="31"/>
    <n v="2138"/>
    <x v="3"/>
    <x v="1"/>
    <x v="6"/>
    <x v="854"/>
    <n v="4"/>
    <n v="0"/>
    <n v="4.9648000000000003"/>
    <s v="Profit"/>
    <s v="Normal"/>
  </r>
  <r>
    <x v="0"/>
    <x v="2"/>
    <s v="United States"/>
    <s v="Cambridge"/>
    <x v="31"/>
    <n v="2138"/>
    <x v="3"/>
    <x v="1"/>
    <x v="10"/>
    <x v="725"/>
    <n v="3"/>
    <n v="0"/>
    <n v="28.171800000000001"/>
    <s v="Profit"/>
    <s v="Normal"/>
  </r>
  <r>
    <x v="1"/>
    <x v="1"/>
    <s v="United States"/>
    <s v="San Diego"/>
    <x v="1"/>
    <n v="92105"/>
    <x v="1"/>
    <x v="0"/>
    <x v="5"/>
    <x v="5325"/>
    <n v="2"/>
    <n v="0"/>
    <n v="12.6348"/>
    <s v="Profit"/>
    <s v="Normal"/>
  </r>
  <r>
    <x v="1"/>
    <x v="1"/>
    <s v="United States"/>
    <s v="San Diego"/>
    <x v="1"/>
    <n v="92105"/>
    <x v="1"/>
    <x v="1"/>
    <x v="8"/>
    <x v="2585"/>
    <n v="2"/>
    <n v="0.2"/>
    <n v="10.061999999999999"/>
    <s v="Profit"/>
    <s v="Normal"/>
  </r>
  <r>
    <x v="1"/>
    <x v="1"/>
    <s v="United States"/>
    <s v="San Diego"/>
    <x v="1"/>
    <n v="92105"/>
    <x v="1"/>
    <x v="2"/>
    <x v="15"/>
    <x v="2507"/>
    <n v="2"/>
    <n v="0.2"/>
    <n v="38.997399999999999"/>
    <s v="Profit"/>
    <s v="Normal"/>
  </r>
  <r>
    <x v="2"/>
    <x v="0"/>
    <s v="United States"/>
    <s v="New York City"/>
    <x v="15"/>
    <n v="10009"/>
    <x v="3"/>
    <x v="1"/>
    <x v="8"/>
    <x v="5326"/>
    <n v="3"/>
    <n v="0.2"/>
    <n v="1143.8910000000001"/>
    <s v="Profit"/>
    <s v="Normal"/>
  </r>
  <r>
    <x v="2"/>
    <x v="0"/>
    <s v="United States"/>
    <s v="New York City"/>
    <x v="15"/>
    <n v="10009"/>
    <x v="3"/>
    <x v="2"/>
    <x v="7"/>
    <x v="5327"/>
    <n v="2"/>
    <n v="0"/>
    <n v="33.494999999999997"/>
    <s v="Profit"/>
    <s v="Normal"/>
  </r>
  <r>
    <x v="1"/>
    <x v="2"/>
    <s v="United States"/>
    <s v="Tallahassee"/>
    <x v="2"/>
    <n v="32303"/>
    <x v="0"/>
    <x v="1"/>
    <x v="10"/>
    <x v="5328"/>
    <n v="4"/>
    <n v="0.2"/>
    <n v="31.4712"/>
    <s v="Profit"/>
    <s v="Normal"/>
  </r>
  <r>
    <x v="1"/>
    <x v="2"/>
    <s v="United States"/>
    <s v="Tallahassee"/>
    <x v="2"/>
    <n v="32303"/>
    <x v="0"/>
    <x v="2"/>
    <x v="7"/>
    <x v="1637"/>
    <n v="3"/>
    <n v="0.2"/>
    <n v="19.9665"/>
    <s v="Profit"/>
    <s v="Normal"/>
  </r>
  <r>
    <x v="2"/>
    <x v="0"/>
    <s v="United States"/>
    <s v="Toledo"/>
    <x v="24"/>
    <n v="43615"/>
    <x v="3"/>
    <x v="1"/>
    <x v="2"/>
    <x v="1161"/>
    <n v="6"/>
    <n v="0.2"/>
    <n v="5.9778000000000002"/>
    <s v="Profit"/>
    <s v="Normal"/>
  </r>
  <r>
    <x v="2"/>
    <x v="0"/>
    <s v="United States"/>
    <s v="Toledo"/>
    <x v="24"/>
    <n v="43615"/>
    <x v="3"/>
    <x v="1"/>
    <x v="8"/>
    <x v="5329"/>
    <n v="3"/>
    <n v="0.7"/>
    <n v="-3.5640000000000001"/>
    <s v="Loss"/>
    <s v="High Discount"/>
  </r>
  <r>
    <x v="2"/>
    <x v="0"/>
    <s v="United States"/>
    <s v="Toledo"/>
    <x v="24"/>
    <n v="43615"/>
    <x v="3"/>
    <x v="1"/>
    <x v="8"/>
    <x v="5330"/>
    <n v="2"/>
    <n v="0.7"/>
    <n v="-5.2149999999999999"/>
    <s v="Loss"/>
    <s v="High Discount"/>
  </r>
  <r>
    <x v="1"/>
    <x v="1"/>
    <s v="United States"/>
    <s v="Columbia"/>
    <x v="39"/>
    <n v="21044"/>
    <x v="3"/>
    <x v="1"/>
    <x v="9"/>
    <x v="1015"/>
    <n v="2"/>
    <n v="0"/>
    <n v="10.5504"/>
    <s v="Profit"/>
    <s v="Normal"/>
  </r>
  <r>
    <x v="1"/>
    <x v="1"/>
    <s v="United States"/>
    <s v="Columbia"/>
    <x v="39"/>
    <n v="21044"/>
    <x v="3"/>
    <x v="1"/>
    <x v="10"/>
    <x v="187"/>
    <n v="8"/>
    <n v="0"/>
    <n v="24.883199999999999"/>
    <s v="Profit"/>
    <s v="Normal"/>
  </r>
  <r>
    <x v="1"/>
    <x v="1"/>
    <s v="United States"/>
    <s v="Columbia"/>
    <x v="39"/>
    <n v="21044"/>
    <x v="3"/>
    <x v="0"/>
    <x v="5"/>
    <x v="1846"/>
    <n v="3"/>
    <n v="0"/>
    <n v="9.3228000000000009"/>
    <s v="Profit"/>
    <s v="Normal"/>
  </r>
  <r>
    <x v="1"/>
    <x v="1"/>
    <s v="United States"/>
    <s v="Columbia"/>
    <x v="39"/>
    <n v="21044"/>
    <x v="3"/>
    <x v="1"/>
    <x v="8"/>
    <x v="5331"/>
    <n v="3"/>
    <n v="0"/>
    <n v="2.5920000000000001"/>
    <s v="Profit"/>
    <s v="Normal"/>
  </r>
  <r>
    <x v="1"/>
    <x v="2"/>
    <s v="United States"/>
    <s v="Atlanta"/>
    <x v="32"/>
    <n v="30318"/>
    <x v="0"/>
    <x v="1"/>
    <x v="8"/>
    <x v="5332"/>
    <n v="1"/>
    <n v="0"/>
    <n v="635.495"/>
    <s v="Profit"/>
    <s v="Normal"/>
  </r>
  <r>
    <x v="1"/>
    <x v="2"/>
    <s v="United States"/>
    <s v="Atlanta"/>
    <x v="32"/>
    <n v="30318"/>
    <x v="0"/>
    <x v="1"/>
    <x v="12"/>
    <x v="5333"/>
    <n v="8"/>
    <n v="0"/>
    <n v="58.919199999999996"/>
    <s v="Profit"/>
    <s v="Normal"/>
  </r>
  <r>
    <x v="1"/>
    <x v="0"/>
    <s v="United States"/>
    <s v="Sacramento"/>
    <x v="1"/>
    <n v="95823"/>
    <x v="1"/>
    <x v="1"/>
    <x v="4"/>
    <x v="912"/>
    <n v="1"/>
    <n v="0"/>
    <n v="4.0686999999999998"/>
    <s v="Profit"/>
    <s v="Normal"/>
  </r>
  <r>
    <x v="1"/>
    <x v="0"/>
    <s v="United States"/>
    <s v="Sacramento"/>
    <x v="1"/>
    <n v="95823"/>
    <x v="1"/>
    <x v="1"/>
    <x v="14"/>
    <x v="5233"/>
    <n v="2"/>
    <n v="0"/>
    <n v="7.2695999999999996"/>
    <s v="Profit"/>
    <s v="Normal"/>
  </r>
  <r>
    <x v="1"/>
    <x v="1"/>
    <s v="United States"/>
    <s v="Fort Worth"/>
    <x v="5"/>
    <n v="76106"/>
    <x v="2"/>
    <x v="1"/>
    <x v="6"/>
    <x v="752"/>
    <n v="2"/>
    <n v="0.2"/>
    <n v="0.73480000000000001"/>
    <s v="Profit"/>
    <s v="Normal"/>
  </r>
  <r>
    <x v="1"/>
    <x v="1"/>
    <s v="United States"/>
    <s v="Fort Worth"/>
    <x v="5"/>
    <n v="76106"/>
    <x v="2"/>
    <x v="1"/>
    <x v="8"/>
    <x v="5334"/>
    <n v="2"/>
    <n v="0.8"/>
    <n v="-2.544"/>
    <s v="Loss"/>
    <s v="High Discount"/>
  </r>
  <r>
    <x v="1"/>
    <x v="1"/>
    <s v="United States"/>
    <s v="Fort Worth"/>
    <x v="5"/>
    <n v="76106"/>
    <x v="2"/>
    <x v="1"/>
    <x v="9"/>
    <x v="4238"/>
    <n v="3"/>
    <n v="0.8"/>
    <n v="-67.617000000000004"/>
    <s v="Loss"/>
    <s v="High Discount"/>
  </r>
  <r>
    <x v="1"/>
    <x v="1"/>
    <s v="United States"/>
    <s v="Fort Worth"/>
    <x v="5"/>
    <n v="76106"/>
    <x v="2"/>
    <x v="1"/>
    <x v="8"/>
    <x v="3277"/>
    <n v="5"/>
    <n v="0.8"/>
    <n v="-13.167"/>
    <s v="Loss"/>
    <s v="High Discount"/>
  </r>
  <r>
    <x v="1"/>
    <x v="0"/>
    <s v="United States"/>
    <s v="Columbus"/>
    <x v="24"/>
    <n v="43229"/>
    <x v="3"/>
    <x v="2"/>
    <x v="11"/>
    <x v="5335"/>
    <n v="4"/>
    <n v="0.2"/>
    <n v="57.6"/>
    <s v="Profit"/>
    <s v="Normal"/>
  </r>
  <r>
    <x v="3"/>
    <x v="2"/>
    <s v="United States"/>
    <s v="Louisville"/>
    <x v="22"/>
    <n v="80027"/>
    <x v="1"/>
    <x v="2"/>
    <x v="7"/>
    <x v="5336"/>
    <n v="3"/>
    <n v="0.2"/>
    <n v="9.1844999999999999"/>
    <s v="Profit"/>
    <s v="Normal"/>
  </r>
  <r>
    <x v="3"/>
    <x v="2"/>
    <s v="United States"/>
    <s v="Louisville"/>
    <x v="22"/>
    <n v="80027"/>
    <x v="1"/>
    <x v="0"/>
    <x v="1"/>
    <x v="5337"/>
    <n v="4"/>
    <n v="0.2"/>
    <n v="5.1959999999999997"/>
    <s v="Profit"/>
    <s v="Normal"/>
  </r>
  <r>
    <x v="2"/>
    <x v="1"/>
    <s v="United States"/>
    <s v="Raleigh"/>
    <x v="3"/>
    <n v="27604"/>
    <x v="0"/>
    <x v="1"/>
    <x v="9"/>
    <x v="5338"/>
    <n v="4"/>
    <n v="0.2"/>
    <n v="94.278400000000005"/>
    <s v="Profit"/>
    <s v="Normal"/>
  </r>
  <r>
    <x v="2"/>
    <x v="1"/>
    <s v="United States"/>
    <s v="Raleigh"/>
    <x v="3"/>
    <n v="27604"/>
    <x v="0"/>
    <x v="1"/>
    <x v="10"/>
    <x v="1339"/>
    <n v="3"/>
    <n v="0.2"/>
    <n v="23.234999999999999"/>
    <s v="Profit"/>
    <s v="Normal"/>
  </r>
  <r>
    <x v="1"/>
    <x v="2"/>
    <s v="United States"/>
    <s v="New York City"/>
    <x v="15"/>
    <n v="10024"/>
    <x v="3"/>
    <x v="1"/>
    <x v="9"/>
    <x v="2017"/>
    <n v="6"/>
    <n v="0"/>
    <n v="6.72"/>
    <s v="Profit"/>
    <s v="Normal"/>
  </r>
  <r>
    <x v="1"/>
    <x v="2"/>
    <s v="United States"/>
    <s v="New York City"/>
    <x v="15"/>
    <n v="10024"/>
    <x v="3"/>
    <x v="1"/>
    <x v="8"/>
    <x v="2944"/>
    <n v="2"/>
    <n v="0.2"/>
    <n v="3.8136000000000001"/>
    <s v="Profit"/>
    <s v="Normal"/>
  </r>
  <r>
    <x v="0"/>
    <x v="2"/>
    <s v="United States"/>
    <s v="Chicago"/>
    <x v="10"/>
    <n v="60623"/>
    <x v="2"/>
    <x v="1"/>
    <x v="6"/>
    <x v="5339"/>
    <n v="2"/>
    <n v="0.2"/>
    <n v="0.30940000000000001"/>
    <s v="Profit"/>
    <s v="Normal"/>
  </r>
  <r>
    <x v="2"/>
    <x v="1"/>
    <s v="United States"/>
    <s v="Huntsville"/>
    <x v="5"/>
    <n v="77340"/>
    <x v="2"/>
    <x v="0"/>
    <x v="1"/>
    <x v="2512"/>
    <n v="5"/>
    <n v="0.3"/>
    <n v="0"/>
    <s v="Loss"/>
    <s v="Normal"/>
  </r>
  <r>
    <x v="2"/>
    <x v="1"/>
    <s v="United States"/>
    <s v="Huntsville"/>
    <x v="5"/>
    <n v="77340"/>
    <x v="2"/>
    <x v="1"/>
    <x v="10"/>
    <x v="753"/>
    <n v="8"/>
    <n v="0.2"/>
    <n v="14.5152"/>
    <s v="Profit"/>
    <s v="Normal"/>
  </r>
  <r>
    <x v="1"/>
    <x v="1"/>
    <s v="United States"/>
    <s v="New York City"/>
    <x v="15"/>
    <n v="10024"/>
    <x v="3"/>
    <x v="0"/>
    <x v="0"/>
    <x v="5340"/>
    <n v="3"/>
    <n v="0.2"/>
    <n v="7.1993999999999998"/>
    <s v="Profit"/>
    <s v="Normal"/>
  </r>
  <r>
    <x v="0"/>
    <x v="0"/>
    <s v="United States"/>
    <s v="Salem"/>
    <x v="21"/>
    <n v="97301"/>
    <x v="1"/>
    <x v="1"/>
    <x v="4"/>
    <x v="5341"/>
    <n v="3"/>
    <n v="0.2"/>
    <n v="2.5640999999999998"/>
    <s v="Profit"/>
    <s v="Normal"/>
  </r>
  <r>
    <x v="2"/>
    <x v="1"/>
    <s v="United States"/>
    <s v="Houston"/>
    <x v="5"/>
    <n v="77070"/>
    <x v="2"/>
    <x v="1"/>
    <x v="6"/>
    <x v="5342"/>
    <n v="2"/>
    <n v="0.2"/>
    <n v="6.2244000000000002"/>
    <s v="Profit"/>
    <s v="Normal"/>
  </r>
  <r>
    <x v="2"/>
    <x v="1"/>
    <s v="United States"/>
    <s v="Houston"/>
    <x v="5"/>
    <n v="77070"/>
    <x v="2"/>
    <x v="0"/>
    <x v="0"/>
    <x v="5343"/>
    <n v="6"/>
    <n v="0.32"/>
    <n v="-36.117600000000003"/>
    <s v="Loss"/>
    <s v="Normal"/>
  </r>
  <r>
    <x v="1"/>
    <x v="1"/>
    <s v="United States"/>
    <s v="Twin Falls"/>
    <x v="45"/>
    <n v="83301"/>
    <x v="1"/>
    <x v="1"/>
    <x v="8"/>
    <x v="5344"/>
    <n v="4"/>
    <n v="0.2"/>
    <n v="6.6352000000000002"/>
    <s v="Profit"/>
    <s v="Normal"/>
  </r>
  <r>
    <x v="1"/>
    <x v="1"/>
    <s v="United States"/>
    <s v="Twin Falls"/>
    <x v="45"/>
    <n v="83301"/>
    <x v="1"/>
    <x v="0"/>
    <x v="3"/>
    <x v="5345"/>
    <n v="3"/>
    <n v="0"/>
    <n v="259.52969999999999"/>
    <s v="Profit"/>
    <s v="Normal"/>
  </r>
  <r>
    <x v="1"/>
    <x v="2"/>
    <s v="United States"/>
    <s v="Knoxville"/>
    <x v="18"/>
    <n v="37918"/>
    <x v="0"/>
    <x v="1"/>
    <x v="2"/>
    <x v="871"/>
    <n v="2"/>
    <n v="0.2"/>
    <n v="1.6704000000000001"/>
    <s v="Profit"/>
    <s v="Normal"/>
  </r>
  <r>
    <x v="1"/>
    <x v="1"/>
    <s v="United States"/>
    <s v="Phoenix"/>
    <x v="16"/>
    <n v="85023"/>
    <x v="1"/>
    <x v="2"/>
    <x v="7"/>
    <x v="4240"/>
    <n v="5"/>
    <n v="0.2"/>
    <n v="19.596"/>
    <s v="Profit"/>
    <s v="Normal"/>
  </r>
  <r>
    <x v="1"/>
    <x v="1"/>
    <s v="United States"/>
    <s v="Phoenix"/>
    <x v="16"/>
    <n v="85023"/>
    <x v="1"/>
    <x v="1"/>
    <x v="10"/>
    <x v="12"/>
    <n v="3"/>
    <n v="0.2"/>
    <n v="5.4432"/>
    <s v="Profit"/>
    <s v="Normal"/>
  </r>
  <r>
    <x v="1"/>
    <x v="1"/>
    <s v="United States"/>
    <s v="Phoenix"/>
    <x v="16"/>
    <n v="85023"/>
    <x v="1"/>
    <x v="2"/>
    <x v="11"/>
    <x v="5346"/>
    <n v="4"/>
    <n v="0.2"/>
    <n v="54.393599999999999"/>
    <s v="Profit"/>
    <s v="Normal"/>
  </r>
  <r>
    <x v="1"/>
    <x v="0"/>
    <s v="United States"/>
    <s v="Monroe"/>
    <x v="3"/>
    <n v="28110"/>
    <x v="0"/>
    <x v="0"/>
    <x v="1"/>
    <x v="324"/>
    <n v="3"/>
    <n v="0.2"/>
    <n v="52.376399999999997"/>
    <s v="Profit"/>
    <s v="Normal"/>
  </r>
  <r>
    <x v="1"/>
    <x v="0"/>
    <s v="United States"/>
    <s v="Monroe"/>
    <x v="3"/>
    <n v="28110"/>
    <x v="0"/>
    <x v="0"/>
    <x v="0"/>
    <x v="5347"/>
    <n v="2"/>
    <n v="0.2"/>
    <n v="-3.8864000000000001"/>
    <s v="Loss"/>
    <s v="Normal"/>
  </r>
  <r>
    <x v="1"/>
    <x v="1"/>
    <s v="United States"/>
    <s v="Richmond"/>
    <x v="17"/>
    <n v="23223"/>
    <x v="0"/>
    <x v="1"/>
    <x v="8"/>
    <x v="5348"/>
    <n v="9"/>
    <n v="0"/>
    <n v="21.4452"/>
    <s v="Profit"/>
    <s v="Normal"/>
  </r>
  <r>
    <x v="1"/>
    <x v="0"/>
    <s v="United States"/>
    <s v="Houston"/>
    <x v="5"/>
    <n v="77041"/>
    <x v="2"/>
    <x v="2"/>
    <x v="7"/>
    <x v="3333"/>
    <n v="7"/>
    <n v="0.2"/>
    <n v="47.0351"/>
    <s v="Profit"/>
    <s v="Normal"/>
  </r>
  <r>
    <x v="2"/>
    <x v="1"/>
    <s v="United States"/>
    <s v="Los Angeles"/>
    <x v="1"/>
    <n v="90008"/>
    <x v="1"/>
    <x v="1"/>
    <x v="2"/>
    <x v="2"/>
    <n v="2"/>
    <n v="0"/>
    <n v="6.8714000000000004"/>
    <s v="Profit"/>
    <s v="Normal"/>
  </r>
  <r>
    <x v="2"/>
    <x v="1"/>
    <s v="United States"/>
    <s v="Los Angeles"/>
    <x v="1"/>
    <n v="90008"/>
    <x v="1"/>
    <x v="1"/>
    <x v="13"/>
    <x v="5349"/>
    <n v="5"/>
    <n v="0"/>
    <n v="8.7944999999999993"/>
    <s v="Profit"/>
    <s v="Normal"/>
  </r>
  <r>
    <x v="2"/>
    <x v="1"/>
    <s v="United States"/>
    <s v="Los Angeles"/>
    <x v="1"/>
    <n v="90008"/>
    <x v="1"/>
    <x v="2"/>
    <x v="7"/>
    <x v="5350"/>
    <n v="5"/>
    <n v="0.2"/>
    <n v="72.974999999999994"/>
    <s v="Profit"/>
    <s v="Normal"/>
  </r>
  <r>
    <x v="2"/>
    <x v="1"/>
    <s v="United States"/>
    <s v="Los Angeles"/>
    <x v="1"/>
    <n v="90008"/>
    <x v="1"/>
    <x v="2"/>
    <x v="7"/>
    <x v="1972"/>
    <n v="4"/>
    <n v="0.2"/>
    <n v="15.8376"/>
    <s v="Profit"/>
    <s v="Normal"/>
  </r>
  <r>
    <x v="1"/>
    <x v="0"/>
    <s v="United States"/>
    <s v="Orem"/>
    <x v="7"/>
    <n v="84057"/>
    <x v="1"/>
    <x v="1"/>
    <x v="10"/>
    <x v="91"/>
    <n v="2"/>
    <n v="0"/>
    <n v="6.2207999999999997"/>
    <s v="Profit"/>
    <s v="Normal"/>
  </r>
  <r>
    <x v="1"/>
    <x v="0"/>
    <s v="United States"/>
    <s v="Orem"/>
    <x v="7"/>
    <n v="84057"/>
    <x v="1"/>
    <x v="1"/>
    <x v="6"/>
    <x v="44"/>
    <n v="2"/>
    <n v="0"/>
    <n v="12.8744"/>
    <s v="Profit"/>
    <s v="Normal"/>
  </r>
  <r>
    <x v="1"/>
    <x v="2"/>
    <s v="United States"/>
    <s v="Burlington"/>
    <x v="42"/>
    <n v="5408"/>
    <x v="3"/>
    <x v="2"/>
    <x v="7"/>
    <x v="5351"/>
    <n v="5"/>
    <n v="0"/>
    <n v="336.63499999999999"/>
    <s v="Profit"/>
    <s v="Normal"/>
  </r>
  <r>
    <x v="2"/>
    <x v="0"/>
    <s v="United States"/>
    <s v="Philadelphia"/>
    <x v="9"/>
    <n v="19134"/>
    <x v="3"/>
    <x v="2"/>
    <x v="16"/>
    <x v="371"/>
    <n v="5"/>
    <n v="0.4"/>
    <n v="239.99600000000001"/>
    <s v="Profit"/>
    <s v="Normal"/>
  </r>
  <r>
    <x v="1"/>
    <x v="1"/>
    <s v="United States"/>
    <s v="Chicago"/>
    <x v="10"/>
    <n v="60623"/>
    <x v="2"/>
    <x v="1"/>
    <x v="10"/>
    <x v="1414"/>
    <n v="2"/>
    <n v="0.2"/>
    <n v="3.7408000000000001"/>
    <s v="Profit"/>
    <s v="Normal"/>
  </r>
  <r>
    <x v="2"/>
    <x v="0"/>
    <s v="United States"/>
    <s v="Oklahoma City"/>
    <x v="26"/>
    <n v="73120"/>
    <x v="2"/>
    <x v="2"/>
    <x v="7"/>
    <x v="5352"/>
    <n v="2"/>
    <n v="0"/>
    <n v="62.154400000000003"/>
    <s v="Profit"/>
    <s v="Normal"/>
  </r>
  <r>
    <x v="2"/>
    <x v="0"/>
    <s v="United States"/>
    <s v="Oklahoma City"/>
    <x v="26"/>
    <n v="73120"/>
    <x v="2"/>
    <x v="0"/>
    <x v="0"/>
    <x v="2600"/>
    <n v="2"/>
    <n v="0"/>
    <n v="54.7136"/>
    <s v="Profit"/>
    <s v="Normal"/>
  </r>
  <r>
    <x v="2"/>
    <x v="1"/>
    <s v="United States"/>
    <s v="New York City"/>
    <x v="15"/>
    <n v="10035"/>
    <x v="3"/>
    <x v="2"/>
    <x v="11"/>
    <x v="5353"/>
    <n v="3"/>
    <n v="0"/>
    <n v="11.4741"/>
    <s v="Profit"/>
    <s v="Normal"/>
  </r>
  <r>
    <x v="2"/>
    <x v="1"/>
    <s v="United States"/>
    <s v="New York City"/>
    <x v="15"/>
    <n v="10035"/>
    <x v="3"/>
    <x v="1"/>
    <x v="2"/>
    <x v="1365"/>
    <n v="3"/>
    <n v="0"/>
    <n v="8.6940000000000008"/>
    <s v="Profit"/>
    <s v="Normal"/>
  </r>
  <r>
    <x v="1"/>
    <x v="0"/>
    <s v="United States"/>
    <s v="Salt Lake City"/>
    <x v="7"/>
    <n v="84106"/>
    <x v="1"/>
    <x v="1"/>
    <x v="8"/>
    <x v="5354"/>
    <n v="3"/>
    <n v="0.2"/>
    <n v="37.235999999999997"/>
    <s v="Profit"/>
    <s v="Normal"/>
  </r>
  <r>
    <x v="1"/>
    <x v="1"/>
    <s v="United States"/>
    <s v="Utica"/>
    <x v="15"/>
    <n v="13501"/>
    <x v="3"/>
    <x v="0"/>
    <x v="5"/>
    <x v="582"/>
    <n v="2"/>
    <n v="0"/>
    <n v="14.572800000000001"/>
    <s v="Profit"/>
    <s v="Normal"/>
  </r>
  <r>
    <x v="1"/>
    <x v="0"/>
    <s v="United States"/>
    <s v="Philadelphia"/>
    <x v="9"/>
    <n v="19134"/>
    <x v="3"/>
    <x v="1"/>
    <x v="8"/>
    <x v="5355"/>
    <n v="3"/>
    <n v="0.7"/>
    <n v="-27.734999999999999"/>
    <s v="Loss"/>
    <s v="High Discount"/>
  </r>
  <r>
    <x v="1"/>
    <x v="0"/>
    <s v="United States"/>
    <s v="Philadelphia"/>
    <x v="9"/>
    <n v="19134"/>
    <x v="3"/>
    <x v="2"/>
    <x v="7"/>
    <x v="5356"/>
    <n v="5"/>
    <n v="0.4"/>
    <n v="19.774999999999999"/>
    <s v="Profit"/>
    <s v="Normal"/>
  </r>
  <r>
    <x v="1"/>
    <x v="0"/>
    <s v="United States"/>
    <s v="Philadelphia"/>
    <x v="9"/>
    <n v="19134"/>
    <x v="3"/>
    <x v="1"/>
    <x v="2"/>
    <x v="1787"/>
    <n v="5"/>
    <n v="0.2"/>
    <n v="4.9814999999999996"/>
    <s v="Profit"/>
    <s v="Normal"/>
  </r>
  <r>
    <x v="1"/>
    <x v="1"/>
    <s v="United States"/>
    <s v="Los Angeles"/>
    <x v="1"/>
    <n v="90004"/>
    <x v="1"/>
    <x v="1"/>
    <x v="10"/>
    <x v="2778"/>
    <n v="4"/>
    <n v="0"/>
    <n v="18.009599999999999"/>
    <s v="Profit"/>
    <s v="Normal"/>
  </r>
  <r>
    <x v="1"/>
    <x v="1"/>
    <s v="United States"/>
    <s v="Jackson"/>
    <x v="12"/>
    <n v="49201"/>
    <x v="2"/>
    <x v="1"/>
    <x v="9"/>
    <x v="5357"/>
    <n v="3"/>
    <n v="0.1"/>
    <n v="48.333599999999997"/>
    <s v="Profit"/>
    <s v="Normal"/>
  </r>
  <r>
    <x v="1"/>
    <x v="1"/>
    <s v="United States"/>
    <s v="Jackson"/>
    <x v="12"/>
    <n v="49201"/>
    <x v="2"/>
    <x v="1"/>
    <x v="6"/>
    <x v="2213"/>
    <n v="5"/>
    <n v="0"/>
    <n v="3.7530000000000001"/>
    <s v="Profit"/>
    <s v="Normal"/>
  </r>
  <r>
    <x v="1"/>
    <x v="1"/>
    <s v="United States"/>
    <s v="Glendale"/>
    <x v="16"/>
    <n v="85301"/>
    <x v="1"/>
    <x v="0"/>
    <x v="1"/>
    <x v="4429"/>
    <n v="3"/>
    <n v="0.2"/>
    <n v="13.317600000000001"/>
    <s v="Profit"/>
    <s v="Normal"/>
  </r>
  <r>
    <x v="0"/>
    <x v="0"/>
    <s v="United States"/>
    <s v="Wilmington"/>
    <x v="13"/>
    <n v="19805"/>
    <x v="3"/>
    <x v="2"/>
    <x v="7"/>
    <x v="669"/>
    <n v="2"/>
    <n v="0"/>
    <n v="89.3142"/>
    <s v="Profit"/>
    <s v="Normal"/>
  </r>
  <r>
    <x v="0"/>
    <x v="0"/>
    <s v="United States"/>
    <s v="Wilmington"/>
    <x v="13"/>
    <n v="19805"/>
    <x v="3"/>
    <x v="1"/>
    <x v="10"/>
    <x v="5358"/>
    <n v="6"/>
    <n v="0"/>
    <n v="20.727"/>
    <s v="Profit"/>
    <s v="Normal"/>
  </r>
  <r>
    <x v="0"/>
    <x v="0"/>
    <s v="United States"/>
    <s v="Wilmington"/>
    <x v="13"/>
    <n v="19805"/>
    <x v="3"/>
    <x v="1"/>
    <x v="6"/>
    <x v="1317"/>
    <n v="4"/>
    <n v="0"/>
    <n v="5.6416000000000004"/>
    <s v="Profit"/>
    <s v="Normal"/>
  </r>
  <r>
    <x v="0"/>
    <x v="0"/>
    <s v="United States"/>
    <s v="Wilmington"/>
    <x v="13"/>
    <n v="19805"/>
    <x v="3"/>
    <x v="1"/>
    <x v="12"/>
    <x v="3319"/>
    <n v="2"/>
    <n v="0"/>
    <n v="7.7831999999999999"/>
    <s v="Profit"/>
    <s v="Normal"/>
  </r>
  <r>
    <x v="0"/>
    <x v="0"/>
    <s v="United States"/>
    <s v="Wilmington"/>
    <x v="13"/>
    <n v="19805"/>
    <x v="3"/>
    <x v="1"/>
    <x v="10"/>
    <x v="783"/>
    <n v="6"/>
    <n v="0"/>
    <n v="18.662400000000002"/>
    <s v="Profit"/>
    <s v="Normal"/>
  </r>
  <r>
    <x v="1"/>
    <x v="0"/>
    <s v="United States"/>
    <s v="Austin"/>
    <x v="5"/>
    <n v="78745"/>
    <x v="2"/>
    <x v="1"/>
    <x v="10"/>
    <x v="757"/>
    <n v="4"/>
    <n v="0.2"/>
    <n v="117.432"/>
    <s v="Profit"/>
    <s v="Normal"/>
  </r>
  <r>
    <x v="1"/>
    <x v="0"/>
    <s v="United States"/>
    <s v="Orlando"/>
    <x v="2"/>
    <n v="32839"/>
    <x v="0"/>
    <x v="2"/>
    <x v="16"/>
    <x v="321"/>
    <n v="2"/>
    <n v="0.2"/>
    <n v="311.9948"/>
    <s v="Profit"/>
    <s v="Normal"/>
  </r>
  <r>
    <x v="1"/>
    <x v="0"/>
    <s v="United States"/>
    <s v="Orlando"/>
    <x v="2"/>
    <n v="32839"/>
    <x v="0"/>
    <x v="1"/>
    <x v="8"/>
    <x v="5359"/>
    <n v="2"/>
    <n v="0.7"/>
    <n v="-2.9964"/>
    <s v="Loss"/>
    <s v="High Discount"/>
  </r>
  <r>
    <x v="1"/>
    <x v="0"/>
    <s v="United States"/>
    <s v="Orlando"/>
    <x v="2"/>
    <n v="32839"/>
    <x v="0"/>
    <x v="1"/>
    <x v="6"/>
    <x v="3886"/>
    <n v="2"/>
    <n v="0.2"/>
    <n v="4.1988000000000003"/>
    <s v="Profit"/>
    <s v="Normal"/>
  </r>
  <r>
    <x v="1"/>
    <x v="0"/>
    <s v="United States"/>
    <s v="Orlando"/>
    <x v="2"/>
    <n v="32839"/>
    <x v="0"/>
    <x v="1"/>
    <x v="10"/>
    <x v="1414"/>
    <n v="2"/>
    <n v="0.2"/>
    <n v="3.7408000000000001"/>
    <s v="Profit"/>
    <s v="Normal"/>
  </r>
  <r>
    <x v="0"/>
    <x v="0"/>
    <s v="United States"/>
    <s v="Reading"/>
    <x v="9"/>
    <n v="19601"/>
    <x v="3"/>
    <x v="1"/>
    <x v="12"/>
    <x v="3096"/>
    <n v="3"/>
    <n v="0.2"/>
    <n v="2.8782000000000001"/>
    <s v="Profit"/>
    <s v="Normal"/>
  </r>
  <r>
    <x v="2"/>
    <x v="0"/>
    <s v="United States"/>
    <s v="Philadelphia"/>
    <x v="9"/>
    <n v="19134"/>
    <x v="3"/>
    <x v="1"/>
    <x v="2"/>
    <x v="2721"/>
    <n v="3"/>
    <n v="0.2"/>
    <n v="2.5055999999999998"/>
    <s v="Profit"/>
    <s v="Normal"/>
  </r>
  <r>
    <x v="0"/>
    <x v="0"/>
    <s v="United States"/>
    <s v="Houston"/>
    <x v="5"/>
    <n v="77095"/>
    <x v="2"/>
    <x v="1"/>
    <x v="10"/>
    <x v="2979"/>
    <n v="5"/>
    <n v="0.2"/>
    <n v="9.3520000000000003"/>
    <s v="Profit"/>
    <s v="Normal"/>
  </r>
  <r>
    <x v="0"/>
    <x v="0"/>
    <s v="United States"/>
    <s v="Houston"/>
    <x v="5"/>
    <n v="77095"/>
    <x v="2"/>
    <x v="1"/>
    <x v="10"/>
    <x v="1383"/>
    <n v="7"/>
    <n v="0.2"/>
    <n v="10.465"/>
    <s v="Profit"/>
    <s v="Normal"/>
  </r>
  <r>
    <x v="1"/>
    <x v="1"/>
    <s v="United States"/>
    <s v="Saint Charles"/>
    <x v="25"/>
    <n v="63301"/>
    <x v="2"/>
    <x v="1"/>
    <x v="10"/>
    <x v="232"/>
    <n v="2"/>
    <n v="0"/>
    <n v="4.7519999999999998"/>
    <s v="Profit"/>
    <s v="Normal"/>
  </r>
  <r>
    <x v="2"/>
    <x v="1"/>
    <s v="United States"/>
    <s v="Indianapolis"/>
    <x v="14"/>
    <n v="46203"/>
    <x v="2"/>
    <x v="1"/>
    <x v="4"/>
    <x v="5360"/>
    <n v="2"/>
    <n v="0"/>
    <n v="54.087600000000002"/>
    <s v="Profit"/>
    <s v="Normal"/>
  </r>
  <r>
    <x v="0"/>
    <x v="1"/>
    <s v="United States"/>
    <s v="Seattle"/>
    <x v="4"/>
    <n v="98115"/>
    <x v="1"/>
    <x v="1"/>
    <x v="8"/>
    <x v="5361"/>
    <n v="10"/>
    <n v="0.2"/>
    <n v="11.704000000000001"/>
    <s v="Profit"/>
    <s v="Normal"/>
  </r>
  <r>
    <x v="1"/>
    <x v="2"/>
    <s v="United States"/>
    <s v="Harrisonburg"/>
    <x v="17"/>
    <n v="22801"/>
    <x v="0"/>
    <x v="0"/>
    <x v="5"/>
    <x v="786"/>
    <n v="2"/>
    <n v="0"/>
    <n v="14.3856"/>
    <s v="Profit"/>
    <s v="Normal"/>
  </r>
  <r>
    <x v="1"/>
    <x v="0"/>
    <s v="United States"/>
    <s v="Rochester"/>
    <x v="15"/>
    <n v="14609"/>
    <x v="3"/>
    <x v="1"/>
    <x v="8"/>
    <x v="1380"/>
    <n v="2"/>
    <n v="0.2"/>
    <n v="456.58800000000002"/>
    <s v="Profit"/>
    <s v="Normal"/>
  </r>
  <r>
    <x v="1"/>
    <x v="2"/>
    <s v="United States"/>
    <s v="Sandy Springs"/>
    <x v="32"/>
    <n v="30328"/>
    <x v="0"/>
    <x v="1"/>
    <x v="4"/>
    <x v="4542"/>
    <n v="1"/>
    <n v="0"/>
    <n v="3.8774999999999999"/>
    <s v="Profit"/>
    <s v="Normal"/>
  </r>
  <r>
    <x v="1"/>
    <x v="2"/>
    <s v="United States"/>
    <s v="Sandy Springs"/>
    <x v="32"/>
    <n v="30328"/>
    <x v="0"/>
    <x v="2"/>
    <x v="7"/>
    <x v="5362"/>
    <n v="2"/>
    <n v="0"/>
    <n v="25.172000000000001"/>
    <s v="Profit"/>
    <s v="Normal"/>
  </r>
  <r>
    <x v="1"/>
    <x v="2"/>
    <s v="United States"/>
    <s v="Sandy Springs"/>
    <x v="32"/>
    <n v="30328"/>
    <x v="0"/>
    <x v="1"/>
    <x v="6"/>
    <x v="190"/>
    <n v="4"/>
    <n v="0"/>
    <n v="3.7128000000000001"/>
    <s v="Profit"/>
    <s v="Normal"/>
  </r>
  <r>
    <x v="1"/>
    <x v="2"/>
    <s v="United States"/>
    <s v="Sandy Springs"/>
    <x v="32"/>
    <n v="30328"/>
    <x v="0"/>
    <x v="1"/>
    <x v="6"/>
    <x v="1905"/>
    <n v="3"/>
    <n v="0"/>
    <n v="4.9607999999999999"/>
    <s v="Profit"/>
    <s v="Normal"/>
  </r>
  <r>
    <x v="1"/>
    <x v="2"/>
    <s v="United States"/>
    <s v="Sandy Springs"/>
    <x v="32"/>
    <n v="30328"/>
    <x v="0"/>
    <x v="1"/>
    <x v="2"/>
    <x v="2104"/>
    <n v="5"/>
    <n v="0"/>
    <n v="7.56"/>
    <s v="Profit"/>
    <s v="Normal"/>
  </r>
  <r>
    <x v="0"/>
    <x v="1"/>
    <s v="United States"/>
    <s v="Los Angeles"/>
    <x v="1"/>
    <n v="90004"/>
    <x v="1"/>
    <x v="1"/>
    <x v="6"/>
    <x v="418"/>
    <n v="3"/>
    <n v="0"/>
    <n v="18.446999999999999"/>
    <s v="Profit"/>
    <s v="Normal"/>
  </r>
  <r>
    <x v="0"/>
    <x v="1"/>
    <s v="United States"/>
    <s v="Los Angeles"/>
    <x v="1"/>
    <n v="90004"/>
    <x v="1"/>
    <x v="1"/>
    <x v="8"/>
    <x v="951"/>
    <n v="2"/>
    <n v="0.2"/>
    <n v="23.7684"/>
    <s v="Profit"/>
    <s v="Normal"/>
  </r>
  <r>
    <x v="0"/>
    <x v="1"/>
    <s v="United States"/>
    <s v="Los Angeles"/>
    <x v="1"/>
    <n v="90004"/>
    <x v="1"/>
    <x v="2"/>
    <x v="11"/>
    <x v="670"/>
    <n v="3"/>
    <n v="0"/>
    <n v="131.98679999999999"/>
    <s v="Profit"/>
    <s v="Normal"/>
  </r>
  <r>
    <x v="1"/>
    <x v="1"/>
    <s v="United States"/>
    <s v="San Francisco"/>
    <x v="1"/>
    <n v="94110"/>
    <x v="1"/>
    <x v="2"/>
    <x v="11"/>
    <x v="1309"/>
    <n v="3"/>
    <n v="0"/>
    <n v="39.586799999999997"/>
    <s v="Profit"/>
    <s v="Normal"/>
  </r>
  <r>
    <x v="1"/>
    <x v="1"/>
    <s v="United States"/>
    <s v="San Francisco"/>
    <x v="1"/>
    <n v="94110"/>
    <x v="1"/>
    <x v="2"/>
    <x v="11"/>
    <x v="937"/>
    <n v="2"/>
    <n v="0"/>
    <n v="11.151"/>
    <s v="Profit"/>
    <s v="Normal"/>
  </r>
  <r>
    <x v="0"/>
    <x v="1"/>
    <s v="United States"/>
    <s v="Minneapolis"/>
    <x v="11"/>
    <n v="55407"/>
    <x v="2"/>
    <x v="1"/>
    <x v="4"/>
    <x v="5102"/>
    <n v="5"/>
    <n v="0"/>
    <n v="16.787500000000001"/>
    <s v="Profit"/>
    <s v="Normal"/>
  </r>
  <r>
    <x v="1"/>
    <x v="0"/>
    <s v="United States"/>
    <s v="Columbus"/>
    <x v="24"/>
    <n v="43229"/>
    <x v="3"/>
    <x v="1"/>
    <x v="8"/>
    <x v="5363"/>
    <n v="3"/>
    <n v="0.7"/>
    <n v="-6.03"/>
    <s v="Loss"/>
    <s v="High Discount"/>
  </r>
  <r>
    <x v="1"/>
    <x v="0"/>
    <s v="United States"/>
    <s v="Columbus"/>
    <x v="24"/>
    <n v="43229"/>
    <x v="3"/>
    <x v="1"/>
    <x v="13"/>
    <x v="5364"/>
    <n v="3"/>
    <n v="0.2"/>
    <n v="1.7486999999999999"/>
    <s v="Profit"/>
    <s v="Normal"/>
  </r>
  <r>
    <x v="1"/>
    <x v="0"/>
    <s v="United States"/>
    <s v="Columbus"/>
    <x v="24"/>
    <n v="43229"/>
    <x v="3"/>
    <x v="1"/>
    <x v="10"/>
    <x v="419"/>
    <n v="5"/>
    <n v="0.2"/>
    <n v="29.692"/>
    <s v="Profit"/>
    <s v="Normal"/>
  </r>
  <r>
    <x v="1"/>
    <x v="0"/>
    <s v="United States"/>
    <s v="Columbus"/>
    <x v="24"/>
    <n v="43229"/>
    <x v="3"/>
    <x v="1"/>
    <x v="9"/>
    <x v="5365"/>
    <n v="2"/>
    <n v="0.2"/>
    <n v="13.011200000000001"/>
    <s v="Profit"/>
    <s v="Normal"/>
  </r>
  <r>
    <x v="2"/>
    <x v="1"/>
    <s v="United States"/>
    <s v="Raleigh"/>
    <x v="3"/>
    <n v="27604"/>
    <x v="0"/>
    <x v="2"/>
    <x v="7"/>
    <x v="5366"/>
    <n v="1"/>
    <n v="0.2"/>
    <n v="8.3520000000000003"/>
    <s v="Profit"/>
    <s v="Normal"/>
  </r>
  <r>
    <x v="2"/>
    <x v="1"/>
    <s v="United States"/>
    <s v="Raleigh"/>
    <x v="3"/>
    <n v="27604"/>
    <x v="0"/>
    <x v="0"/>
    <x v="5"/>
    <x v="5367"/>
    <n v="10"/>
    <n v="0.2"/>
    <n v="45.954000000000001"/>
    <s v="Profit"/>
    <s v="Normal"/>
  </r>
  <r>
    <x v="2"/>
    <x v="1"/>
    <s v="United States"/>
    <s v="Raleigh"/>
    <x v="3"/>
    <n v="27604"/>
    <x v="0"/>
    <x v="1"/>
    <x v="8"/>
    <x v="4698"/>
    <n v="2"/>
    <n v="0.7"/>
    <n v="-2.3136000000000001"/>
    <s v="Loss"/>
    <s v="High Discount"/>
  </r>
  <r>
    <x v="2"/>
    <x v="1"/>
    <s v="United States"/>
    <s v="Raleigh"/>
    <x v="3"/>
    <n v="27604"/>
    <x v="0"/>
    <x v="1"/>
    <x v="10"/>
    <x v="1718"/>
    <n v="2"/>
    <n v="0.2"/>
    <n v="3.2871999999999999"/>
    <s v="Profit"/>
    <s v="Normal"/>
  </r>
  <r>
    <x v="0"/>
    <x v="0"/>
    <s v="United States"/>
    <s v="New York City"/>
    <x v="15"/>
    <n v="10011"/>
    <x v="3"/>
    <x v="1"/>
    <x v="10"/>
    <x v="1832"/>
    <n v="4"/>
    <n v="0"/>
    <n v="55.764000000000003"/>
    <s v="Profit"/>
    <s v="Normal"/>
  </r>
  <r>
    <x v="2"/>
    <x v="0"/>
    <s v="United States"/>
    <s v="Philadelphia"/>
    <x v="9"/>
    <n v="19143"/>
    <x v="3"/>
    <x v="1"/>
    <x v="14"/>
    <x v="5368"/>
    <n v="5"/>
    <n v="0.2"/>
    <n v="6.2549999999999999"/>
    <s v="Profit"/>
    <s v="Normal"/>
  </r>
  <r>
    <x v="2"/>
    <x v="0"/>
    <s v="United States"/>
    <s v="Philadelphia"/>
    <x v="9"/>
    <n v="19143"/>
    <x v="3"/>
    <x v="2"/>
    <x v="11"/>
    <x v="231"/>
    <n v="3"/>
    <n v="0.2"/>
    <n v="-7.7247000000000003"/>
    <s v="Loss"/>
    <s v="Normal"/>
  </r>
  <r>
    <x v="1"/>
    <x v="1"/>
    <s v="United States"/>
    <s v="Meridian"/>
    <x v="45"/>
    <n v="83642"/>
    <x v="1"/>
    <x v="1"/>
    <x v="8"/>
    <x v="3309"/>
    <n v="3"/>
    <n v="0.2"/>
    <n v="7.992"/>
    <s v="Profit"/>
    <s v="Normal"/>
  </r>
  <r>
    <x v="1"/>
    <x v="1"/>
    <s v="United States"/>
    <s v="Sacramento"/>
    <x v="1"/>
    <n v="95823"/>
    <x v="1"/>
    <x v="2"/>
    <x v="11"/>
    <x v="4383"/>
    <n v="6"/>
    <n v="0"/>
    <n v="39.888599999999997"/>
    <s v="Profit"/>
    <s v="Normal"/>
  </r>
  <r>
    <x v="1"/>
    <x v="1"/>
    <s v="United States"/>
    <s v="Sacramento"/>
    <x v="1"/>
    <n v="95823"/>
    <x v="1"/>
    <x v="2"/>
    <x v="7"/>
    <x v="236"/>
    <n v="2"/>
    <n v="0.2"/>
    <n v="-7.9960000000000004"/>
    <s v="Loss"/>
    <s v="Normal"/>
  </r>
  <r>
    <x v="1"/>
    <x v="1"/>
    <s v="United States"/>
    <s v="Sacramento"/>
    <x v="1"/>
    <n v="95823"/>
    <x v="1"/>
    <x v="1"/>
    <x v="8"/>
    <x v="5369"/>
    <n v="5"/>
    <n v="0.2"/>
    <n v="1906.4849999999999"/>
    <s v="Profit"/>
    <s v="Normal"/>
  </r>
  <r>
    <x v="1"/>
    <x v="2"/>
    <s v="United States"/>
    <s v="Charlotte"/>
    <x v="3"/>
    <n v="28205"/>
    <x v="0"/>
    <x v="2"/>
    <x v="7"/>
    <x v="3539"/>
    <n v="1"/>
    <n v="0.2"/>
    <n v="3.5960000000000001"/>
    <s v="Profit"/>
    <s v="Normal"/>
  </r>
  <r>
    <x v="1"/>
    <x v="2"/>
    <s v="United States"/>
    <s v="Paterson"/>
    <x v="30"/>
    <n v="7501"/>
    <x v="3"/>
    <x v="1"/>
    <x v="2"/>
    <x v="2496"/>
    <n v="3"/>
    <n v="0"/>
    <n v="14.904"/>
    <s v="Profit"/>
    <s v="Normal"/>
  </r>
  <r>
    <x v="1"/>
    <x v="2"/>
    <s v="United States"/>
    <s v="Paterson"/>
    <x v="30"/>
    <n v="7501"/>
    <x v="3"/>
    <x v="0"/>
    <x v="5"/>
    <x v="4056"/>
    <n v="4"/>
    <n v="0"/>
    <n v="3.9247999999999998"/>
    <s v="Profit"/>
    <s v="Normal"/>
  </r>
  <r>
    <x v="1"/>
    <x v="2"/>
    <s v="United States"/>
    <s v="Paterson"/>
    <x v="30"/>
    <n v="7501"/>
    <x v="3"/>
    <x v="1"/>
    <x v="8"/>
    <x v="4582"/>
    <n v="4"/>
    <n v="0"/>
    <n v="96.415999999999997"/>
    <s v="Profit"/>
    <s v="Normal"/>
  </r>
  <r>
    <x v="1"/>
    <x v="2"/>
    <s v="United States"/>
    <s v="Paterson"/>
    <x v="30"/>
    <n v="7501"/>
    <x v="3"/>
    <x v="1"/>
    <x v="9"/>
    <x v="5370"/>
    <n v="4"/>
    <n v="0"/>
    <n v="29.980799999999999"/>
    <s v="Profit"/>
    <s v="Normal"/>
  </r>
  <r>
    <x v="1"/>
    <x v="2"/>
    <s v="United States"/>
    <s v="Paterson"/>
    <x v="30"/>
    <n v="7501"/>
    <x v="3"/>
    <x v="1"/>
    <x v="10"/>
    <x v="783"/>
    <n v="6"/>
    <n v="0"/>
    <n v="18.662400000000002"/>
    <s v="Profit"/>
    <s v="Normal"/>
  </r>
  <r>
    <x v="1"/>
    <x v="0"/>
    <s v="United States"/>
    <s v="Arlington"/>
    <x v="17"/>
    <n v="22204"/>
    <x v="0"/>
    <x v="1"/>
    <x v="9"/>
    <x v="2267"/>
    <n v="3"/>
    <n v="0"/>
    <n v="10.881"/>
    <s v="Profit"/>
    <s v="Normal"/>
  </r>
  <r>
    <x v="2"/>
    <x v="0"/>
    <s v="United States"/>
    <s v="Chicago"/>
    <x v="10"/>
    <n v="60653"/>
    <x v="2"/>
    <x v="0"/>
    <x v="0"/>
    <x v="5371"/>
    <n v="5"/>
    <n v="0.3"/>
    <n v="-70.489999999999995"/>
    <s v="Loss"/>
    <s v="Normal"/>
  </r>
  <r>
    <x v="2"/>
    <x v="0"/>
    <s v="United States"/>
    <s v="Chicago"/>
    <x v="10"/>
    <n v="60653"/>
    <x v="2"/>
    <x v="2"/>
    <x v="7"/>
    <x v="1731"/>
    <n v="2"/>
    <n v="0.2"/>
    <n v="3.4750000000000001"/>
    <s v="Profit"/>
    <s v="Normal"/>
  </r>
  <r>
    <x v="1"/>
    <x v="0"/>
    <s v="United States"/>
    <s v="San Diego"/>
    <x v="1"/>
    <n v="92037"/>
    <x v="1"/>
    <x v="2"/>
    <x v="15"/>
    <x v="5372"/>
    <n v="2"/>
    <n v="0.2"/>
    <n v="77.22"/>
    <s v="Profit"/>
    <s v="Normal"/>
  </r>
  <r>
    <x v="1"/>
    <x v="1"/>
    <s v="United States"/>
    <s v="Seattle"/>
    <x v="4"/>
    <n v="98105"/>
    <x v="1"/>
    <x v="1"/>
    <x v="8"/>
    <x v="204"/>
    <n v="5"/>
    <n v="0.2"/>
    <n v="5.3730000000000002"/>
    <s v="Profit"/>
    <s v="Normal"/>
  </r>
  <r>
    <x v="1"/>
    <x v="1"/>
    <s v="United States"/>
    <s v="Seattle"/>
    <x v="4"/>
    <n v="98105"/>
    <x v="1"/>
    <x v="0"/>
    <x v="5"/>
    <x v="5373"/>
    <n v="12"/>
    <n v="0"/>
    <n v="31.0992"/>
    <s v="Profit"/>
    <s v="Normal"/>
  </r>
  <r>
    <x v="1"/>
    <x v="1"/>
    <s v="United States"/>
    <s v="Seattle"/>
    <x v="4"/>
    <n v="98105"/>
    <x v="1"/>
    <x v="1"/>
    <x v="4"/>
    <x v="5023"/>
    <n v="4"/>
    <n v="0"/>
    <n v="5.4123999999999999"/>
    <s v="Profit"/>
    <s v="Normal"/>
  </r>
  <r>
    <x v="3"/>
    <x v="0"/>
    <s v="United States"/>
    <s v="Columbus"/>
    <x v="24"/>
    <n v="43229"/>
    <x v="3"/>
    <x v="2"/>
    <x v="15"/>
    <x v="5374"/>
    <n v="2"/>
    <n v="0.7"/>
    <n v="-71.395799999999994"/>
    <s v="Loss"/>
    <s v="High Discount"/>
  </r>
  <r>
    <x v="3"/>
    <x v="0"/>
    <s v="United States"/>
    <s v="Columbus"/>
    <x v="24"/>
    <n v="43229"/>
    <x v="3"/>
    <x v="1"/>
    <x v="8"/>
    <x v="3487"/>
    <n v="2"/>
    <n v="0.7"/>
    <n v="-13.393599999999999"/>
    <s v="Loss"/>
    <s v="High Discount"/>
  </r>
  <r>
    <x v="0"/>
    <x v="0"/>
    <s v="United States"/>
    <s v="Houston"/>
    <x v="5"/>
    <n v="77095"/>
    <x v="2"/>
    <x v="1"/>
    <x v="8"/>
    <x v="839"/>
    <n v="5"/>
    <n v="0.8"/>
    <n v="-32.984999999999999"/>
    <s v="Loss"/>
    <s v="High Discount"/>
  </r>
  <r>
    <x v="1"/>
    <x v="0"/>
    <s v="United States"/>
    <s v="Irving"/>
    <x v="5"/>
    <n v="75061"/>
    <x v="2"/>
    <x v="1"/>
    <x v="14"/>
    <x v="439"/>
    <n v="2"/>
    <n v="0.2"/>
    <n v="-34.758000000000003"/>
    <s v="Loss"/>
    <s v="Normal"/>
  </r>
  <r>
    <x v="1"/>
    <x v="0"/>
    <s v="United States"/>
    <s v="Irving"/>
    <x v="5"/>
    <n v="75061"/>
    <x v="2"/>
    <x v="1"/>
    <x v="9"/>
    <x v="5375"/>
    <n v="1"/>
    <n v="0.8"/>
    <n v="-153.20240000000001"/>
    <s v="Loss"/>
    <s v="High Discount"/>
  </r>
  <r>
    <x v="1"/>
    <x v="0"/>
    <s v="United States"/>
    <s v="Morristown"/>
    <x v="30"/>
    <n v="7960"/>
    <x v="3"/>
    <x v="2"/>
    <x v="15"/>
    <x v="5376"/>
    <n v="4"/>
    <n v="0"/>
    <n v="225.6"/>
    <s v="Profit"/>
    <s v="Normal"/>
  </r>
  <r>
    <x v="1"/>
    <x v="0"/>
    <s v="United States"/>
    <s v="Morristown"/>
    <x v="30"/>
    <n v="7960"/>
    <x v="3"/>
    <x v="1"/>
    <x v="4"/>
    <x v="3881"/>
    <n v="3"/>
    <n v="0"/>
    <n v="9.5340000000000007"/>
    <s v="Profit"/>
    <s v="Normal"/>
  </r>
  <r>
    <x v="2"/>
    <x v="1"/>
    <s v="United States"/>
    <s v="Los Angeles"/>
    <x v="1"/>
    <n v="90008"/>
    <x v="1"/>
    <x v="1"/>
    <x v="10"/>
    <x v="5377"/>
    <n v="11"/>
    <n v="0"/>
    <n v="92.505600000000001"/>
    <s v="Profit"/>
    <s v="Normal"/>
  </r>
  <r>
    <x v="2"/>
    <x v="1"/>
    <s v="United States"/>
    <s v="Los Angeles"/>
    <x v="1"/>
    <n v="90008"/>
    <x v="1"/>
    <x v="2"/>
    <x v="11"/>
    <x v="758"/>
    <n v="3"/>
    <n v="0"/>
    <n v="86.389200000000002"/>
    <s v="Profit"/>
    <s v="Normal"/>
  </r>
  <r>
    <x v="0"/>
    <x v="2"/>
    <s v="United States"/>
    <s v="Aurora"/>
    <x v="10"/>
    <n v="60505"/>
    <x v="2"/>
    <x v="2"/>
    <x v="11"/>
    <x v="2255"/>
    <n v="7"/>
    <n v="0.2"/>
    <n v="-0.62649999999999995"/>
    <s v="Loss"/>
    <s v="Normal"/>
  </r>
  <r>
    <x v="1"/>
    <x v="1"/>
    <s v="United States"/>
    <s v="Durham"/>
    <x v="3"/>
    <n v="27707"/>
    <x v="0"/>
    <x v="2"/>
    <x v="7"/>
    <x v="2913"/>
    <n v="2"/>
    <n v="0.2"/>
    <n v="1.3986000000000001"/>
    <s v="Profit"/>
    <s v="Normal"/>
  </r>
  <r>
    <x v="1"/>
    <x v="1"/>
    <s v="United States"/>
    <s v="Durham"/>
    <x v="3"/>
    <n v="27707"/>
    <x v="0"/>
    <x v="1"/>
    <x v="10"/>
    <x v="642"/>
    <n v="3"/>
    <n v="0.2"/>
    <n v="4.4850000000000003"/>
    <s v="Profit"/>
    <s v="Normal"/>
  </r>
  <r>
    <x v="1"/>
    <x v="1"/>
    <s v="United States"/>
    <s v="Columbus"/>
    <x v="24"/>
    <n v="43229"/>
    <x v="3"/>
    <x v="1"/>
    <x v="8"/>
    <x v="5378"/>
    <n v="4"/>
    <n v="0.7"/>
    <n v="-4.5696000000000003"/>
    <s v="Loss"/>
    <s v="High Discount"/>
  </r>
  <r>
    <x v="1"/>
    <x v="1"/>
    <s v="United States"/>
    <s v="Columbus"/>
    <x v="24"/>
    <n v="43229"/>
    <x v="3"/>
    <x v="1"/>
    <x v="8"/>
    <x v="5379"/>
    <n v="3"/>
    <n v="0.7"/>
    <n v="-2.2896000000000001"/>
    <s v="Loss"/>
    <s v="High Discount"/>
  </r>
  <r>
    <x v="1"/>
    <x v="1"/>
    <s v="United States"/>
    <s v="Columbus"/>
    <x v="24"/>
    <n v="43229"/>
    <x v="3"/>
    <x v="1"/>
    <x v="8"/>
    <x v="5380"/>
    <n v="8"/>
    <n v="0.7"/>
    <n v="-16.684799999999999"/>
    <s v="Loss"/>
    <s v="High Discount"/>
  </r>
  <r>
    <x v="0"/>
    <x v="1"/>
    <s v="United States"/>
    <s v="Los Angeles"/>
    <x v="1"/>
    <n v="90036"/>
    <x v="1"/>
    <x v="1"/>
    <x v="4"/>
    <x v="5381"/>
    <n v="2"/>
    <n v="0"/>
    <n v="0"/>
    <s v="Loss"/>
    <s v="Normal"/>
  </r>
  <r>
    <x v="1"/>
    <x v="2"/>
    <s v="United States"/>
    <s v="Stockton"/>
    <x v="1"/>
    <n v="95207"/>
    <x v="1"/>
    <x v="0"/>
    <x v="5"/>
    <x v="5382"/>
    <n v="9"/>
    <n v="0"/>
    <n v="107.03879999999999"/>
    <s v="Profit"/>
    <s v="Normal"/>
  </r>
  <r>
    <x v="0"/>
    <x v="2"/>
    <s v="United States"/>
    <s v="Columbia"/>
    <x v="25"/>
    <n v="65203"/>
    <x v="2"/>
    <x v="2"/>
    <x v="7"/>
    <x v="5383"/>
    <n v="3"/>
    <n v="0"/>
    <n v="220.4853"/>
    <s v="Profit"/>
    <s v="Normal"/>
  </r>
  <r>
    <x v="0"/>
    <x v="2"/>
    <s v="United States"/>
    <s v="Columbia"/>
    <x v="25"/>
    <n v="65203"/>
    <x v="2"/>
    <x v="1"/>
    <x v="9"/>
    <x v="5384"/>
    <n v="7"/>
    <n v="0"/>
    <n v="751.76009999999997"/>
    <s v="Profit"/>
    <s v="Normal"/>
  </r>
  <r>
    <x v="2"/>
    <x v="2"/>
    <s v="United States"/>
    <s v="Columbus"/>
    <x v="32"/>
    <n v="31907"/>
    <x v="0"/>
    <x v="0"/>
    <x v="1"/>
    <x v="5385"/>
    <n v="2"/>
    <n v="0"/>
    <n v="30.445"/>
    <s v="Profit"/>
    <s v="Normal"/>
  </r>
  <r>
    <x v="1"/>
    <x v="2"/>
    <s v="United States"/>
    <s v="San Diego"/>
    <x v="1"/>
    <n v="92037"/>
    <x v="1"/>
    <x v="0"/>
    <x v="1"/>
    <x v="5386"/>
    <n v="9"/>
    <n v="0.2"/>
    <n v="267.66719999999998"/>
    <s v="Profit"/>
    <s v="Normal"/>
  </r>
  <r>
    <x v="1"/>
    <x v="0"/>
    <s v="United States"/>
    <s v="Texas City"/>
    <x v="5"/>
    <n v="77590"/>
    <x v="2"/>
    <x v="0"/>
    <x v="3"/>
    <x v="5387"/>
    <n v="2"/>
    <n v="0.3"/>
    <n v="41.933999999999997"/>
    <s v="Profit"/>
    <s v="Normal"/>
  </r>
  <r>
    <x v="1"/>
    <x v="0"/>
    <s v="United States"/>
    <s v="Los Angeles"/>
    <x v="1"/>
    <n v="90004"/>
    <x v="1"/>
    <x v="0"/>
    <x v="5"/>
    <x v="5388"/>
    <n v="3"/>
    <n v="0"/>
    <n v="43.684199999999997"/>
    <s v="Profit"/>
    <s v="Normal"/>
  </r>
  <r>
    <x v="1"/>
    <x v="0"/>
    <s v="United States"/>
    <s v="Los Angeles"/>
    <x v="1"/>
    <n v="90004"/>
    <x v="1"/>
    <x v="1"/>
    <x v="4"/>
    <x v="1444"/>
    <n v="3"/>
    <n v="0"/>
    <n v="3.0497999999999998"/>
    <s v="Profit"/>
    <s v="Normal"/>
  </r>
  <r>
    <x v="1"/>
    <x v="0"/>
    <s v="United States"/>
    <s v="Los Angeles"/>
    <x v="1"/>
    <n v="90004"/>
    <x v="1"/>
    <x v="2"/>
    <x v="7"/>
    <x v="5198"/>
    <n v="3"/>
    <n v="0.2"/>
    <n v="10.35"/>
    <s v="Profit"/>
    <s v="Normal"/>
  </r>
  <r>
    <x v="1"/>
    <x v="0"/>
    <s v="United States"/>
    <s v="Los Angeles"/>
    <x v="1"/>
    <n v="90004"/>
    <x v="1"/>
    <x v="1"/>
    <x v="10"/>
    <x v="2778"/>
    <n v="4"/>
    <n v="0"/>
    <n v="18.009599999999999"/>
    <s v="Profit"/>
    <s v="Normal"/>
  </r>
  <r>
    <x v="0"/>
    <x v="1"/>
    <s v="United States"/>
    <s v="Springfield"/>
    <x v="17"/>
    <n v="22153"/>
    <x v="0"/>
    <x v="2"/>
    <x v="7"/>
    <x v="4496"/>
    <n v="3"/>
    <n v="0"/>
    <n v="148.49100000000001"/>
    <s v="Profit"/>
    <s v="Normal"/>
  </r>
  <r>
    <x v="0"/>
    <x v="1"/>
    <s v="United States"/>
    <s v="Springfield"/>
    <x v="17"/>
    <n v="22153"/>
    <x v="0"/>
    <x v="1"/>
    <x v="2"/>
    <x v="2910"/>
    <n v="2"/>
    <n v="0"/>
    <n v="11.7782"/>
    <s v="Profit"/>
    <s v="Normal"/>
  </r>
  <r>
    <x v="1"/>
    <x v="0"/>
    <s v="United States"/>
    <s v="Decatur"/>
    <x v="10"/>
    <n v="62521"/>
    <x v="2"/>
    <x v="0"/>
    <x v="5"/>
    <x v="164"/>
    <n v="3"/>
    <n v="0.6"/>
    <n v="-12.8256"/>
    <s v="Loss"/>
    <s v="High Discount"/>
  </r>
  <r>
    <x v="1"/>
    <x v="0"/>
    <s v="United States"/>
    <s v="Decatur"/>
    <x v="10"/>
    <n v="62521"/>
    <x v="2"/>
    <x v="1"/>
    <x v="10"/>
    <x v="281"/>
    <n v="4"/>
    <n v="0.2"/>
    <n v="6.7047999999999996"/>
    <s v="Profit"/>
    <s v="Normal"/>
  </r>
  <r>
    <x v="1"/>
    <x v="0"/>
    <s v="United States"/>
    <s v="Decatur"/>
    <x v="10"/>
    <n v="62521"/>
    <x v="2"/>
    <x v="0"/>
    <x v="1"/>
    <x v="5389"/>
    <n v="3"/>
    <n v="0.3"/>
    <n v="-38.215800000000002"/>
    <s v="Loss"/>
    <s v="Normal"/>
  </r>
  <r>
    <x v="1"/>
    <x v="0"/>
    <s v="United States"/>
    <s v="Decatur"/>
    <x v="10"/>
    <n v="62521"/>
    <x v="2"/>
    <x v="1"/>
    <x v="10"/>
    <x v="559"/>
    <n v="2"/>
    <n v="0.2"/>
    <n v="3.6288"/>
    <s v="Profit"/>
    <s v="Normal"/>
  </r>
  <r>
    <x v="3"/>
    <x v="2"/>
    <s v="United States"/>
    <s v="New York City"/>
    <x v="15"/>
    <n v="10009"/>
    <x v="3"/>
    <x v="1"/>
    <x v="2"/>
    <x v="5390"/>
    <n v="1"/>
    <n v="0"/>
    <n v="14.043799999999999"/>
    <s v="Profit"/>
    <s v="Normal"/>
  </r>
  <r>
    <x v="3"/>
    <x v="2"/>
    <s v="United States"/>
    <s v="New York City"/>
    <x v="15"/>
    <n v="10009"/>
    <x v="3"/>
    <x v="2"/>
    <x v="11"/>
    <x v="117"/>
    <n v="3"/>
    <n v="0"/>
    <n v="6.1680000000000001"/>
    <s v="Profit"/>
    <s v="Normal"/>
  </r>
  <r>
    <x v="3"/>
    <x v="2"/>
    <s v="United States"/>
    <s v="New York City"/>
    <x v="15"/>
    <n v="10009"/>
    <x v="3"/>
    <x v="1"/>
    <x v="10"/>
    <x v="5391"/>
    <n v="9"/>
    <n v="0"/>
    <n v="33.777000000000001"/>
    <s v="Profit"/>
    <s v="Normal"/>
  </r>
  <r>
    <x v="2"/>
    <x v="1"/>
    <s v="United States"/>
    <s v="San Francisco"/>
    <x v="1"/>
    <n v="94110"/>
    <x v="1"/>
    <x v="2"/>
    <x v="7"/>
    <x v="5392"/>
    <n v="7"/>
    <n v="0.2"/>
    <n v="6.6976000000000004"/>
    <s v="Profit"/>
    <s v="Normal"/>
  </r>
  <r>
    <x v="1"/>
    <x v="1"/>
    <s v="United States"/>
    <s v="Moreno Valley"/>
    <x v="1"/>
    <n v="92553"/>
    <x v="1"/>
    <x v="1"/>
    <x v="10"/>
    <x v="681"/>
    <n v="8"/>
    <n v="0"/>
    <n v="84.051199999999994"/>
    <s v="Profit"/>
    <s v="Normal"/>
  </r>
  <r>
    <x v="1"/>
    <x v="0"/>
    <s v="United States"/>
    <s v="Everett"/>
    <x v="31"/>
    <n v="2149"/>
    <x v="3"/>
    <x v="1"/>
    <x v="2"/>
    <x v="2468"/>
    <n v="3"/>
    <n v="0"/>
    <n v="10.3071"/>
    <s v="Profit"/>
    <s v="Normal"/>
  </r>
  <r>
    <x v="1"/>
    <x v="0"/>
    <s v="United States"/>
    <s v="Chattanooga"/>
    <x v="18"/>
    <n v="37421"/>
    <x v="0"/>
    <x v="2"/>
    <x v="11"/>
    <x v="98"/>
    <n v="3"/>
    <n v="0.2"/>
    <n v="15.5961"/>
    <s v="Profit"/>
    <s v="Normal"/>
  </r>
  <r>
    <x v="1"/>
    <x v="0"/>
    <s v="United States"/>
    <s v="Chattanooga"/>
    <x v="18"/>
    <n v="37421"/>
    <x v="0"/>
    <x v="2"/>
    <x v="7"/>
    <x v="5393"/>
    <n v="9"/>
    <n v="0.2"/>
    <n v="-32.383800000000001"/>
    <s v="Loss"/>
    <s v="Normal"/>
  </r>
  <r>
    <x v="1"/>
    <x v="0"/>
    <s v="United States"/>
    <s v="Chattanooga"/>
    <x v="18"/>
    <n v="37421"/>
    <x v="0"/>
    <x v="1"/>
    <x v="8"/>
    <x v="2940"/>
    <n v="2"/>
    <n v="0.7"/>
    <n v="-2.97"/>
    <s v="Loss"/>
    <s v="High Discount"/>
  </r>
  <r>
    <x v="1"/>
    <x v="0"/>
    <s v="United States"/>
    <s v="Chattanooga"/>
    <x v="18"/>
    <n v="37421"/>
    <x v="0"/>
    <x v="1"/>
    <x v="2"/>
    <x v="1253"/>
    <n v="2"/>
    <n v="0.2"/>
    <n v="1.7248000000000001"/>
    <s v="Profit"/>
    <s v="Normal"/>
  </r>
  <r>
    <x v="1"/>
    <x v="1"/>
    <s v="United States"/>
    <s v="Austin"/>
    <x v="5"/>
    <n v="78745"/>
    <x v="2"/>
    <x v="1"/>
    <x v="4"/>
    <x v="5394"/>
    <n v="6"/>
    <n v="0.2"/>
    <n v="107.08199999999999"/>
    <s v="Profit"/>
    <s v="Normal"/>
  </r>
  <r>
    <x v="1"/>
    <x v="1"/>
    <s v="United States"/>
    <s v="Austin"/>
    <x v="5"/>
    <n v="78745"/>
    <x v="2"/>
    <x v="1"/>
    <x v="8"/>
    <x v="1223"/>
    <n v="4"/>
    <n v="0.8"/>
    <n v="-20.435199999999998"/>
    <s v="Loss"/>
    <s v="High Discount"/>
  </r>
  <r>
    <x v="1"/>
    <x v="1"/>
    <s v="United States"/>
    <s v="Austin"/>
    <x v="5"/>
    <n v="78745"/>
    <x v="2"/>
    <x v="1"/>
    <x v="9"/>
    <x v="3586"/>
    <n v="4"/>
    <n v="0.8"/>
    <n v="-131.71680000000001"/>
    <s v="Loss"/>
    <s v="High Discount"/>
  </r>
  <r>
    <x v="1"/>
    <x v="1"/>
    <s v="United States"/>
    <s v="Austin"/>
    <x v="5"/>
    <n v="78745"/>
    <x v="2"/>
    <x v="1"/>
    <x v="10"/>
    <x v="4981"/>
    <n v="2"/>
    <n v="0.2"/>
    <n v="26.824000000000002"/>
    <s v="Profit"/>
    <s v="Normal"/>
  </r>
  <r>
    <x v="1"/>
    <x v="1"/>
    <s v="United States"/>
    <s v="Austin"/>
    <x v="5"/>
    <n v="78745"/>
    <x v="2"/>
    <x v="1"/>
    <x v="8"/>
    <x v="4964"/>
    <n v="6"/>
    <n v="0.8"/>
    <n v="-27.792000000000002"/>
    <s v="Loss"/>
    <s v="High Discount"/>
  </r>
  <r>
    <x v="1"/>
    <x v="1"/>
    <s v="United States"/>
    <s v="Virginia Beach"/>
    <x v="17"/>
    <n v="23464"/>
    <x v="0"/>
    <x v="0"/>
    <x v="5"/>
    <x v="5395"/>
    <n v="2"/>
    <n v="0"/>
    <n v="46.196800000000003"/>
    <s v="Profit"/>
    <s v="Normal"/>
  </r>
  <r>
    <x v="1"/>
    <x v="1"/>
    <s v="United States"/>
    <s v="Jamestown"/>
    <x v="15"/>
    <n v="14701"/>
    <x v="3"/>
    <x v="2"/>
    <x v="11"/>
    <x v="457"/>
    <n v="2"/>
    <n v="0"/>
    <n v="57.592799999999997"/>
    <s v="Profit"/>
    <s v="Normal"/>
  </r>
  <r>
    <x v="1"/>
    <x v="1"/>
    <s v="United States"/>
    <s v="Coral Gables"/>
    <x v="2"/>
    <n v="33134"/>
    <x v="0"/>
    <x v="2"/>
    <x v="7"/>
    <x v="2610"/>
    <n v="3"/>
    <n v="0.2"/>
    <n v="19.754999999999999"/>
    <s v="Profit"/>
    <s v="Normal"/>
  </r>
  <r>
    <x v="1"/>
    <x v="1"/>
    <s v="United States"/>
    <s v="Coral Gables"/>
    <x v="2"/>
    <n v="33134"/>
    <x v="0"/>
    <x v="0"/>
    <x v="5"/>
    <x v="5396"/>
    <n v="3"/>
    <n v="0.2"/>
    <n v="2.6027999999999998"/>
    <s v="Profit"/>
    <s v="Normal"/>
  </r>
  <r>
    <x v="1"/>
    <x v="0"/>
    <s v="United States"/>
    <s v="Hickory"/>
    <x v="3"/>
    <n v="28601"/>
    <x v="0"/>
    <x v="1"/>
    <x v="8"/>
    <x v="5397"/>
    <n v="4"/>
    <n v="0.7"/>
    <n v="-3.81"/>
    <s v="Loss"/>
    <s v="High Discount"/>
  </r>
  <r>
    <x v="1"/>
    <x v="0"/>
    <s v="United States"/>
    <s v="Rockford"/>
    <x v="10"/>
    <n v="61107"/>
    <x v="2"/>
    <x v="2"/>
    <x v="7"/>
    <x v="4188"/>
    <n v="4"/>
    <n v="0.2"/>
    <n v="143.99680000000001"/>
    <s v="Profit"/>
    <s v="Normal"/>
  </r>
  <r>
    <x v="1"/>
    <x v="0"/>
    <s v="United States"/>
    <s v="Rockford"/>
    <x v="10"/>
    <n v="61107"/>
    <x v="2"/>
    <x v="1"/>
    <x v="8"/>
    <x v="1089"/>
    <n v="3"/>
    <n v="0.8"/>
    <n v="-2.6783999999999999"/>
    <s v="Loss"/>
    <s v="High Discount"/>
  </r>
  <r>
    <x v="1"/>
    <x v="0"/>
    <s v="United States"/>
    <s v="Rockford"/>
    <x v="10"/>
    <n v="61107"/>
    <x v="2"/>
    <x v="0"/>
    <x v="3"/>
    <x v="5398"/>
    <n v="3"/>
    <n v="0.5"/>
    <n v="-538.44600000000003"/>
    <s v="Loss"/>
    <s v="Normal"/>
  </r>
  <r>
    <x v="0"/>
    <x v="1"/>
    <s v="United States"/>
    <s v="Seattle"/>
    <x v="4"/>
    <n v="98103"/>
    <x v="1"/>
    <x v="1"/>
    <x v="6"/>
    <x v="1593"/>
    <n v="5"/>
    <n v="0"/>
    <n v="25.792000000000002"/>
    <s v="Profit"/>
    <s v="Normal"/>
  </r>
  <r>
    <x v="1"/>
    <x v="0"/>
    <s v="United States"/>
    <s v="Huntsville"/>
    <x v="5"/>
    <n v="77340"/>
    <x v="2"/>
    <x v="0"/>
    <x v="3"/>
    <x v="4788"/>
    <n v="4"/>
    <n v="0.3"/>
    <n v="-113.282"/>
    <s v="Loss"/>
    <s v="Normal"/>
  </r>
  <r>
    <x v="1"/>
    <x v="0"/>
    <s v="United States"/>
    <s v="Huntsville"/>
    <x v="5"/>
    <n v="77340"/>
    <x v="2"/>
    <x v="0"/>
    <x v="3"/>
    <x v="5399"/>
    <n v="2"/>
    <n v="0.3"/>
    <n v="-45.293999999999997"/>
    <s v="Loss"/>
    <s v="Normal"/>
  </r>
  <r>
    <x v="1"/>
    <x v="0"/>
    <s v="United States"/>
    <s v="Huntsville"/>
    <x v="5"/>
    <n v="77340"/>
    <x v="2"/>
    <x v="2"/>
    <x v="7"/>
    <x v="1946"/>
    <n v="3"/>
    <n v="0.2"/>
    <n v="17.998200000000001"/>
    <s v="Profit"/>
    <s v="Normal"/>
  </r>
  <r>
    <x v="1"/>
    <x v="1"/>
    <s v="United States"/>
    <s v="Milwaukee"/>
    <x v="6"/>
    <n v="53209"/>
    <x v="2"/>
    <x v="0"/>
    <x v="5"/>
    <x v="5400"/>
    <n v="5"/>
    <n v="0"/>
    <n v="22.988499999999998"/>
    <s v="Profit"/>
    <s v="Normal"/>
  </r>
  <r>
    <x v="1"/>
    <x v="1"/>
    <s v="United States"/>
    <s v="Milwaukee"/>
    <x v="6"/>
    <n v="53209"/>
    <x v="2"/>
    <x v="2"/>
    <x v="11"/>
    <x v="1599"/>
    <n v="3"/>
    <n v="0"/>
    <n v="10.8558"/>
    <s v="Profit"/>
    <s v="Normal"/>
  </r>
  <r>
    <x v="1"/>
    <x v="1"/>
    <s v="United States"/>
    <s v="Green Bay"/>
    <x v="6"/>
    <n v="54302"/>
    <x v="2"/>
    <x v="0"/>
    <x v="5"/>
    <x v="80"/>
    <n v="2"/>
    <n v="0"/>
    <n v="4.3524000000000003"/>
    <s v="Profit"/>
    <s v="Normal"/>
  </r>
  <r>
    <x v="3"/>
    <x v="1"/>
    <s v="United States"/>
    <s v="Philadelphia"/>
    <x v="9"/>
    <n v="19120"/>
    <x v="3"/>
    <x v="1"/>
    <x v="10"/>
    <x v="2485"/>
    <n v="3"/>
    <n v="0.2"/>
    <n v="3.96"/>
    <s v="Profit"/>
    <s v="Normal"/>
  </r>
  <r>
    <x v="3"/>
    <x v="1"/>
    <s v="United States"/>
    <s v="Philadelphia"/>
    <x v="9"/>
    <n v="19120"/>
    <x v="3"/>
    <x v="2"/>
    <x v="11"/>
    <x v="5401"/>
    <n v="14"/>
    <n v="0.2"/>
    <n v="209.97900000000001"/>
    <s v="Profit"/>
    <s v="Normal"/>
  </r>
  <r>
    <x v="0"/>
    <x v="0"/>
    <s v="United States"/>
    <s v="Los Angeles"/>
    <x v="1"/>
    <n v="90008"/>
    <x v="1"/>
    <x v="1"/>
    <x v="6"/>
    <x v="3054"/>
    <n v="5"/>
    <n v="0"/>
    <n v="53.261000000000003"/>
    <s v="Profit"/>
    <s v="Normal"/>
  </r>
  <r>
    <x v="0"/>
    <x v="0"/>
    <s v="United States"/>
    <s v="Los Angeles"/>
    <x v="1"/>
    <n v="90008"/>
    <x v="1"/>
    <x v="2"/>
    <x v="7"/>
    <x v="5402"/>
    <n v="2"/>
    <n v="0.2"/>
    <n v="16.998000000000001"/>
    <s v="Profit"/>
    <s v="Normal"/>
  </r>
  <r>
    <x v="0"/>
    <x v="0"/>
    <s v="United States"/>
    <s v="Los Angeles"/>
    <x v="1"/>
    <n v="90008"/>
    <x v="1"/>
    <x v="1"/>
    <x v="6"/>
    <x v="1220"/>
    <n v="5"/>
    <n v="0"/>
    <n v="7.0519999999999996"/>
    <s v="Profit"/>
    <s v="Normal"/>
  </r>
  <r>
    <x v="0"/>
    <x v="0"/>
    <s v="United States"/>
    <s v="Los Angeles"/>
    <x v="1"/>
    <n v="90008"/>
    <x v="1"/>
    <x v="1"/>
    <x v="8"/>
    <x v="5403"/>
    <n v="2"/>
    <n v="0.2"/>
    <n v="31.373999999999999"/>
    <s v="Profit"/>
    <s v="Normal"/>
  </r>
  <r>
    <x v="0"/>
    <x v="0"/>
    <s v="United States"/>
    <s v="North Miami"/>
    <x v="2"/>
    <n v="33161"/>
    <x v="0"/>
    <x v="1"/>
    <x v="14"/>
    <x v="5404"/>
    <n v="3"/>
    <n v="0.2"/>
    <n v="-1.8126"/>
    <s v="Loss"/>
    <s v="Normal"/>
  </r>
  <r>
    <x v="2"/>
    <x v="0"/>
    <s v="United States"/>
    <s v="Portland"/>
    <x v="21"/>
    <n v="97206"/>
    <x v="1"/>
    <x v="1"/>
    <x v="8"/>
    <x v="4707"/>
    <n v="7"/>
    <n v="0.7"/>
    <n v="-3.4649999999999999"/>
    <s v="Loss"/>
    <s v="High Discount"/>
  </r>
  <r>
    <x v="2"/>
    <x v="0"/>
    <s v="United States"/>
    <s v="Portland"/>
    <x v="21"/>
    <n v="97206"/>
    <x v="1"/>
    <x v="2"/>
    <x v="15"/>
    <x v="5405"/>
    <n v="3"/>
    <n v="0.7"/>
    <n v="-251.98740000000001"/>
    <s v="Loss"/>
    <s v="High Discount"/>
  </r>
  <r>
    <x v="1"/>
    <x v="0"/>
    <s v="United States"/>
    <s v="Aurora"/>
    <x v="10"/>
    <n v="60505"/>
    <x v="2"/>
    <x v="0"/>
    <x v="1"/>
    <x v="5406"/>
    <n v="3"/>
    <n v="0.3"/>
    <n v="-47.871600000000001"/>
    <s v="Loss"/>
    <s v="Normal"/>
  </r>
  <r>
    <x v="2"/>
    <x v="2"/>
    <s v="United States"/>
    <s v="San Francisco"/>
    <x v="1"/>
    <n v="94109"/>
    <x v="1"/>
    <x v="1"/>
    <x v="10"/>
    <x v="2169"/>
    <n v="3"/>
    <n v="0"/>
    <n v="80.791200000000003"/>
    <s v="Profit"/>
    <s v="Normal"/>
  </r>
  <r>
    <x v="0"/>
    <x v="1"/>
    <s v="United States"/>
    <s v="San Francisco"/>
    <x v="1"/>
    <n v="94110"/>
    <x v="1"/>
    <x v="1"/>
    <x v="14"/>
    <x v="1023"/>
    <n v="3"/>
    <n v="0"/>
    <n v="3.2850000000000001"/>
    <s v="Profit"/>
    <s v="Normal"/>
  </r>
  <r>
    <x v="1"/>
    <x v="1"/>
    <s v="United States"/>
    <s v="New Bedford"/>
    <x v="31"/>
    <n v="2740"/>
    <x v="3"/>
    <x v="1"/>
    <x v="10"/>
    <x v="537"/>
    <n v="3"/>
    <n v="0"/>
    <n v="9.3312000000000008"/>
    <s v="Profit"/>
    <s v="Normal"/>
  </r>
  <r>
    <x v="1"/>
    <x v="1"/>
    <s v="United States"/>
    <s v="New Bedford"/>
    <x v="31"/>
    <n v="2740"/>
    <x v="3"/>
    <x v="1"/>
    <x v="8"/>
    <x v="5407"/>
    <n v="5"/>
    <n v="0"/>
    <n v="6.15"/>
    <s v="Profit"/>
    <s v="Normal"/>
  </r>
  <r>
    <x v="2"/>
    <x v="0"/>
    <s v="United States"/>
    <s v="San Diego"/>
    <x v="1"/>
    <n v="92037"/>
    <x v="1"/>
    <x v="1"/>
    <x v="9"/>
    <x v="5408"/>
    <n v="1"/>
    <n v="0"/>
    <n v="3.6322000000000001"/>
    <s v="Profit"/>
    <s v="Normal"/>
  </r>
  <r>
    <x v="1"/>
    <x v="0"/>
    <s v="United States"/>
    <s v="Jackson"/>
    <x v="18"/>
    <n v="38301"/>
    <x v="0"/>
    <x v="0"/>
    <x v="3"/>
    <x v="5409"/>
    <n v="6"/>
    <n v="0.4"/>
    <n v="-249.32159999999999"/>
    <s v="Loss"/>
    <s v="Normal"/>
  </r>
  <r>
    <x v="1"/>
    <x v="0"/>
    <s v="United States"/>
    <s v="Jackson"/>
    <x v="18"/>
    <n v="38301"/>
    <x v="0"/>
    <x v="2"/>
    <x v="11"/>
    <x v="1502"/>
    <n v="2"/>
    <n v="0.2"/>
    <n v="7.6154000000000002"/>
    <s v="Profit"/>
    <s v="Normal"/>
  </r>
  <r>
    <x v="1"/>
    <x v="0"/>
    <s v="United States"/>
    <s v="Jackson"/>
    <x v="18"/>
    <n v="38301"/>
    <x v="0"/>
    <x v="1"/>
    <x v="4"/>
    <x v="4165"/>
    <n v="3"/>
    <n v="0.2"/>
    <n v="1.962"/>
    <s v="Profit"/>
    <s v="Normal"/>
  </r>
  <r>
    <x v="1"/>
    <x v="0"/>
    <s v="United States"/>
    <s v="Jackson"/>
    <x v="18"/>
    <n v="38301"/>
    <x v="0"/>
    <x v="1"/>
    <x v="6"/>
    <x v="5410"/>
    <n v="7"/>
    <n v="0.2"/>
    <n v="2.891"/>
    <s v="Profit"/>
    <s v="Normal"/>
  </r>
  <r>
    <x v="1"/>
    <x v="0"/>
    <s v="United States"/>
    <s v="Jackson"/>
    <x v="18"/>
    <n v="38301"/>
    <x v="0"/>
    <x v="1"/>
    <x v="9"/>
    <x v="5411"/>
    <n v="5"/>
    <n v="0.2"/>
    <n v="16.291"/>
    <s v="Profit"/>
    <s v="Normal"/>
  </r>
  <r>
    <x v="0"/>
    <x v="0"/>
    <s v="United States"/>
    <s v="Jacksonville"/>
    <x v="2"/>
    <n v="32216"/>
    <x v="0"/>
    <x v="0"/>
    <x v="0"/>
    <x v="5412"/>
    <n v="4"/>
    <n v="0.2"/>
    <n v="-7.7728000000000002"/>
    <s v="Loss"/>
    <s v="Normal"/>
  </r>
  <r>
    <x v="1"/>
    <x v="1"/>
    <s v="United States"/>
    <s v="San Diego"/>
    <x v="1"/>
    <n v="92024"/>
    <x v="1"/>
    <x v="1"/>
    <x v="10"/>
    <x v="18"/>
    <n v="2"/>
    <n v="0"/>
    <n v="3.8519999999999999"/>
    <s v="Profit"/>
    <s v="Normal"/>
  </r>
  <r>
    <x v="2"/>
    <x v="0"/>
    <s v="United States"/>
    <s v="Hialeah"/>
    <x v="2"/>
    <n v="33012"/>
    <x v="0"/>
    <x v="0"/>
    <x v="5"/>
    <x v="5413"/>
    <n v="3"/>
    <n v="0.2"/>
    <n v="5.7750000000000004"/>
    <s v="Profit"/>
    <s v="Normal"/>
  </r>
  <r>
    <x v="2"/>
    <x v="0"/>
    <s v="United States"/>
    <s v="Hialeah"/>
    <x v="2"/>
    <n v="33012"/>
    <x v="0"/>
    <x v="2"/>
    <x v="15"/>
    <x v="5028"/>
    <n v="2"/>
    <n v="0.5"/>
    <n v="-7.2"/>
    <s v="Loss"/>
    <s v="Normal"/>
  </r>
  <r>
    <x v="1"/>
    <x v="0"/>
    <s v="United States"/>
    <s v="Houston"/>
    <x v="5"/>
    <n v="77070"/>
    <x v="2"/>
    <x v="2"/>
    <x v="7"/>
    <x v="5414"/>
    <n v="5"/>
    <n v="0.2"/>
    <n v="37.494999999999997"/>
    <s v="Profit"/>
    <s v="Normal"/>
  </r>
  <r>
    <x v="1"/>
    <x v="0"/>
    <s v="United States"/>
    <s v="Houston"/>
    <x v="5"/>
    <n v="77070"/>
    <x v="2"/>
    <x v="1"/>
    <x v="9"/>
    <x v="3561"/>
    <n v="5"/>
    <n v="0.8"/>
    <n v="-179.77600000000001"/>
    <s v="Loss"/>
    <s v="High Discount"/>
  </r>
  <r>
    <x v="1"/>
    <x v="0"/>
    <s v="United States"/>
    <s v="Houston"/>
    <x v="5"/>
    <n v="77070"/>
    <x v="2"/>
    <x v="0"/>
    <x v="1"/>
    <x v="3042"/>
    <n v="5"/>
    <n v="0.3"/>
    <n v="-24.398"/>
    <s v="Loss"/>
    <s v="Normal"/>
  </r>
  <r>
    <x v="1"/>
    <x v="0"/>
    <s v="United States"/>
    <s v="Houston"/>
    <x v="5"/>
    <n v="77070"/>
    <x v="2"/>
    <x v="1"/>
    <x v="6"/>
    <x v="3917"/>
    <n v="4"/>
    <n v="0.2"/>
    <n v="3.7376"/>
    <s v="Profit"/>
    <s v="Normal"/>
  </r>
  <r>
    <x v="2"/>
    <x v="0"/>
    <s v="United States"/>
    <s v="Virginia Beach"/>
    <x v="17"/>
    <n v="23464"/>
    <x v="0"/>
    <x v="0"/>
    <x v="5"/>
    <x v="2887"/>
    <n v="2"/>
    <n v="0"/>
    <n v="71.229600000000005"/>
    <s v="Profit"/>
    <s v="Normal"/>
  </r>
  <r>
    <x v="2"/>
    <x v="0"/>
    <s v="United States"/>
    <s v="Virginia Beach"/>
    <x v="17"/>
    <n v="23464"/>
    <x v="0"/>
    <x v="2"/>
    <x v="11"/>
    <x v="1309"/>
    <n v="3"/>
    <n v="0"/>
    <n v="18.893699999999999"/>
    <s v="Profit"/>
    <s v="Normal"/>
  </r>
  <r>
    <x v="2"/>
    <x v="0"/>
    <s v="United States"/>
    <s v="Virginia Beach"/>
    <x v="17"/>
    <n v="23464"/>
    <x v="0"/>
    <x v="0"/>
    <x v="5"/>
    <x v="4653"/>
    <n v="5"/>
    <n v="0"/>
    <n v="75.680000000000007"/>
    <s v="Profit"/>
    <s v="Normal"/>
  </r>
  <r>
    <x v="1"/>
    <x v="0"/>
    <s v="United States"/>
    <s v="Houston"/>
    <x v="5"/>
    <n v="77070"/>
    <x v="2"/>
    <x v="1"/>
    <x v="8"/>
    <x v="75"/>
    <n v="2"/>
    <n v="0.8"/>
    <n v="-1.9343999999999999"/>
    <s v="Loss"/>
    <s v="High Discount"/>
  </r>
  <r>
    <x v="1"/>
    <x v="2"/>
    <s v="United States"/>
    <s v="Philadelphia"/>
    <x v="9"/>
    <n v="19120"/>
    <x v="3"/>
    <x v="2"/>
    <x v="11"/>
    <x v="2709"/>
    <n v="1"/>
    <n v="0.2"/>
    <n v="14.4"/>
    <s v="Profit"/>
    <s v="Normal"/>
  </r>
  <r>
    <x v="1"/>
    <x v="2"/>
    <s v="United States"/>
    <s v="Philadelphia"/>
    <x v="9"/>
    <n v="19120"/>
    <x v="3"/>
    <x v="0"/>
    <x v="1"/>
    <x v="5415"/>
    <n v="7"/>
    <n v="0.3"/>
    <n v="-13.433"/>
    <s v="Loss"/>
    <s v="Normal"/>
  </r>
  <r>
    <x v="2"/>
    <x v="0"/>
    <s v="United States"/>
    <s v="Memphis"/>
    <x v="18"/>
    <n v="38109"/>
    <x v="0"/>
    <x v="1"/>
    <x v="4"/>
    <x v="5416"/>
    <n v="1"/>
    <n v="0.2"/>
    <n v="-8.8038000000000007"/>
    <s v="Loss"/>
    <s v="Normal"/>
  </r>
  <r>
    <x v="1"/>
    <x v="1"/>
    <s v="United States"/>
    <s v="Lakewood"/>
    <x v="24"/>
    <n v="44107"/>
    <x v="3"/>
    <x v="1"/>
    <x v="6"/>
    <x v="5417"/>
    <n v="9"/>
    <n v="0.2"/>
    <n v="1.7262"/>
    <s v="Profit"/>
    <s v="Normal"/>
  </r>
  <r>
    <x v="1"/>
    <x v="1"/>
    <s v="United States"/>
    <s v="Lakewood"/>
    <x v="24"/>
    <n v="44107"/>
    <x v="3"/>
    <x v="2"/>
    <x v="7"/>
    <x v="5418"/>
    <n v="2"/>
    <n v="0.4"/>
    <n v="-25.198"/>
    <s v="Loss"/>
    <s v="Normal"/>
  </r>
  <r>
    <x v="1"/>
    <x v="0"/>
    <s v="United States"/>
    <s v="New York City"/>
    <x v="15"/>
    <n v="10011"/>
    <x v="3"/>
    <x v="0"/>
    <x v="1"/>
    <x v="2598"/>
    <n v="2"/>
    <n v="0.1"/>
    <n v="60.392000000000003"/>
    <s v="Profit"/>
    <s v="Normal"/>
  </r>
  <r>
    <x v="2"/>
    <x v="0"/>
    <s v="United States"/>
    <s v="Philadelphia"/>
    <x v="9"/>
    <n v="19120"/>
    <x v="3"/>
    <x v="2"/>
    <x v="11"/>
    <x v="5419"/>
    <n v="1"/>
    <n v="0.2"/>
    <n v="-1.1874"/>
    <s v="Loss"/>
    <s v="Normal"/>
  </r>
  <r>
    <x v="0"/>
    <x v="0"/>
    <s v="United States"/>
    <s v="Los Angeles"/>
    <x v="1"/>
    <n v="90008"/>
    <x v="1"/>
    <x v="0"/>
    <x v="0"/>
    <x v="5420"/>
    <n v="7"/>
    <n v="0.15"/>
    <n v="28.4102"/>
    <s v="Profit"/>
    <s v="Normal"/>
  </r>
  <r>
    <x v="2"/>
    <x v="1"/>
    <s v="United States"/>
    <s v="Dallas"/>
    <x v="5"/>
    <n v="75220"/>
    <x v="2"/>
    <x v="1"/>
    <x v="10"/>
    <x v="1566"/>
    <n v="7"/>
    <n v="0.2"/>
    <n v="12.700799999999999"/>
    <s v="Profit"/>
    <s v="Normal"/>
  </r>
  <r>
    <x v="2"/>
    <x v="1"/>
    <s v="United States"/>
    <s v="Dallas"/>
    <x v="5"/>
    <n v="75220"/>
    <x v="2"/>
    <x v="1"/>
    <x v="10"/>
    <x v="128"/>
    <n v="2"/>
    <n v="0.2"/>
    <n v="29.364000000000001"/>
    <s v="Profit"/>
    <s v="Normal"/>
  </r>
  <r>
    <x v="2"/>
    <x v="1"/>
    <s v="United States"/>
    <s v="Dallas"/>
    <x v="5"/>
    <n v="75220"/>
    <x v="2"/>
    <x v="0"/>
    <x v="3"/>
    <x v="5421"/>
    <n v="1"/>
    <n v="0.3"/>
    <n v="-31.0335"/>
    <s v="Loss"/>
    <s v="Normal"/>
  </r>
  <r>
    <x v="2"/>
    <x v="1"/>
    <s v="United States"/>
    <s v="Dallas"/>
    <x v="5"/>
    <n v="75220"/>
    <x v="2"/>
    <x v="1"/>
    <x v="8"/>
    <x v="5422"/>
    <n v="2"/>
    <n v="0.8"/>
    <n v="-9.1560000000000006"/>
    <s v="Loss"/>
    <s v="High Discount"/>
  </r>
  <r>
    <x v="0"/>
    <x v="1"/>
    <s v="United States"/>
    <s v="Orange"/>
    <x v="30"/>
    <n v="7050"/>
    <x v="3"/>
    <x v="1"/>
    <x v="8"/>
    <x v="1755"/>
    <n v="2"/>
    <n v="0"/>
    <n v="2.8224"/>
    <s v="Profit"/>
    <s v="Normal"/>
  </r>
  <r>
    <x v="0"/>
    <x v="0"/>
    <s v="United States"/>
    <s v="Dallas"/>
    <x v="5"/>
    <n v="75220"/>
    <x v="2"/>
    <x v="1"/>
    <x v="8"/>
    <x v="5423"/>
    <n v="1"/>
    <n v="0.8"/>
    <n v="-2.8380000000000001"/>
    <s v="Loss"/>
    <s v="High Discount"/>
  </r>
  <r>
    <x v="0"/>
    <x v="0"/>
    <s v="United States"/>
    <s v="Romeoville"/>
    <x v="10"/>
    <n v="60441"/>
    <x v="2"/>
    <x v="1"/>
    <x v="8"/>
    <x v="4808"/>
    <n v="2"/>
    <n v="0.8"/>
    <n v="-14.770799999999999"/>
    <s v="Loss"/>
    <s v="High Discount"/>
  </r>
  <r>
    <x v="1"/>
    <x v="0"/>
    <s v="United States"/>
    <s v="Chicago"/>
    <x v="10"/>
    <n v="60623"/>
    <x v="2"/>
    <x v="1"/>
    <x v="9"/>
    <x v="5424"/>
    <n v="3"/>
    <n v="0.8"/>
    <n v="-6.3018000000000001"/>
    <s v="Loss"/>
    <s v="High Discount"/>
  </r>
  <r>
    <x v="1"/>
    <x v="0"/>
    <s v="United States"/>
    <s v="Chicago"/>
    <x v="10"/>
    <n v="60623"/>
    <x v="2"/>
    <x v="1"/>
    <x v="8"/>
    <x v="1089"/>
    <n v="4"/>
    <n v="0.8"/>
    <n v="-2.7648000000000001"/>
    <s v="Loss"/>
    <s v="High Discount"/>
  </r>
  <r>
    <x v="1"/>
    <x v="0"/>
    <s v="United States"/>
    <s v="Chicago"/>
    <x v="10"/>
    <n v="60623"/>
    <x v="2"/>
    <x v="0"/>
    <x v="5"/>
    <x v="5425"/>
    <n v="5"/>
    <n v="0.6"/>
    <n v="-194.82400000000001"/>
    <s v="Loss"/>
    <s v="High Discount"/>
  </r>
  <r>
    <x v="1"/>
    <x v="0"/>
    <s v="United States"/>
    <s v="Chicago"/>
    <x v="10"/>
    <n v="60623"/>
    <x v="2"/>
    <x v="0"/>
    <x v="3"/>
    <x v="2010"/>
    <n v="2"/>
    <n v="0.5"/>
    <n v="-99.266400000000004"/>
    <s v="Loss"/>
    <s v="Normal"/>
  </r>
  <r>
    <x v="1"/>
    <x v="0"/>
    <s v="United States"/>
    <s v="Jacksonville"/>
    <x v="3"/>
    <n v="28540"/>
    <x v="0"/>
    <x v="0"/>
    <x v="5"/>
    <x v="2486"/>
    <n v="3"/>
    <n v="0.2"/>
    <n v="12.667199999999999"/>
    <s v="Profit"/>
    <s v="Normal"/>
  </r>
  <r>
    <x v="1"/>
    <x v="0"/>
    <s v="United States"/>
    <s v="Jacksonville"/>
    <x v="3"/>
    <n v="28540"/>
    <x v="0"/>
    <x v="1"/>
    <x v="8"/>
    <x v="5426"/>
    <n v="5"/>
    <n v="0.7"/>
    <n v="-73.576999999999998"/>
    <s v="Loss"/>
    <s v="High Discount"/>
  </r>
  <r>
    <x v="1"/>
    <x v="0"/>
    <s v="United States"/>
    <s v="Jacksonville"/>
    <x v="3"/>
    <n v="28540"/>
    <x v="0"/>
    <x v="2"/>
    <x v="7"/>
    <x v="550"/>
    <n v="2"/>
    <n v="0.2"/>
    <n v="9.2385999999999999"/>
    <s v="Profit"/>
    <s v="Normal"/>
  </r>
  <r>
    <x v="1"/>
    <x v="0"/>
    <s v="United States"/>
    <s v="Jacksonville"/>
    <x v="3"/>
    <n v="28540"/>
    <x v="0"/>
    <x v="1"/>
    <x v="6"/>
    <x v="560"/>
    <n v="2"/>
    <n v="0.2"/>
    <n v="1.1679999999999999"/>
    <s v="Profit"/>
    <s v="Normal"/>
  </r>
  <r>
    <x v="1"/>
    <x v="1"/>
    <s v="United States"/>
    <s v="Springfield"/>
    <x v="25"/>
    <n v="65807"/>
    <x v="2"/>
    <x v="0"/>
    <x v="5"/>
    <x v="387"/>
    <n v="2"/>
    <n v="0"/>
    <n v="3.7751999999999999"/>
    <s v="Profit"/>
    <s v="Normal"/>
  </r>
  <r>
    <x v="1"/>
    <x v="1"/>
    <s v="United States"/>
    <s v="Springfield"/>
    <x v="25"/>
    <n v="65807"/>
    <x v="2"/>
    <x v="2"/>
    <x v="16"/>
    <x v="972"/>
    <n v="7"/>
    <n v="0"/>
    <n v="2302.9670999999998"/>
    <s v="Profit"/>
    <s v="Normal"/>
  </r>
  <r>
    <x v="1"/>
    <x v="2"/>
    <s v="United States"/>
    <s v="San Francisco"/>
    <x v="1"/>
    <n v="94110"/>
    <x v="1"/>
    <x v="2"/>
    <x v="11"/>
    <x v="5427"/>
    <n v="5"/>
    <n v="0"/>
    <n v="21.997499999999999"/>
    <s v="Profit"/>
    <s v="Normal"/>
  </r>
  <r>
    <x v="1"/>
    <x v="1"/>
    <s v="United States"/>
    <s v="Columbia"/>
    <x v="18"/>
    <n v="38401"/>
    <x v="0"/>
    <x v="2"/>
    <x v="11"/>
    <x v="4964"/>
    <n v="2"/>
    <n v="0.2"/>
    <n v="4.4004000000000003"/>
    <s v="Profit"/>
    <s v="Normal"/>
  </r>
  <r>
    <x v="1"/>
    <x v="1"/>
    <s v="United States"/>
    <s v="Columbia"/>
    <x v="18"/>
    <n v="38401"/>
    <x v="0"/>
    <x v="0"/>
    <x v="3"/>
    <x v="5428"/>
    <n v="7"/>
    <n v="0.4"/>
    <n v="-968.88329999999996"/>
    <s v="Loss"/>
    <s v="Normal"/>
  </r>
  <r>
    <x v="2"/>
    <x v="0"/>
    <s v="United States"/>
    <s v="Hollywood"/>
    <x v="2"/>
    <n v="33021"/>
    <x v="0"/>
    <x v="1"/>
    <x v="10"/>
    <x v="419"/>
    <n v="5"/>
    <n v="0.2"/>
    <n v="29.692"/>
    <s v="Profit"/>
    <s v="Normal"/>
  </r>
  <r>
    <x v="2"/>
    <x v="0"/>
    <s v="United States"/>
    <s v="Hollywood"/>
    <x v="2"/>
    <n v="33021"/>
    <x v="0"/>
    <x v="1"/>
    <x v="9"/>
    <x v="5429"/>
    <n v="5"/>
    <n v="0.2"/>
    <n v="17.126999999999999"/>
    <s v="Profit"/>
    <s v="Normal"/>
  </r>
  <r>
    <x v="2"/>
    <x v="0"/>
    <s v="United States"/>
    <s v="Dallas"/>
    <x v="5"/>
    <n v="75081"/>
    <x v="2"/>
    <x v="2"/>
    <x v="7"/>
    <x v="5430"/>
    <n v="2"/>
    <n v="0.2"/>
    <n v="12.314399999999999"/>
    <s v="Profit"/>
    <s v="Normal"/>
  </r>
  <r>
    <x v="3"/>
    <x v="0"/>
    <s v="United States"/>
    <s v="Houston"/>
    <x v="5"/>
    <n v="77041"/>
    <x v="2"/>
    <x v="1"/>
    <x v="10"/>
    <x v="3849"/>
    <n v="2"/>
    <n v="0.2"/>
    <n v="19.137599999999999"/>
    <s v="Profit"/>
    <s v="Normal"/>
  </r>
  <r>
    <x v="3"/>
    <x v="0"/>
    <s v="United States"/>
    <s v="Houston"/>
    <x v="5"/>
    <n v="77041"/>
    <x v="2"/>
    <x v="1"/>
    <x v="10"/>
    <x v="5431"/>
    <n v="7"/>
    <n v="0.2"/>
    <n v="102.774"/>
    <s v="Profit"/>
    <s v="Normal"/>
  </r>
  <r>
    <x v="1"/>
    <x v="2"/>
    <s v="United States"/>
    <s v="Philadelphia"/>
    <x v="9"/>
    <n v="19140"/>
    <x v="3"/>
    <x v="0"/>
    <x v="1"/>
    <x v="4087"/>
    <n v="5"/>
    <n v="0.3"/>
    <n v="-124.431"/>
    <s v="Loss"/>
    <s v="Normal"/>
  </r>
  <r>
    <x v="3"/>
    <x v="0"/>
    <s v="United States"/>
    <s v="Phoenix"/>
    <x v="16"/>
    <n v="85023"/>
    <x v="1"/>
    <x v="1"/>
    <x v="8"/>
    <x v="2238"/>
    <n v="3"/>
    <n v="0.7"/>
    <n v="-6.0324"/>
    <s v="Loss"/>
    <s v="High Discount"/>
  </r>
  <r>
    <x v="1"/>
    <x v="1"/>
    <s v="United States"/>
    <s v="Sandy Springs"/>
    <x v="32"/>
    <n v="30328"/>
    <x v="0"/>
    <x v="2"/>
    <x v="11"/>
    <x v="5432"/>
    <n v="1"/>
    <n v="0"/>
    <n v="0.83299999999999996"/>
    <s v="Profit"/>
    <s v="Normal"/>
  </r>
  <r>
    <x v="1"/>
    <x v="1"/>
    <s v="United States"/>
    <s v="Sandy Springs"/>
    <x v="32"/>
    <n v="30328"/>
    <x v="0"/>
    <x v="1"/>
    <x v="10"/>
    <x v="593"/>
    <n v="3"/>
    <n v="0"/>
    <n v="7.1627999999999998"/>
    <s v="Profit"/>
    <s v="Normal"/>
  </r>
  <r>
    <x v="3"/>
    <x v="0"/>
    <s v="United States"/>
    <s v="Spokane"/>
    <x v="4"/>
    <n v="99207"/>
    <x v="1"/>
    <x v="2"/>
    <x v="11"/>
    <x v="5433"/>
    <n v="6"/>
    <n v="0"/>
    <n v="26.3934"/>
    <s v="Profit"/>
    <s v="Normal"/>
  </r>
  <r>
    <x v="3"/>
    <x v="0"/>
    <s v="United States"/>
    <s v="Spokane"/>
    <x v="4"/>
    <n v="99207"/>
    <x v="1"/>
    <x v="1"/>
    <x v="6"/>
    <x v="4748"/>
    <n v="8"/>
    <n v="0"/>
    <n v="6.4367999999999999"/>
    <s v="Profit"/>
    <s v="Normal"/>
  </r>
  <r>
    <x v="3"/>
    <x v="1"/>
    <s v="United States"/>
    <s v="Milwaukee"/>
    <x v="6"/>
    <n v="53209"/>
    <x v="2"/>
    <x v="1"/>
    <x v="4"/>
    <x v="448"/>
    <n v="6"/>
    <n v="0"/>
    <n v="24.980399999999999"/>
    <s v="Profit"/>
    <s v="Normal"/>
  </r>
  <r>
    <x v="3"/>
    <x v="1"/>
    <s v="United States"/>
    <s v="Milwaukee"/>
    <x v="6"/>
    <n v="53209"/>
    <x v="2"/>
    <x v="1"/>
    <x v="4"/>
    <x v="5434"/>
    <n v="1"/>
    <n v="0"/>
    <n v="10.572800000000001"/>
    <s v="Profit"/>
    <s v="Normal"/>
  </r>
  <r>
    <x v="3"/>
    <x v="1"/>
    <s v="United States"/>
    <s v="Milwaukee"/>
    <x v="6"/>
    <n v="53209"/>
    <x v="2"/>
    <x v="1"/>
    <x v="2"/>
    <x v="1552"/>
    <n v="2"/>
    <n v="0"/>
    <n v="3.4685999999999999"/>
    <s v="Profit"/>
    <s v="Normal"/>
  </r>
  <r>
    <x v="3"/>
    <x v="1"/>
    <s v="United States"/>
    <s v="Milwaukee"/>
    <x v="6"/>
    <n v="53209"/>
    <x v="2"/>
    <x v="0"/>
    <x v="5"/>
    <x v="5435"/>
    <n v="2"/>
    <n v="0"/>
    <n v="2.7353999999999998"/>
    <s v="Profit"/>
    <s v="Normal"/>
  </r>
  <r>
    <x v="1"/>
    <x v="0"/>
    <s v="United States"/>
    <s v="Fairfield"/>
    <x v="24"/>
    <n v="45014"/>
    <x v="3"/>
    <x v="1"/>
    <x v="10"/>
    <x v="5436"/>
    <n v="1"/>
    <n v="0.2"/>
    <n v="1.1924999999999999"/>
    <s v="Profit"/>
    <s v="Normal"/>
  </r>
  <r>
    <x v="1"/>
    <x v="1"/>
    <s v="United States"/>
    <s v="Huntsville"/>
    <x v="19"/>
    <n v="35810"/>
    <x v="0"/>
    <x v="1"/>
    <x v="8"/>
    <x v="4165"/>
    <n v="4"/>
    <n v="0"/>
    <n v="12.8184"/>
    <s v="Profit"/>
    <s v="Normal"/>
  </r>
  <r>
    <x v="2"/>
    <x v="2"/>
    <s v="United States"/>
    <s v="Houston"/>
    <x v="5"/>
    <n v="77036"/>
    <x v="2"/>
    <x v="2"/>
    <x v="11"/>
    <x v="4470"/>
    <n v="2"/>
    <n v="0.2"/>
    <n v="21.42"/>
    <s v="Profit"/>
    <s v="Normal"/>
  </r>
  <r>
    <x v="2"/>
    <x v="1"/>
    <s v="United States"/>
    <s v="New York City"/>
    <x v="15"/>
    <n v="10011"/>
    <x v="3"/>
    <x v="0"/>
    <x v="5"/>
    <x v="5437"/>
    <n v="7"/>
    <n v="0"/>
    <n v="66.542000000000002"/>
    <s v="Profit"/>
    <s v="Normal"/>
  </r>
  <r>
    <x v="1"/>
    <x v="1"/>
    <s v="United States"/>
    <s v="Los Angeles"/>
    <x v="1"/>
    <n v="90008"/>
    <x v="1"/>
    <x v="1"/>
    <x v="6"/>
    <x v="2213"/>
    <n v="5"/>
    <n v="0"/>
    <n v="3.7530000000000001"/>
    <s v="Profit"/>
    <s v="Normal"/>
  </r>
  <r>
    <x v="1"/>
    <x v="1"/>
    <s v="United States"/>
    <s v="Los Angeles"/>
    <x v="1"/>
    <n v="90008"/>
    <x v="1"/>
    <x v="1"/>
    <x v="12"/>
    <x v="5438"/>
    <n v="5"/>
    <n v="0"/>
    <n v="9.3119999999999994"/>
    <s v="Profit"/>
    <s v="Normal"/>
  </r>
  <r>
    <x v="1"/>
    <x v="1"/>
    <s v="United States"/>
    <s v="Carlsbad"/>
    <x v="27"/>
    <n v="88220"/>
    <x v="1"/>
    <x v="1"/>
    <x v="8"/>
    <x v="5439"/>
    <n v="2"/>
    <n v="0.2"/>
    <n v="4.3836000000000004"/>
    <s v="Profit"/>
    <s v="Normal"/>
  </r>
  <r>
    <x v="1"/>
    <x v="1"/>
    <s v="United States"/>
    <s v="Carlsbad"/>
    <x v="27"/>
    <n v="88220"/>
    <x v="1"/>
    <x v="1"/>
    <x v="8"/>
    <x v="3161"/>
    <n v="1"/>
    <n v="0.2"/>
    <n v="3.8529"/>
    <s v="Profit"/>
    <s v="Normal"/>
  </r>
  <r>
    <x v="0"/>
    <x v="0"/>
    <s v="United States"/>
    <s v="Pocatello"/>
    <x v="45"/>
    <n v="83201"/>
    <x v="1"/>
    <x v="1"/>
    <x v="10"/>
    <x v="4459"/>
    <n v="3"/>
    <n v="0"/>
    <n v="8.6435999999999993"/>
    <s v="Profit"/>
    <s v="Normal"/>
  </r>
  <r>
    <x v="0"/>
    <x v="0"/>
    <s v="United States"/>
    <s v="Pocatello"/>
    <x v="45"/>
    <n v="83201"/>
    <x v="1"/>
    <x v="1"/>
    <x v="8"/>
    <x v="339"/>
    <n v="3"/>
    <n v="0.2"/>
    <n v="5.5380000000000003"/>
    <s v="Profit"/>
    <s v="Normal"/>
  </r>
  <r>
    <x v="0"/>
    <x v="0"/>
    <s v="United States"/>
    <s v="Springfield"/>
    <x v="17"/>
    <n v="22153"/>
    <x v="0"/>
    <x v="2"/>
    <x v="11"/>
    <x v="2564"/>
    <n v="2"/>
    <n v="0"/>
    <n v="7.9984000000000002"/>
    <s v="Profit"/>
    <s v="Normal"/>
  </r>
  <r>
    <x v="0"/>
    <x v="0"/>
    <s v="United States"/>
    <s v="Springfield"/>
    <x v="17"/>
    <n v="22153"/>
    <x v="0"/>
    <x v="0"/>
    <x v="5"/>
    <x v="2074"/>
    <n v="6"/>
    <n v="0"/>
    <n v="9.7218"/>
    <s v="Profit"/>
    <s v="Normal"/>
  </r>
  <r>
    <x v="1"/>
    <x v="1"/>
    <s v="United States"/>
    <s v="Toledo"/>
    <x v="24"/>
    <n v="43615"/>
    <x v="3"/>
    <x v="1"/>
    <x v="8"/>
    <x v="5440"/>
    <n v="13"/>
    <n v="0.7"/>
    <n v="-116.84399999999999"/>
    <s v="Loss"/>
    <s v="High Discount"/>
  </r>
  <r>
    <x v="2"/>
    <x v="2"/>
    <s v="United States"/>
    <s v="Fort Collins"/>
    <x v="22"/>
    <n v="80525"/>
    <x v="1"/>
    <x v="0"/>
    <x v="5"/>
    <x v="5441"/>
    <n v="3"/>
    <n v="0.2"/>
    <n v="9.8328000000000007"/>
    <s v="Profit"/>
    <s v="Normal"/>
  </r>
  <r>
    <x v="2"/>
    <x v="0"/>
    <s v="United States"/>
    <s v="New York City"/>
    <x v="15"/>
    <n v="10024"/>
    <x v="3"/>
    <x v="0"/>
    <x v="1"/>
    <x v="5442"/>
    <n v="1"/>
    <n v="0.1"/>
    <n v="1.3098000000000001"/>
    <s v="Profit"/>
    <s v="Normal"/>
  </r>
  <r>
    <x v="1"/>
    <x v="1"/>
    <s v="United States"/>
    <s v="New York City"/>
    <x v="15"/>
    <n v="10035"/>
    <x v="3"/>
    <x v="2"/>
    <x v="11"/>
    <x v="5443"/>
    <n v="3"/>
    <n v="0"/>
    <n v="9.0170999999999992"/>
    <s v="Profit"/>
    <s v="Normal"/>
  </r>
  <r>
    <x v="1"/>
    <x v="1"/>
    <s v="United States"/>
    <s v="New York City"/>
    <x v="15"/>
    <n v="10035"/>
    <x v="3"/>
    <x v="2"/>
    <x v="11"/>
    <x v="3943"/>
    <n v="4"/>
    <n v="0"/>
    <n v="9.7972000000000001"/>
    <s v="Profit"/>
    <s v="Normal"/>
  </r>
  <r>
    <x v="1"/>
    <x v="1"/>
    <s v="United States"/>
    <s v="New York City"/>
    <x v="15"/>
    <n v="10035"/>
    <x v="3"/>
    <x v="0"/>
    <x v="5"/>
    <x v="1250"/>
    <n v="3"/>
    <n v="0"/>
    <n v="12.8316"/>
    <s v="Profit"/>
    <s v="Normal"/>
  </r>
  <r>
    <x v="1"/>
    <x v="0"/>
    <s v="United States"/>
    <s v="Marlborough"/>
    <x v="31"/>
    <n v="1752"/>
    <x v="3"/>
    <x v="0"/>
    <x v="5"/>
    <x v="1450"/>
    <n v="3"/>
    <n v="0"/>
    <n v="6.2244000000000002"/>
    <s v="Profit"/>
    <s v="Normal"/>
  </r>
  <r>
    <x v="1"/>
    <x v="0"/>
    <s v="United States"/>
    <s v="Marlborough"/>
    <x v="31"/>
    <n v="1752"/>
    <x v="3"/>
    <x v="0"/>
    <x v="5"/>
    <x v="1838"/>
    <n v="3"/>
    <n v="0"/>
    <n v="61.382399999999997"/>
    <s v="Profit"/>
    <s v="Normal"/>
  </r>
  <r>
    <x v="1"/>
    <x v="0"/>
    <s v="United States"/>
    <s v="New Rochelle"/>
    <x v="15"/>
    <n v="10801"/>
    <x v="3"/>
    <x v="1"/>
    <x v="8"/>
    <x v="1150"/>
    <n v="2"/>
    <n v="0.2"/>
    <n v="4.5187999999999997"/>
    <s v="Profit"/>
    <s v="Normal"/>
  </r>
  <r>
    <x v="3"/>
    <x v="1"/>
    <s v="United States"/>
    <s v="Seattle"/>
    <x v="4"/>
    <n v="98103"/>
    <x v="1"/>
    <x v="1"/>
    <x v="9"/>
    <x v="5444"/>
    <n v="4"/>
    <n v="0"/>
    <n v="103.818"/>
    <s v="Profit"/>
    <s v="Normal"/>
  </r>
  <r>
    <x v="3"/>
    <x v="1"/>
    <s v="United States"/>
    <s v="Seattle"/>
    <x v="4"/>
    <n v="98103"/>
    <x v="1"/>
    <x v="0"/>
    <x v="3"/>
    <x v="5445"/>
    <n v="4"/>
    <n v="0"/>
    <n v="45.369599999999998"/>
    <s v="Profit"/>
    <s v="Normal"/>
  </r>
  <r>
    <x v="1"/>
    <x v="2"/>
    <s v="United States"/>
    <s v="Detroit"/>
    <x v="12"/>
    <n v="48227"/>
    <x v="2"/>
    <x v="0"/>
    <x v="1"/>
    <x v="5446"/>
    <n v="2"/>
    <n v="0"/>
    <n v="146.38800000000001"/>
    <s v="Profit"/>
    <s v="Normal"/>
  </r>
  <r>
    <x v="1"/>
    <x v="0"/>
    <s v="United States"/>
    <s v="Fayetteville"/>
    <x v="36"/>
    <n v="72701"/>
    <x v="0"/>
    <x v="1"/>
    <x v="8"/>
    <x v="1612"/>
    <n v="2"/>
    <n v="0"/>
    <n v="843.17060000000004"/>
    <s v="Profit"/>
    <s v="Normal"/>
  </r>
  <r>
    <x v="1"/>
    <x v="0"/>
    <s v="United States"/>
    <s v="Quincy"/>
    <x v="10"/>
    <n v="62301"/>
    <x v="2"/>
    <x v="1"/>
    <x v="8"/>
    <x v="5447"/>
    <n v="4"/>
    <n v="0.8"/>
    <n v="-4.4880000000000004"/>
    <s v="Loss"/>
    <s v="High Discount"/>
  </r>
  <r>
    <x v="1"/>
    <x v="0"/>
    <s v="United States"/>
    <s v="Quincy"/>
    <x v="10"/>
    <n v="62301"/>
    <x v="2"/>
    <x v="2"/>
    <x v="11"/>
    <x v="5448"/>
    <n v="4"/>
    <n v="0.2"/>
    <n v="2.7191999999999998"/>
    <s v="Profit"/>
    <s v="Normal"/>
  </r>
  <r>
    <x v="2"/>
    <x v="0"/>
    <s v="United States"/>
    <s v="New York City"/>
    <x v="15"/>
    <n v="10035"/>
    <x v="3"/>
    <x v="1"/>
    <x v="10"/>
    <x v="233"/>
    <n v="4"/>
    <n v="0"/>
    <n v="12.441599999999999"/>
    <s v="Profit"/>
    <s v="Normal"/>
  </r>
  <r>
    <x v="2"/>
    <x v="0"/>
    <s v="United States"/>
    <s v="New York City"/>
    <x v="15"/>
    <n v="10035"/>
    <x v="3"/>
    <x v="1"/>
    <x v="4"/>
    <x v="2383"/>
    <n v="2"/>
    <n v="0"/>
    <n v="5.8708"/>
    <s v="Profit"/>
    <s v="Normal"/>
  </r>
  <r>
    <x v="3"/>
    <x v="0"/>
    <s v="United States"/>
    <s v="Houston"/>
    <x v="5"/>
    <n v="77095"/>
    <x v="2"/>
    <x v="2"/>
    <x v="7"/>
    <x v="494"/>
    <n v="3"/>
    <n v="0.2"/>
    <n v="-12.4146"/>
    <s v="Loss"/>
    <s v="Normal"/>
  </r>
  <r>
    <x v="1"/>
    <x v="0"/>
    <s v="United States"/>
    <s v="Detroit"/>
    <x v="12"/>
    <n v="48205"/>
    <x v="2"/>
    <x v="1"/>
    <x v="8"/>
    <x v="5449"/>
    <n v="13"/>
    <n v="0"/>
    <n v="4946.37"/>
    <s v="Profit"/>
    <s v="Normal"/>
  </r>
  <r>
    <x v="1"/>
    <x v="1"/>
    <s v="United States"/>
    <s v="Chandler"/>
    <x v="16"/>
    <n v="85224"/>
    <x v="1"/>
    <x v="0"/>
    <x v="3"/>
    <x v="5450"/>
    <n v="1"/>
    <n v="0.5"/>
    <n v="-45.827300000000001"/>
    <s v="Loss"/>
    <s v="Normal"/>
  </r>
  <r>
    <x v="1"/>
    <x v="0"/>
    <s v="United States"/>
    <s v="Hollywood"/>
    <x v="2"/>
    <n v="33021"/>
    <x v="0"/>
    <x v="0"/>
    <x v="5"/>
    <x v="5451"/>
    <n v="4"/>
    <n v="0.2"/>
    <n v="16.854399999999998"/>
    <s v="Profit"/>
    <s v="Normal"/>
  </r>
  <r>
    <x v="0"/>
    <x v="1"/>
    <s v="United States"/>
    <s v="Los Angeles"/>
    <x v="1"/>
    <n v="90049"/>
    <x v="1"/>
    <x v="1"/>
    <x v="9"/>
    <x v="635"/>
    <n v="3"/>
    <n v="0"/>
    <n v="16.588799999999999"/>
    <s v="Profit"/>
    <s v="Normal"/>
  </r>
  <r>
    <x v="1"/>
    <x v="1"/>
    <s v="United States"/>
    <s v="San Francisco"/>
    <x v="1"/>
    <n v="94122"/>
    <x v="1"/>
    <x v="2"/>
    <x v="11"/>
    <x v="647"/>
    <n v="3"/>
    <n v="0"/>
    <n v="163.18979999999999"/>
    <s v="Profit"/>
    <s v="Normal"/>
  </r>
  <r>
    <x v="0"/>
    <x v="1"/>
    <s v="United States"/>
    <s v="Sunnyvale"/>
    <x v="1"/>
    <n v="94086"/>
    <x v="1"/>
    <x v="1"/>
    <x v="8"/>
    <x v="4290"/>
    <n v="2"/>
    <n v="0.2"/>
    <n v="2.2440000000000002"/>
    <s v="Profit"/>
    <s v="Normal"/>
  </r>
  <r>
    <x v="0"/>
    <x v="1"/>
    <s v="United States"/>
    <s v="Sunnyvale"/>
    <x v="1"/>
    <n v="94086"/>
    <x v="1"/>
    <x v="2"/>
    <x v="11"/>
    <x v="5452"/>
    <n v="5"/>
    <n v="0"/>
    <n v="45.588000000000001"/>
    <s v="Profit"/>
    <s v="Normal"/>
  </r>
  <r>
    <x v="0"/>
    <x v="1"/>
    <s v="United States"/>
    <s v="Sunnyvale"/>
    <x v="1"/>
    <n v="94086"/>
    <x v="1"/>
    <x v="2"/>
    <x v="11"/>
    <x v="179"/>
    <n v="5"/>
    <n v="0"/>
    <n v="31.4895"/>
    <s v="Profit"/>
    <s v="Normal"/>
  </r>
  <r>
    <x v="0"/>
    <x v="1"/>
    <s v="United States"/>
    <s v="Sunnyvale"/>
    <x v="1"/>
    <n v="94086"/>
    <x v="1"/>
    <x v="1"/>
    <x v="6"/>
    <x v="5453"/>
    <n v="5"/>
    <n v="0"/>
    <n v="8.6854999999999993"/>
    <s v="Profit"/>
    <s v="Normal"/>
  </r>
  <r>
    <x v="0"/>
    <x v="1"/>
    <s v="United States"/>
    <s v="Sunnyvale"/>
    <x v="1"/>
    <n v="94086"/>
    <x v="1"/>
    <x v="1"/>
    <x v="2"/>
    <x v="1821"/>
    <n v="3"/>
    <n v="0"/>
    <n v="22.2"/>
    <s v="Profit"/>
    <s v="Normal"/>
  </r>
  <r>
    <x v="1"/>
    <x v="2"/>
    <s v="United States"/>
    <s v="New York City"/>
    <x v="15"/>
    <n v="10011"/>
    <x v="3"/>
    <x v="1"/>
    <x v="6"/>
    <x v="5454"/>
    <n v="3"/>
    <n v="0"/>
    <n v="17.1678"/>
    <s v="Profit"/>
    <s v="Normal"/>
  </r>
  <r>
    <x v="1"/>
    <x v="1"/>
    <s v="United States"/>
    <s v="Los Angeles"/>
    <x v="1"/>
    <n v="90004"/>
    <x v="1"/>
    <x v="1"/>
    <x v="10"/>
    <x v="139"/>
    <n v="2"/>
    <n v="0"/>
    <n v="5.3213999999999997"/>
    <s v="Profit"/>
    <s v="Normal"/>
  </r>
  <r>
    <x v="0"/>
    <x v="1"/>
    <s v="United States"/>
    <s v="San Francisco"/>
    <x v="1"/>
    <n v="94122"/>
    <x v="1"/>
    <x v="1"/>
    <x v="6"/>
    <x v="3525"/>
    <n v="2"/>
    <n v="0"/>
    <n v="0.84"/>
    <s v="Profit"/>
    <s v="Normal"/>
  </r>
  <r>
    <x v="0"/>
    <x v="1"/>
    <s v="United States"/>
    <s v="San Francisco"/>
    <x v="1"/>
    <n v="94122"/>
    <x v="1"/>
    <x v="1"/>
    <x v="8"/>
    <x v="688"/>
    <n v="4"/>
    <n v="0.2"/>
    <n v="9.4283999999999999"/>
    <s v="Profit"/>
    <s v="Normal"/>
  </r>
  <r>
    <x v="0"/>
    <x v="1"/>
    <s v="United States"/>
    <s v="San Francisco"/>
    <x v="1"/>
    <n v="94122"/>
    <x v="1"/>
    <x v="2"/>
    <x v="7"/>
    <x v="5455"/>
    <n v="2"/>
    <n v="0.2"/>
    <n v="2.8784000000000001"/>
    <s v="Profit"/>
    <s v="Normal"/>
  </r>
  <r>
    <x v="1"/>
    <x v="0"/>
    <s v="United States"/>
    <s v="Santa Ana"/>
    <x v="1"/>
    <n v="92704"/>
    <x v="1"/>
    <x v="1"/>
    <x v="14"/>
    <x v="2099"/>
    <n v="2"/>
    <n v="0"/>
    <n v="6.1487999999999996"/>
    <s v="Profit"/>
    <s v="Normal"/>
  </r>
  <r>
    <x v="0"/>
    <x v="0"/>
    <s v="United States"/>
    <s v="Seattle"/>
    <x v="4"/>
    <n v="98103"/>
    <x v="1"/>
    <x v="2"/>
    <x v="11"/>
    <x v="223"/>
    <n v="2"/>
    <n v="0"/>
    <n v="8.5722000000000005"/>
    <s v="Profit"/>
    <s v="Normal"/>
  </r>
  <r>
    <x v="2"/>
    <x v="2"/>
    <s v="United States"/>
    <s v="New York City"/>
    <x v="15"/>
    <n v="10011"/>
    <x v="3"/>
    <x v="0"/>
    <x v="1"/>
    <x v="5456"/>
    <n v="11"/>
    <n v="0.1"/>
    <n v="553.39020000000005"/>
    <s v="Profit"/>
    <s v="Normal"/>
  </r>
  <r>
    <x v="1"/>
    <x v="0"/>
    <s v="United States"/>
    <s v="Los Angeles"/>
    <x v="1"/>
    <n v="90045"/>
    <x v="1"/>
    <x v="0"/>
    <x v="5"/>
    <x v="4021"/>
    <n v="7"/>
    <n v="0"/>
    <n v="23.923200000000001"/>
    <s v="Profit"/>
    <s v="Normal"/>
  </r>
  <r>
    <x v="1"/>
    <x v="0"/>
    <s v="United States"/>
    <s v="Los Angeles"/>
    <x v="1"/>
    <n v="90045"/>
    <x v="1"/>
    <x v="0"/>
    <x v="3"/>
    <x v="5457"/>
    <n v="3"/>
    <n v="0.2"/>
    <n v="27.3582"/>
    <s v="Profit"/>
    <s v="Normal"/>
  </r>
  <r>
    <x v="1"/>
    <x v="1"/>
    <s v="United States"/>
    <s v="Seattle"/>
    <x v="4"/>
    <n v="98103"/>
    <x v="1"/>
    <x v="0"/>
    <x v="3"/>
    <x v="5458"/>
    <n v="7"/>
    <n v="0"/>
    <n v="334.55099999999999"/>
    <s v="Profit"/>
    <s v="Normal"/>
  </r>
  <r>
    <x v="2"/>
    <x v="1"/>
    <s v="United States"/>
    <s v="San Diego"/>
    <x v="1"/>
    <n v="92024"/>
    <x v="1"/>
    <x v="1"/>
    <x v="8"/>
    <x v="5459"/>
    <n v="4"/>
    <n v="0.2"/>
    <n v="33.636000000000003"/>
    <s v="Profit"/>
    <s v="Normal"/>
  </r>
  <r>
    <x v="2"/>
    <x v="1"/>
    <s v="United States"/>
    <s v="San Diego"/>
    <x v="1"/>
    <n v="92024"/>
    <x v="1"/>
    <x v="1"/>
    <x v="2"/>
    <x v="2255"/>
    <n v="4"/>
    <n v="0"/>
    <n v="23.5564"/>
    <s v="Profit"/>
    <s v="Normal"/>
  </r>
  <r>
    <x v="1"/>
    <x v="1"/>
    <s v="United States"/>
    <s v="New York City"/>
    <x v="15"/>
    <n v="10035"/>
    <x v="3"/>
    <x v="1"/>
    <x v="13"/>
    <x v="5460"/>
    <n v="6"/>
    <n v="0"/>
    <n v="18.239999999999998"/>
    <s v="Profit"/>
    <s v="Normal"/>
  </r>
  <r>
    <x v="1"/>
    <x v="0"/>
    <s v="United States"/>
    <s v="Chicago"/>
    <x v="10"/>
    <n v="60653"/>
    <x v="2"/>
    <x v="1"/>
    <x v="10"/>
    <x v="5461"/>
    <n v="13"/>
    <n v="0.2"/>
    <n v="100.685"/>
    <s v="Profit"/>
    <s v="Normal"/>
  </r>
  <r>
    <x v="1"/>
    <x v="0"/>
    <s v="United States"/>
    <s v="Chicago"/>
    <x v="10"/>
    <n v="60653"/>
    <x v="2"/>
    <x v="1"/>
    <x v="8"/>
    <x v="194"/>
    <n v="3"/>
    <n v="0.8"/>
    <n v="-4.8609"/>
    <s v="Loss"/>
    <s v="High Discount"/>
  </r>
  <r>
    <x v="1"/>
    <x v="0"/>
    <s v="United States"/>
    <s v="Chicago"/>
    <x v="10"/>
    <n v="60653"/>
    <x v="2"/>
    <x v="1"/>
    <x v="10"/>
    <x v="4336"/>
    <n v="4"/>
    <n v="0.2"/>
    <n v="6.9367999999999999"/>
    <s v="Profit"/>
    <s v="Normal"/>
  </r>
  <r>
    <x v="1"/>
    <x v="0"/>
    <s v="United States"/>
    <s v="Harrisonburg"/>
    <x v="17"/>
    <n v="22801"/>
    <x v="0"/>
    <x v="2"/>
    <x v="11"/>
    <x v="5462"/>
    <n v="2"/>
    <n v="0"/>
    <n v="6.9240000000000004"/>
    <s v="Profit"/>
    <s v="Normal"/>
  </r>
  <r>
    <x v="1"/>
    <x v="0"/>
    <s v="United States"/>
    <s v="Rockville"/>
    <x v="39"/>
    <n v="20852"/>
    <x v="3"/>
    <x v="2"/>
    <x v="7"/>
    <x v="3377"/>
    <n v="2"/>
    <n v="0"/>
    <n v="23.524799999999999"/>
    <s v="Profit"/>
    <s v="Normal"/>
  </r>
  <r>
    <x v="0"/>
    <x v="0"/>
    <s v="United States"/>
    <s v="Des Moines"/>
    <x v="4"/>
    <n v="98198"/>
    <x v="1"/>
    <x v="0"/>
    <x v="1"/>
    <x v="1775"/>
    <n v="3"/>
    <n v="0.2"/>
    <n v="-2.6997"/>
    <s v="Loss"/>
    <s v="Normal"/>
  </r>
  <r>
    <x v="0"/>
    <x v="0"/>
    <s v="United States"/>
    <s v="Des Moines"/>
    <x v="4"/>
    <n v="98198"/>
    <x v="1"/>
    <x v="1"/>
    <x v="12"/>
    <x v="4196"/>
    <n v="3"/>
    <n v="0"/>
    <n v="30.991800000000001"/>
    <s v="Profit"/>
    <s v="Normal"/>
  </r>
  <r>
    <x v="2"/>
    <x v="1"/>
    <s v="United States"/>
    <s v="Philadelphia"/>
    <x v="9"/>
    <n v="19134"/>
    <x v="3"/>
    <x v="0"/>
    <x v="5"/>
    <x v="1366"/>
    <n v="3"/>
    <n v="0.2"/>
    <n v="2.6960999999999999"/>
    <s v="Profit"/>
    <s v="Normal"/>
  </r>
  <r>
    <x v="1"/>
    <x v="2"/>
    <s v="United States"/>
    <s v="Columbus"/>
    <x v="14"/>
    <n v="47201"/>
    <x v="2"/>
    <x v="1"/>
    <x v="4"/>
    <x v="332"/>
    <n v="2"/>
    <n v="0"/>
    <n v="6.8768000000000002"/>
    <s v="Profit"/>
    <s v="Normal"/>
  </r>
  <r>
    <x v="1"/>
    <x v="0"/>
    <s v="United States"/>
    <s v="Springfield"/>
    <x v="25"/>
    <n v="65807"/>
    <x v="2"/>
    <x v="1"/>
    <x v="12"/>
    <x v="3319"/>
    <n v="2"/>
    <n v="0"/>
    <n v="7.7831999999999999"/>
    <s v="Profit"/>
    <s v="Normal"/>
  </r>
  <r>
    <x v="1"/>
    <x v="0"/>
    <s v="United States"/>
    <s v="Springfield"/>
    <x v="25"/>
    <n v="65807"/>
    <x v="2"/>
    <x v="2"/>
    <x v="11"/>
    <x v="5463"/>
    <n v="5"/>
    <n v="0"/>
    <n v="67.188000000000002"/>
    <s v="Profit"/>
    <s v="Normal"/>
  </r>
  <r>
    <x v="1"/>
    <x v="1"/>
    <s v="United States"/>
    <s v="Henderson"/>
    <x v="0"/>
    <n v="42420"/>
    <x v="0"/>
    <x v="1"/>
    <x v="4"/>
    <x v="5464"/>
    <n v="6"/>
    <n v="0"/>
    <n v="0"/>
    <s v="Loss"/>
    <s v="Normal"/>
  </r>
  <r>
    <x v="2"/>
    <x v="0"/>
    <s v="United States"/>
    <s v="Lakewood"/>
    <x v="24"/>
    <n v="44107"/>
    <x v="3"/>
    <x v="1"/>
    <x v="8"/>
    <x v="570"/>
    <n v="3"/>
    <n v="0.7"/>
    <n v="-5.5338000000000003"/>
    <s v="Loss"/>
    <s v="High Discount"/>
  </r>
  <r>
    <x v="2"/>
    <x v="0"/>
    <s v="United States"/>
    <s v="Lakewood"/>
    <x v="24"/>
    <n v="44107"/>
    <x v="3"/>
    <x v="1"/>
    <x v="14"/>
    <x v="5465"/>
    <n v="4"/>
    <n v="0.2"/>
    <n v="2.04"/>
    <s v="Profit"/>
    <s v="Normal"/>
  </r>
  <r>
    <x v="1"/>
    <x v="1"/>
    <s v="United States"/>
    <s v="Omaha"/>
    <x v="8"/>
    <n v="68104"/>
    <x v="2"/>
    <x v="2"/>
    <x v="11"/>
    <x v="1309"/>
    <n v="3"/>
    <n v="0"/>
    <n v="18.893699999999999"/>
    <s v="Profit"/>
    <s v="Normal"/>
  </r>
  <r>
    <x v="1"/>
    <x v="0"/>
    <s v="United States"/>
    <s v="Henderson"/>
    <x v="0"/>
    <n v="42420"/>
    <x v="0"/>
    <x v="0"/>
    <x v="5"/>
    <x v="5466"/>
    <n v="4"/>
    <n v="0"/>
    <n v="34.988799999999998"/>
    <s v="Profit"/>
    <s v="Normal"/>
  </r>
  <r>
    <x v="1"/>
    <x v="0"/>
    <s v="United States"/>
    <s v="Henderson"/>
    <x v="0"/>
    <n v="42420"/>
    <x v="0"/>
    <x v="1"/>
    <x v="8"/>
    <x v="4773"/>
    <n v="1"/>
    <n v="0"/>
    <n v="2.61"/>
    <s v="Profit"/>
    <s v="Normal"/>
  </r>
  <r>
    <x v="0"/>
    <x v="1"/>
    <s v="United States"/>
    <s v="Santa Ana"/>
    <x v="1"/>
    <n v="92704"/>
    <x v="1"/>
    <x v="2"/>
    <x v="7"/>
    <x v="2092"/>
    <n v="6"/>
    <n v="0.2"/>
    <n v="17.994"/>
    <s v="Profit"/>
    <s v="Normal"/>
  </r>
  <r>
    <x v="0"/>
    <x v="1"/>
    <s v="United States"/>
    <s v="Santa Ana"/>
    <x v="1"/>
    <n v="92704"/>
    <x v="1"/>
    <x v="1"/>
    <x v="10"/>
    <x v="537"/>
    <n v="3"/>
    <n v="0"/>
    <n v="9.3312000000000008"/>
    <s v="Profit"/>
    <s v="Normal"/>
  </r>
  <r>
    <x v="1"/>
    <x v="0"/>
    <s v="United States"/>
    <s v="Springfield"/>
    <x v="17"/>
    <n v="22153"/>
    <x v="0"/>
    <x v="1"/>
    <x v="6"/>
    <x v="345"/>
    <n v="2"/>
    <n v="0"/>
    <n v="1.4456"/>
    <s v="Profit"/>
    <s v="Normal"/>
  </r>
  <r>
    <x v="2"/>
    <x v="1"/>
    <s v="United States"/>
    <s v="Suffolk"/>
    <x v="17"/>
    <n v="23434"/>
    <x v="0"/>
    <x v="1"/>
    <x v="4"/>
    <x v="64"/>
    <n v="3"/>
    <n v="0"/>
    <n v="2.9346000000000001"/>
    <s v="Profit"/>
    <s v="Normal"/>
  </r>
  <r>
    <x v="2"/>
    <x v="1"/>
    <s v="United States"/>
    <s v="Suffolk"/>
    <x v="17"/>
    <n v="23434"/>
    <x v="0"/>
    <x v="1"/>
    <x v="10"/>
    <x v="2680"/>
    <n v="5"/>
    <n v="0"/>
    <n v="13.455"/>
    <s v="Profit"/>
    <s v="Normal"/>
  </r>
  <r>
    <x v="0"/>
    <x v="0"/>
    <s v="United States"/>
    <s v="Los Angeles"/>
    <x v="1"/>
    <n v="90049"/>
    <x v="1"/>
    <x v="1"/>
    <x v="8"/>
    <x v="4604"/>
    <n v="2"/>
    <n v="0.2"/>
    <n v="89.954800000000006"/>
    <s v="Profit"/>
    <s v="Normal"/>
  </r>
  <r>
    <x v="1"/>
    <x v="1"/>
    <s v="United States"/>
    <s v="Houston"/>
    <x v="5"/>
    <n v="77041"/>
    <x v="2"/>
    <x v="1"/>
    <x v="9"/>
    <x v="5467"/>
    <n v="2"/>
    <n v="0.8"/>
    <n v="-251.18639999999999"/>
    <s v="Loss"/>
    <s v="High Discount"/>
  </r>
  <r>
    <x v="1"/>
    <x v="1"/>
    <s v="United States"/>
    <s v="Houston"/>
    <x v="5"/>
    <n v="77041"/>
    <x v="2"/>
    <x v="0"/>
    <x v="1"/>
    <x v="5468"/>
    <n v="5"/>
    <n v="0.3"/>
    <n v="-136.48949999999999"/>
    <s v="Loss"/>
    <s v="Normal"/>
  </r>
  <r>
    <x v="1"/>
    <x v="1"/>
    <s v="United States"/>
    <s v="Cary"/>
    <x v="3"/>
    <n v="27511"/>
    <x v="0"/>
    <x v="2"/>
    <x v="7"/>
    <x v="2126"/>
    <n v="3"/>
    <n v="0.2"/>
    <n v="21.5397"/>
    <s v="Profit"/>
    <s v="Normal"/>
  </r>
  <r>
    <x v="0"/>
    <x v="0"/>
    <s v="United States"/>
    <s v="Springfield"/>
    <x v="24"/>
    <n v="45503"/>
    <x v="3"/>
    <x v="1"/>
    <x v="4"/>
    <x v="5469"/>
    <n v="5"/>
    <n v="0.2"/>
    <n v="-62.772500000000001"/>
    <s v="Loss"/>
    <s v="Normal"/>
  </r>
  <r>
    <x v="2"/>
    <x v="0"/>
    <s v="United States"/>
    <s v="Louisville"/>
    <x v="0"/>
    <n v="40214"/>
    <x v="0"/>
    <x v="1"/>
    <x v="4"/>
    <x v="5470"/>
    <n v="8"/>
    <n v="0"/>
    <n v="104.568"/>
    <s v="Profit"/>
    <s v="Normal"/>
  </r>
  <r>
    <x v="0"/>
    <x v="1"/>
    <s v="United States"/>
    <s v="Troy"/>
    <x v="24"/>
    <n v="45373"/>
    <x v="3"/>
    <x v="1"/>
    <x v="10"/>
    <x v="12"/>
    <n v="3"/>
    <n v="0.2"/>
    <n v="5.4432"/>
    <s v="Profit"/>
    <s v="Normal"/>
  </r>
  <r>
    <x v="0"/>
    <x v="1"/>
    <s v="United States"/>
    <s v="Troy"/>
    <x v="24"/>
    <n v="45373"/>
    <x v="3"/>
    <x v="0"/>
    <x v="0"/>
    <x v="5471"/>
    <n v="6"/>
    <n v="0.5"/>
    <n v="-376.69319999999999"/>
    <s v="Loss"/>
    <s v="Normal"/>
  </r>
  <r>
    <x v="1"/>
    <x v="0"/>
    <s v="United States"/>
    <s v="Detroit"/>
    <x v="12"/>
    <n v="48227"/>
    <x v="2"/>
    <x v="2"/>
    <x v="7"/>
    <x v="3633"/>
    <n v="2"/>
    <n v="0"/>
    <n v="83.994399999999999"/>
    <s v="Profit"/>
    <s v="Normal"/>
  </r>
  <r>
    <x v="1"/>
    <x v="0"/>
    <s v="United States"/>
    <s v="Detroit"/>
    <x v="12"/>
    <n v="48227"/>
    <x v="2"/>
    <x v="1"/>
    <x v="8"/>
    <x v="5472"/>
    <n v="6"/>
    <n v="0"/>
    <n v="181.65600000000001"/>
    <s v="Profit"/>
    <s v="Normal"/>
  </r>
  <r>
    <x v="1"/>
    <x v="0"/>
    <s v="United States"/>
    <s v="Detroit"/>
    <x v="12"/>
    <n v="48227"/>
    <x v="2"/>
    <x v="2"/>
    <x v="7"/>
    <x v="362"/>
    <n v="2"/>
    <n v="0"/>
    <n v="11.731999999999999"/>
    <s v="Profit"/>
    <s v="Normal"/>
  </r>
  <r>
    <x v="1"/>
    <x v="0"/>
    <s v="United States"/>
    <s v="Detroit"/>
    <x v="12"/>
    <n v="48227"/>
    <x v="2"/>
    <x v="1"/>
    <x v="2"/>
    <x v="1301"/>
    <n v="7"/>
    <n v="0"/>
    <n v="13.2986"/>
    <s v="Profit"/>
    <s v="Normal"/>
  </r>
  <r>
    <x v="1"/>
    <x v="0"/>
    <s v="United States"/>
    <s v="Bloomington"/>
    <x v="14"/>
    <n v="47401"/>
    <x v="2"/>
    <x v="1"/>
    <x v="10"/>
    <x v="56"/>
    <n v="5"/>
    <n v="0"/>
    <n v="15.552"/>
    <s v="Profit"/>
    <s v="Normal"/>
  </r>
  <r>
    <x v="1"/>
    <x v="2"/>
    <s v="United States"/>
    <s v="Dallas"/>
    <x v="5"/>
    <n v="75081"/>
    <x v="2"/>
    <x v="2"/>
    <x v="7"/>
    <x v="4085"/>
    <n v="7"/>
    <n v="0.2"/>
    <n v="27.715800000000002"/>
    <s v="Profit"/>
    <s v="Normal"/>
  </r>
  <r>
    <x v="1"/>
    <x v="2"/>
    <s v="United States"/>
    <s v="Dallas"/>
    <x v="5"/>
    <n v="75081"/>
    <x v="2"/>
    <x v="1"/>
    <x v="10"/>
    <x v="559"/>
    <n v="2"/>
    <n v="0.2"/>
    <n v="3.7584"/>
    <s v="Profit"/>
    <s v="Normal"/>
  </r>
  <r>
    <x v="1"/>
    <x v="2"/>
    <s v="United States"/>
    <s v="Dallas"/>
    <x v="5"/>
    <n v="75081"/>
    <x v="2"/>
    <x v="2"/>
    <x v="11"/>
    <x v="5473"/>
    <n v="3"/>
    <n v="0.2"/>
    <n v="128.68049999999999"/>
    <s v="Profit"/>
    <s v="Normal"/>
  </r>
  <r>
    <x v="1"/>
    <x v="0"/>
    <s v="United States"/>
    <s v="Houston"/>
    <x v="5"/>
    <n v="77041"/>
    <x v="2"/>
    <x v="1"/>
    <x v="6"/>
    <x v="5474"/>
    <n v="3"/>
    <n v="0.2"/>
    <n v="5.319"/>
    <s v="Profit"/>
    <s v="Normal"/>
  </r>
  <r>
    <x v="1"/>
    <x v="0"/>
    <s v="United States"/>
    <s v="Houston"/>
    <x v="5"/>
    <n v="77041"/>
    <x v="2"/>
    <x v="1"/>
    <x v="4"/>
    <x v="556"/>
    <n v="2"/>
    <n v="0.2"/>
    <n v="-16.956800000000001"/>
    <s v="Loss"/>
    <s v="Normal"/>
  </r>
  <r>
    <x v="1"/>
    <x v="0"/>
    <s v="United States"/>
    <s v="Houston"/>
    <x v="5"/>
    <n v="77041"/>
    <x v="2"/>
    <x v="0"/>
    <x v="5"/>
    <x v="643"/>
    <n v="5"/>
    <n v="0.6"/>
    <n v="-84.447999999999993"/>
    <s v="Loss"/>
    <s v="High Discount"/>
  </r>
  <r>
    <x v="1"/>
    <x v="0"/>
    <s v="United States"/>
    <s v="Houston"/>
    <x v="5"/>
    <n v="77041"/>
    <x v="2"/>
    <x v="1"/>
    <x v="8"/>
    <x v="4078"/>
    <n v="10"/>
    <n v="0.8"/>
    <n v="-51.295999999999999"/>
    <s v="Loss"/>
    <s v="High Discount"/>
  </r>
  <r>
    <x v="1"/>
    <x v="0"/>
    <s v="United States"/>
    <s v="Houston"/>
    <x v="5"/>
    <n v="77041"/>
    <x v="2"/>
    <x v="1"/>
    <x v="4"/>
    <x v="5475"/>
    <n v="2"/>
    <n v="0.2"/>
    <n v="-28.867799999999999"/>
    <s v="Loss"/>
    <s v="Normal"/>
  </r>
  <r>
    <x v="1"/>
    <x v="0"/>
    <s v="United States"/>
    <s v="Houston"/>
    <x v="5"/>
    <n v="77041"/>
    <x v="2"/>
    <x v="2"/>
    <x v="15"/>
    <x v="3030"/>
    <n v="3"/>
    <n v="0.4"/>
    <n v="33.589500000000001"/>
    <s v="Profit"/>
    <s v="Normal"/>
  </r>
  <r>
    <x v="2"/>
    <x v="1"/>
    <s v="United States"/>
    <s v="Haltom City"/>
    <x v="5"/>
    <n v="76117"/>
    <x v="2"/>
    <x v="1"/>
    <x v="14"/>
    <x v="4"/>
    <n v="2"/>
    <n v="0.2"/>
    <n v="1.6776"/>
    <s v="Profit"/>
    <s v="Normal"/>
  </r>
  <r>
    <x v="2"/>
    <x v="1"/>
    <s v="United States"/>
    <s v="Haltom City"/>
    <x v="5"/>
    <n v="76117"/>
    <x v="2"/>
    <x v="1"/>
    <x v="10"/>
    <x v="5476"/>
    <n v="7"/>
    <n v="0.2"/>
    <n v="11.7334"/>
    <s v="Profit"/>
    <s v="Normal"/>
  </r>
  <r>
    <x v="2"/>
    <x v="1"/>
    <s v="United States"/>
    <s v="Haltom City"/>
    <x v="5"/>
    <n v="76117"/>
    <x v="2"/>
    <x v="2"/>
    <x v="11"/>
    <x v="3568"/>
    <n v="2"/>
    <n v="0.2"/>
    <n v="36.397199999999998"/>
    <s v="Profit"/>
    <s v="Normal"/>
  </r>
  <r>
    <x v="2"/>
    <x v="2"/>
    <s v="United States"/>
    <s v="Richmond"/>
    <x v="17"/>
    <n v="23223"/>
    <x v="0"/>
    <x v="1"/>
    <x v="12"/>
    <x v="3343"/>
    <n v="5"/>
    <n v="0"/>
    <n v="17.472000000000001"/>
    <s v="Profit"/>
    <s v="Normal"/>
  </r>
  <r>
    <x v="2"/>
    <x v="2"/>
    <s v="United States"/>
    <s v="Richmond"/>
    <x v="17"/>
    <n v="23223"/>
    <x v="0"/>
    <x v="2"/>
    <x v="11"/>
    <x v="1003"/>
    <n v="2"/>
    <n v="0"/>
    <n v="4.3624000000000001"/>
    <s v="Profit"/>
    <s v="Normal"/>
  </r>
  <r>
    <x v="2"/>
    <x v="2"/>
    <s v="United States"/>
    <s v="Richmond"/>
    <x v="17"/>
    <n v="23223"/>
    <x v="0"/>
    <x v="1"/>
    <x v="4"/>
    <x v="5477"/>
    <n v="4"/>
    <n v="0"/>
    <n v="6.3040000000000003"/>
    <s v="Profit"/>
    <s v="Normal"/>
  </r>
  <r>
    <x v="2"/>
    <x v="2"/>
    <s v="United States"/>
    <s v="Richmond"/>
    <x v="17"/>
    <n v="23223"/>
    <x v="0"/>
    <x v="1"/>
    <x v="8"/>
    <x v="5478"/>
    <n v="3"/>
    <n v="0"/>
    <n v="7.1345999999999998"/>
    <s v="Profit"/>
    <s v="Normal"/>
  </r>
  <r>
    <x v="0"/>
    <x v="1"/>
    <s v="United States"/>
    <s v="Los Angeles"/>
    <x v="1"/>
    <n v="90049"/>
    <x v="1"/>
    <x v="2"/>
    <x v="7"/>
    <x v="4537"/>
    <n v="5"/>
    <n v="0.2"/>
    <n v="38.997500000000002"/>
    <s v="Profit"/>
    <s v="Normal"/>
  </r>
  <r>
    <x v="0"/>
    <x v="0"/>
    <s v="United States"/>
    <s v="Philadelphia"/>
    <x v="9"/>
    <n v="19140"/>
    <x v="3"/>
    <x v="2"/>
    <x v="7"/>
    <x v="5479"/>
    <n v="2"/>
    <n v="0.4"/>
    <n v="-93.08"/>
    <s v="Loss"/>
    <s v="Normal"/>
  </r>
  <r>
    <x v="0"/>
    <x v="0"/>
    <s v="United States"/>
    <s v="Philadelphia"/>
    <x v="9"/>
    <n v="19140"/>
    <x v="3"/>
    <x v="0"/>
    <x v="5"/>
    <x v="1303"/>
    <n v="2"/>
    <n v="0.2"/>
    <n v="6.3936000000000002"/>
    <s v="Profit"/>
    <s v="Normal"/>
  </r>
  <r>
    <x v="0"/>
    <x v="0"/>
    <s v="United States"/>
    <s v="Philadelphia"/>
    <x v="9"/>
    <n v="19140"/>
    <x v="3"/>
    <x v="0"/>
    <x v="1"/>
    <x v="4843"/>
    <n v="3"/>
    <n v="0.3"/>
    <n v="-63.3765"/>
    <s v="Loss"/>
    <s v="Normal"/>
  </r>
  <r>
    <x v="0"/>
    <x v="0"/>
    <s v="United States"/>
    <s v="Philadelphia"/>
    <x v="9"/>
    <n v="19140"/>
    <x v="3"/>
    <x v="1"/>
    <x v="10"/>
    <x v="5480"/>
    <n v="4"/>
    <n v="0.2"/>
    <n v="7.0511999999999997"/>
    <s v="Profit"/>
    <s v="Normal"/>
  </r>
  <r>
    <x v="1"/>
    <x v="2"/>
    <s v="United States"/>
    <s v="Los Angeles"/>
    <x v="1"/>
    <n v="90036"/>
    <x v="1"/>
    <x v="1"/>
    <x v="2"/>
    <x v="421"/>
    <n v="7"/>
    <n v="0"/>
    <n v="10.584"/>
    <s v="Profit"/>
    <s v="Normal"/>
  </r>
  <r>
    <x v="1"/>
    <x v="2"/>
    <s v="United States"/>
    <s v="Los Angeles"/>
    <x v="1"/>
    <n v="90036"/>
    <x v="1"/>
    <x v="1"/>
    <x v="10"/>
    <x v="3324"/>
    <n v="5"/>
    <n v="0"/>
    <n v="46.953000000000003"/>
    <s v="Profit"/>
    <s v="Normal"/>
  </r>
  <r>
    <x v="0"/>
    <x v="1"/>
    <s v="United States"/>
    <s v="Los Angeles"/>
    <x v="1"/>
    <n v="90032"/>
    <x v="1"/>
    <x v="1"/>
    <x v="9"/>
    <x v="1750"/>
    <n v="7"/>
    <n v="0"/>
    <n v="26.349399999999999"/>
    <s v="Profit"/>
    <s v="Normal"/>
  </r>
  <r>
    <x v="3"/>
    <x v="0"/>
    <s v="United States"/>
    <s v="San Francisco"/>
    <x v="1"/>
    <n v="94109"/>
    <x v="1"/>
    <x v="1"/>
    <x v="10"/>
    <x v="3890"/>
    <n v="1"/>
    <n v="0"/>
    <n v="3.5009999999999999"/>
    <s v="Profit"/>
    <s v="Normal"/>
  </r>
  <r>
    <x v="0"/>
    <x v="0"/>
    <s v="United States"/>
    <s v="Philadelphia"/>
    <x v="9"/>
    <n v="19120"/>
    <x v="3"/>
    <x v="1"/>
    <x v="8"/>
    <x v="5481"/>
    <n v="9"/>
    <n v="0.7"/>
    <n v="-57.756599999999999"/>
    <s v="Loss"/>
    <s v="High Discount"/>
  </r>
  <r>
    <x v="0"/>
    <x v="2"/>
    <s v="United States"/>
    <s v="Houston"/>
    <x v="5"/>
    <n v="77070"/>
    <x v="2"/>
    <x v="0"/>
    <x v="5"/>
    <x v="1235"/>
    <n v="3"/>
    <n v="0.6"/>
    <n v="-3.8208000000000002"/>
    <s v="Loss"/>
    <s v="High Discount"/>
  </r>
  <r>
    <x v="0"/>
    <x v="2"/>
    <s v="United States"/>
    <s v="Houston"/>
    <x v="5"/>
    <n v="77070"/>
    <x v="2"/>
    <x v="0"/>
    <x v="5"/>
    <x v="752"/>
    <n v="4"/>
    <n v="0.6"/>
    <n v="-2.1375999999999999"/>
    <s v="Loss"/>
    <s v="High Discount"/>
  </r>
  <r>
    <x v="1"/>
    <x v="2"/>
    <s v="United States"/>
    <s v="Las Cruces"/>
    <x v="27"/>
    <n v="88001"/>
    <x v="1"/>
    <x v="1"/>
    <x v="6"/>
    <x v="5482"/>
    <n v="2"/>
    <n v="0"/>
    <n v="3.4775999999999998"/>
    <s v="Profit"/>
    <s v="Normal"/>
  </r>
  <r>
    <x v="1"/>
    <x v="0"/>
    <s v="United States"/>
    <s v="Houston"/>
    <x v="5"/>
    <n v="77070"/>
    <x v="2"/>
    <x v="1"/>
    <x v="4"/>
    <x v="5483"/>
    <n v="3"/>
    <n v="0.2"/>
    <n v="-11.2806"/>
    <s v="Loss"/>
    <s v="Normal"/>
  </r>
  <r>
    <x v="2"/>
    <x v="1"/>
    <s v="United States"/>
    <s v="Redmond"/>
    <x v="21"/>
    <n v="97756"/>
    <x v="1"/>
    <x v="1"/>
    <x v="8"/>
    <x v="5484"/>
    <n v="7"/>
    <n v="0.7"/>
    <n v="-58.716000000000001"/>
    <s v="Loss"/>
    <s v="High Discount"/>
  </r>
  <r>
    <x v="0"/>
    <x v="0"/>
    <s v="United States"/>
    <s v="Cleveland"/>
    <x v="24"/>
    <n v="44105"/>
    <x v="3"/>
    <x v="0"/>
    <x v="0"/>
    <x v="5485"/>
    <n v="3"/>
    <n v="0.5"/>
    <n v="-241.17599999999999"/>
    <s v="Loss"/>
    <s v="Normal"/>
  </r>
  <r>
    <x v="0"/>
    <x v="0"/>
    <s v="United States"/>
    <s v="Cleveland"/>
    <x v="24"/>
    <n v="44105"/>
    <x v="3"/>
    <x v="1"/>
    <x v="6"/>
    <x v="3923"/>
    <n v="2"/>
    <n v="0.2"/>
    <n v="1.6324000000000001"/>
    <s v="Profit"/>
    <s v="Normal"/>
  </r>
  <r>
    <x v="1"/>
    <x v="1"/>
    <s v="United States"/>
    <s v="Laurel"/>
    <x v="39"/>
    <n v="20707"/>
    <x v="3"/>
    <x v="0"/>
    <x v="5"/>
    <x v="1287"/>
    <n v="2"/>
    <n v="0"/>
    <n v="9.8856000000000002"/>
    <s v="Profit"/>
    <s v="Normal"/>
  </r>
  <r>
    <x v="1"/>
    <x v="1"/>
    <s v="United States"/>
    <s v="Laurel"/>
    <x v="39"/>
    <n v="20707"/>
    <x v="3"/>
    <x v="1"/>
    <x v="9"/>
    <x v="5486"/>
    <n v="3"/>
    <n v="0"/>
    <n v="36.287700000000001"/>
    <s v="Profit"/>
    <s v="Normal"/>
  </r>
  <r>
    <x v="1"/>
    <x v="2"/>
    <s v="United States"/>
    <s v="San Diego"/>
    <x v="1"/>
    <n v="92037"/>
    <x v="1"/>
    <x v="2"/>
    <x v="7"/>
    <x v="5487"/>
    <n v="5"/>
    <n v="0.2"/>
    <n v="41.697000000000003"/>
    <s v="Profit"/>
    <s v="Normal"/>
  </r>
  <r>
    <x v="1"/>
    <x v="1"/>
    <s v="United States"/>
    <s v="Wilson"/>
    <x v="3"/>
    <n v="27893"/>
    <x v="0"/>
    <x v="1"/>
    <x v="4"/>
    <x v="5001"/>
    <n v="3"/>
    <n v="0.2"/>
    <n v="-22.671600000000002"/>
    <s v="Loss"/>
    <s v="Normal"/>
  </r>
  <r>
    <x v="1"/>
    <x v="1"/>
    <s v="United States"/>
    <s v="Wilson"/>
    <x v="3"/>
    <n v="27893"/>
    <x v="0"/>
    <x v="1"/>
    <x v="4"/>
    <x v="5488"/>
    <n v="1"/>
    <n v="0.2"/>
    <n v="-5.1984000000000004"/>
    <s v="Loss"/>
    <s v="Normal"/>
  </r>
  <r>
    <x v="1"/>
    <x v="1"/>
    <s v="United States"/>
    <s v="Wilson"/>
    <x v="3"/>
    <n v="27893"/>
    <x v="0"/>
    <x v="1"/>
    <x v="10"/>
    <x v="1495"/>
    <n v="3"/>
    <n v="0.2"/>
    <n v="3.4668000000000001"/>
    <s v="Profit"/>
    <s v="Normal"/>
  </r>
  <r>
    <x v="1"/>
    <x v="0"/>
    <s v="United States"/>
    <s v="Saint Petersburg"/>
    <x v="2"/>
    <n v="33710"/>
    <x v="0"/>
    <x v="1"/>
    <x v="8"/>
    <x v="823"/>
    <n v="2"/>
    <n v="0.7"/>
    <n v="-12.224"/>
    <s v="Loss"/>
    <s v="High Discount"/>
  </r>
  <r>
    <x v="1"/>
    <x v="0"/>
    <s v="United States"/>
    <s v="Saint Petersburg"/>
    <x v="2"/>
    <n v="33710"/>
    <x v="0"/>
    <x v="2"/>
    <x v="7"/>
    <x v="2131"/>
    <n v="5"/>
    <n v="0.2"/>
    <n v="13.571999999999999"/>
    <s v="Profit"/>
    <s v="Normal"/>
  </r>
  <r>
    <x v="1"/>
    <x v="0"/>
    <s v="United States"/>
    <s v="Buffalo Grove"/>
    <x v="10"/>
    <n v="60089"/>
    <x v="2"/>
    <x v="2"/>
    <x v="11"/>
    <x v="5267"/>
    <n v="7"/>
    <n v="0.2"/>
    <n v="95.188800000000001"/>
    <s v="Profit"/>
    <s v="Normal"/>
  </r>
  <r>
    <x v="0"/>
    <x v="2"/>
    <s v="United States"/>
    <s v="Los Angeles"/>
    <x v="1"/>
    <n v="90049"/>
    <x v="1"/>
    <x v="2"/>
    <x v="11"/>
    <x v="457"/>
    <n v="2"/>
    <n v="0"/>
    <n v="47.994"/>
    <s v="Profit"/>
    <s v="Normal"/>
  </r>
  <r>
    <x v="2"/>
    <x v="1"/>
    <s v="United States"/>
    <s v="New York City"/>
    <x v="15"/>
    <n v="10011"/>
    <x v="3"/>
    <x v="2"/>
    <x v="7"/>
    <x v="3477"/>
    <n v="4"/>
    <n v="0"/>
    <n v="12.208"/>
    <s v="Profit"/>
    <s v="Normal"/>
  </r>
  <r>
    <x v="1"/>
    <x v="0"/>
    <s v="United States"/>
    <s v="Las Vegas"/>
    <x v="33"/>
    <n v="89115"/>
    <x v="1"/>
    <x v="1"/>
    <x v="8"/>
    <x v="1808"/>
    <n v="2"/>
    <n v="0.2"/>
    <n v="3.0044"/>
    <s v="Profit"/>
    <s v="Normal"/>
  </r>
  <r>
    <x v="1"/>
    <x v="0"/>
    <s v="United States"/>
    <s v="Las Vegas"/>
    <x v="33"/>
    <n v="89115"/>
    <x v="1"/>
    <x v="2"/>
    <x v="7"/>
    <x v="5489"/>
    <n v="9"/>
    <n v="0.2"/>
    <n v="70.195499999999996"/>
    <s v="Profit"/>
    <s v="Normal"/>
  </r>
  <r>
    <x v="1"/>
    <x v="0"/>
    <s v="United States"/>
    <s v="Las Vegas"/>
    <x v="33"/>
    <n v="89115"/>
    <x v="1"/>
    <x v="1"/>
    <x v="9"/>
    <x v="5490"/>
    <n v="5"/>
    <n v="0"/>
    <n v="18.821000000000002"/>
    <s v="Profit"/>
    <s v="Normal"/>
  </r>
  <r>
    <x v="1"/>
    <x v="0"/>
    <s v="United States"/>
    <s v="Naperville"/>
    <x v="10"/>
    <n v="60540"/>
    <x v="2"/>
    <x v="1"/>
    <x v="8"/>
    <x v="1774"/>
    <n v="3"/>
    <n v="0.8"/>
    <n v="-4.4927999999999999"/>
    <s v="Loss"/>
    <s v="High Discount"/>
  </r>
  <r>
    <x v="1"/>
    <x v="1"/>
    <s v="United States"/>
    <s v="Burlington"/>
    <x v="42"/>
    <n v="5408"/>
    <x v="3"/>
    <x v="2"/>
    <x v="11"/>
    <x v="2564"/>
    <n v="2"/>
    <n v="0"/>
    <n v="42.991399999999999"/>
    <s v="Profit"/>
    <s v="Normal"/>
  </r>
  <r>
    <x v="1"/>
    <x v="1"/>
    <s v="United States"/>
    <s v="Burlington"/>
    <x v="42"/>
    <n v="5408"/>
    <x v="3"/>
    <x v="1"/>
    <x v="6"/>
    <x v="1384"/>
    <n v="6"/>
    <n v="0"/>
    <n v="2.7336"/>
    <s v="Profit"/>
    <s v="Normal"/>
  </r>
  <r>
    <x v="1"/>
    <x v="1"/>
    <s v="United States"/>
    <s v="Burlington"/>
    <x v="42"/>
    <n v="5408"/>
    <x v="3"/>
    <x v="1"/>
    <x v="4"/>
    <x v="5491"/>
    <n v="13"/>
    <n v="0"/>
    <n v="406.71539999999999"/>
    <s v="Profit"/>
    <s v="Normal"/>
  </r>
  <r>
    <x v="1"/>
    <x v="1"/>
    <s v="United States"/>
    <s v="Detroit"/>
    <x v="12"/>
    <n v="48234"/>
    <x v="2"/>
    <x v="1"/>
    <x v="8"/>
    <x v="5492"/>
    <n v="4"/>
    <n v="0"/>
    <n v="66.508799999999994"/>
    <s v="Profit"/>
    <s v="Normal"/>
  </r>
  <r>
    <x v="1"/>
    <x v="1"/>
    <s v="United States"/>
    <s v="Detroit"/>
    <x v="12"/>
    <n v="48234"/>
    <x v="2"/>
    <x v="1"/>
    <x v="9"/>
    <x v="5493"/>
    <n v="5"/>
    <n v="0.1"/>
    <n v="12.375999999999999"/>
    <s v="Profit"/>
    <s v="Normal"/>
  </r>
  <r>
    <x v="0"/>
    <x v="0"/>
    <s v="United States"/>
    <s v="Avondale"/>
    <x v="16"/>
    <n v="85323"/>
    <x v="1"/>
    <x v="1"/>
    <x v="6"/>
    <x v="4581"/>
    <n v="2"/>
    <n v="0.2"/>
    <n v="2.3685999999999998"/>
    <s v="Profit"/>
    <s v="Normal"/>
  </r>
  <r>
    <x v="0"/>
    <x v="0"/>
    <s v="United States"/>
    <s v="Avondale"/>
    <x v="16"/>
    <n v="85323"/>
    <x v="1"/>
    <x v="2"/>
    <x v="11"/>
    <x v="347"/>
    <n v="2"/>
    <n v="0.2"/>
    <n v="1.45"/>
    <s v="Profit"/>
    <s v="Normal"/>
  </r>
  <r>
    <x v="0"/>
    <x v="0"/>
    <s v="United States"/>
    <s v="Avondale"/>
    <x v="16"/>
    <n v="85323"/>
    <x v="1"/>
    <x v="1"/>
    <x v="6"/>
    <x v="2265"/>
    <n v="7"/>
    <n v="0.2"/>
    <n v="1.8522000000000001"/>
    <s v="Profit"/>
    <s v="Normal"/>
  </r>
  <r>
    <x v="0"/>
    <x v="0"/>
    <s v="United States"/>
    <s v="Philadelphia"/>
    <x v="9"/>
    <n v="19140"/>
    <x v="3"/>
    <x v="0"/>
    <x v="5"/>
    <x v="5494"/>
    <n v="2"/>
    <n v="0.2"/>
    <n v="3.1381999999999999"/>
    <s v="Profit"/>
    <s v="Normal"/>
  </r>
  <r>
    <x v="1"/>
    <x v="0"/>
    <s v="United States"/>
    <s v="Las Vegas"/>
    <x v="33"/>
    <n v="89115"/>
    <x v="1"/>
    <x v="1"/>
    <x v="10"/>
    <x v="1574"/>
    <n v="6"/>
    <n v="0"/>
    <n v="19.238399999999999"/>
    <s v="Profit"/>
    <s v="Normal"/>
  </r>
  <r>
    <x v="1"/>
    <x v="1"/>
    <s v="United States"/>
    <s v="Bangor"/>
    <x v="43"/>
    <n v="4401"/>
    <x v="3"/>
    <x v="1"/>
    <x v="9"/>
    <x v="5495"/>
    <n v="2"/>
    <n v="0"/>
    <n v="27.529199999999999"/>
    <s v="Profit"/>
    <s v="Normal"/>
  </r>
  <r>
    <x v="1"/>
    <x v="1"/>
    <s v="United States"/>
    <s v="Bangor"/>
    <x v="43"/>
    <n v="4401"/>
    <x v="3"/>
    <x v="1"/>
    <x v="10"/>
    <x v="5496"/>
    <n v="13"/>
    <n v="0"/>
    <n v="124.6752"/>
    <s v="Profit"/>
    <s v="Normal"/>
  </r>
  <r>
    <x v="1"/>
    <x v="1"/>
    <s v="United States"/>
    <s v="Bangor"/>
    <x v="43"/>
    <n v="4401"/>
    <x v="3"/>
    <x v="2"/>
    <x v="11"/>
    <x v="5497"/>
    <n v="9"/>
    <n v="0"/>
    <n v="104.7222"/>
    <s v="Profit"/>
    <s v="Normal"/>
  </r>
  <r>
    <x v="1"/>
    <x v="2"/>
    <s v="United States"/>
    <s v="Hendersonville"/>
    <x v="18"/>
    <n v="37075"/>
    <x v="0"/>
    <x v="1"/>
    <x v="8"/>
    <x v="5498"/>
    <n v="3"/>
    <n v="0.7"/>
    <n v="-3.0366"/>
    <s v="Loss"/>
    <s v="High Discount"/>
  </r>
  <r>
    <x v="1"/>
    <x v="2"/>
    <s v="United States"/>
    <s v="Hendersonville"/>
    <x v="18"/>
    <n v="37075"/>
    <x v="0"/>
    <x v="1"/>
    <x v="8"/>
    <x v="5264"/>
    <n v="5"/>
    <n v="0.7"/>
    <n v="-7.92"/>
    <s v="Loss"/>
    <s v="High Discount"/>
  </r>
  <r>
    <x v="1"/>
    <x v="0"/>
    <s v="United States"/>
    <s v="Eau Claire"/>
    <x v="6"/>
    <n v="54703"/>
    <x v="2"/>
    <x v="0"/>
    <x v="0"/>
    <x v="5499"/>
    <n v="7"/>
    <n v="0"/>
    <n v="32.468800000000002"/>
    <s v="Profit"/>
    <s v="Normal"/>
  </r>
  <r>
    <x v="1"/>
    <x v="0"/>
    <s v="United States"/>
    <s v="Eau Claire"/>
    <x v="6"/>
    <n v="54703"/>
    <x v="2"/>
    <x v="0"/>
    <x v="1"/>
    <x v="5500"/>
    <n v="3"/>
    <n v="0"/>
    <n v="176.80260000000001"/>
    <s v="Profit"/>
    <s v="Normal"/>
  </r>
  <r>
    <x v="1"/>
    <x v="0"/>
    <s v="United States"/>
    <s v="Chicago"/>
    <x v="10"/>
    <n v="60610"/>
    <x v="2"/>
    <x v="2"/>
    <x v="11"/>
    <x v="477"/>
    <n v="3"/>
    <n v="0.2"/>
    <n v="0.74250000000000005"/>
    <s v="Profit"/>
    <s v="Normal"/>
  </r>
  <r>
    <x v="1"/>
    <x v="0"/>
    <s v="United States"/>
    <s v="Chicago"/>
    <x v="10"/>
    <n v="60610"/>
    <x v="2"/>
    <x v="1"/>
    <x v="9"/>
    <x v="5501"/>
    <n v="2"/>
    <n v="0.8"/>
    <n v="-393.60199999999998"/>
    <s v="Loss"/>
    <s v="High Discount"/>
  </r>
  <r>
    <x v="0"/>
    <x v="0"/>
    <s v="United States"/>
    <s v="San Diego"/>
    <x v="1"/>
    <n v="92037"/>
    <x v="1"/>
    <x v="2"/>
    <x v="15"/>
    <x v="5502"/>
    <n v="4"/>
    <n v="0.2"/>
    <n v="503.64"/>
    <s v="Profit"/>
    <s v="Normal"/>
  </r>
  <r>
    <x v="0"/>
    <x v="0"/>
    <s v="United States"/>
    <s v="San Diego"/>
    <x v="1"/>
    <n v="92037"/>
    <x v="1"/>
    <x v="1"/>
    <x v="10"/>
    <x v="1230"/>
    <n v="1"/>
    <n v="0"/>
    <n v="50.328000000000003"/>
    <s v="Profit"/>
    <s v="Normal"/>
  </r>
  <r>
    <x v="0"/>
    <x v="0"/>
    <s v="United States"/>
    <s v="San Diego"/>
    <x v="1"/>
    <n v="92037"/>
    <x v="1"/>
    <x v="1"/>
    <x v="9"/>
    <x v="2566"/>
    <n v="3"/>
    <n v="0"/>
    <n v="72.432000000000002"/>
    <s v="Profit"/>
    <s v="Normal"/>
  </r>
  <r>
    <x v="1"/>
    <x v="2"/>
    <s v="United States"/>
    <s v="Jackson"/>
    <x v="35"/>
    <n v="39212"/>
    <x v="0"/>
    <x v="1"/>
    <x v="10"/>
    <x v="5503"/>
    <n v="14"/>
    <n v="0"/>
    <n v="147.08959999999999"/>
    <s v="Profit"/>
    <s v="Normal"/>
  </r>
  <r>
    <x v="1"/>
    <x v="2"/>
    <s v="United States"/>
    <s v="Jackson"/>
    <x v="35"/>
    <n v="39212"/>
    <x v="0"/>
    <x v="1"/>
    <x v="10"/>
    <x v="1816"/>
    <n v="2"/>
    <n v="0"/>
    <n v="21.012799999999999"/>
    <s v="Profit"/>
    <s v="Normal"/>
  </r>
  <r>
    <x v="3"/>
    <x v="2"/>
    <s v="United States"/>
    <s v="Oxnard"/>
    <x v="1"/>
    <n v="93030"/>
    <x v="1"/>
    <x v="0"/>
    <x v="5"/>
    <x v="5504"/>
    <n v="2"/>
    <n v="0"/>
    <n v="1.5980000000000001"/>
    <s v="Profit"/>
    <s v="Normal"/>
  </r>
  <r>
    <x v="3"/>
    <x v="2"/>
    <s v="United States"/>
    <s v="Oxnard"/>
    <x v="1"/>
    <n v="93030"/>
    <x v="1"/>
    <x v="1"/>
    <x v="10"/>
    <x v="3531"/>
    <n v="1"/>
    <n v="0"/>
    <n v="22.992000000000001"/>
    <s v="Profit"/>
    <s v="Normal"/>
  </r>
  <r>
    <x v="3"/>
    <x v="2"/>
    <s v="United States"/>
    <s v="Oxnard"/>
    <x v="1"/>
    <n v="93030"/>
    <x v="1"/>
    <x v="1"/>
    <x v="4"/>
    <x v="5505"/>
    <n v="3"/>
    <n v="0"/>
    <n v="222.58799999999999"/>
    <s v="Profit"/>
    <s v="Normal"/>
  </r>
  <r>
    <x v="3"/>
    <x v="2"/>
    <s v="United States"/>
    <s v="Oxnard"/>
    <x v="1"/>
    <n v="93030"/>
    <x v="1"/>
    <x v="1"/>
    <x v="12"/>
    <x v="988"/>
    <n v="3"/>
    <n v="0"/>
    <n v="11.2308"/>
    <s v="Profit"/>
    <s v="Normal"/>
  </r>
  <r>
    <x v="0"/>
    <x v="0"/>
    <s v="United States"/>
    <s v="Kent"/>
    <x v="4"/>
    <n v="98031"/>
    <x v="1"/>
    <x v="2"/>
    <x v="7"/>
    <x v="973"/>
    <n v="3"/>
    <n v="0.2"/>
    <n v="8.9969999999999999"/>
    <s v="Profit"/>
    <s v="Normal"/>
  </r>
  <r>
    <x v="0"/>
    <x v="0"/>
    <s v="United States"/>
    <s v="Kent"/>
    <x v="4"/>
    <n v="98031"/>
    <x v="1"/>
    <x v="1"/>
    <x v="10"/>
    <x v="537"/>
    <n v="3"/>
    <n v="0"/>
    <n v="9.3312000000000008"/>
    <s v="Profit"/>
    <s v="Normal"/>
  </r>
  <r>
    <x v="1"/>
    <x v="1"/>
    <s v="United States"/>
    <s v="Nashville"/>
    <x v="18"/>
    <n v="37211"/>
    <x v="0"/>
    <x v="1"/>
    <x v="8"/>
    <x v="756"/>
    <n v="3"/>
    <n v="0.7"/>
    <n v="-20.724"/>
    <s v="Loss"/>
    <s v="High Discount"/>
  </r>
  <r>
    <x v="1"/>
    <x v="0"/>
    <s v="United States"/>
    <s v="New York City"/>
    <x v="15"/>
    <n v="10035"/>
    <x v="3"/>
    <x v="2"/>
    <x v="7"/>
    <x v="62"/>
    <n v="2"/>
    <n v="0"/>
    <n v="3.9144000000000001"/>
    <s v="Profit"/>
    <s v="Normal"/>
  </r>
  <r>
    <x v="1"/>
    <x v="0"/>
    <s v="United States"/>
    <s v="New York City"/>
    <x v="15"/>
    <n v="10035"/>
    <x v="3"/>
    <x v="1"/>
    <x v="6"/>
    <x v="5506"/>
    <n v="1"/>
    <n v="0"/>
    <n v="6.149"/>
    <s v="Profit"/>
    <s v="Normal"/>
  </r>
  <r>
    <x v="1"/>
    <x v="0"/>
    <s v="United States"/>
    <s v="Westminster"/>
    <x v="1"/>
    <n v="92683"/>
    <x v="1"/>
    <x v="2"/>
    <x v="7"/>
    <x v="5507"/>
    <n v="3"/>
    <n v="0.2"/>
    <n v="44.2425"/>
    <s v="Profit"/>
    <s v="Normal"/>
  </r>
  <r>
    <x v="1"/>
    <x v="0"/>
    <s v="United States"/>
    <s v="Westminster"/>
    <x v="1"/>
    <n v="92683"/>
    <x v="1"/>
    <x v="1"/>
    <x v="8"/>
    <x v="1627"/>
    <n v="3"/>
    <n v="0.2"/>
    <n v="4.1832000000000003"/>
    <s v="Profit"/>
    <s v="Normal"/>
  </r>
  <r>
    <x v="1"/>
    <x v="0"/>
    <s v="United States"/>
    <s v="Westminster"/>
    <x v="1"/>
    <n v="92683"/>
    <x v="1"/>
    <x v="1"/>
    <x v="8"/>
    <x v="5508"/>
    <n v="3"/>
    <n v="0.2"/>
    <n v="11.673"/>
    <s v="Profit"/>
    <s v="Normal"/>
  </r>
  <r>
    <x v="1"/>
    <x v="0"/>
    <s v="United States"/>
    <s v="Westminster"/>
    <x v="1"/>
    <n v="92683"/>
    <x v="1"/>
    <x v="2"/>
    <x v="11"/>
    <x v="5509"/>
    <n v="4"/>
    <n v="0"/>
    <n v="7.8064"/>
    <s v="Profit"/>
    <s v="Normal"/>
  </r>
  <r>
    <x v="1"/>
    <x v="0"/>
    <s v="United States"/>
    <s v="Westminster"/>
    <x v="1"/>
    <n v="92683"/>
    <x v="1"/>
    <x v="1"/>
    <x v="10"/>
    <x v="332"/>
    <n v="2"/>
    <n v="0"/>
    <n v="11.543200000000001"/>
    <s v="Profit"/>
    <s v="Normal"/>
  </r>
  <r>
    <x v="1"/>
    <x v="0"/>
    <s v="United States"/>
    <s v="Westminster"/>
    <x v="1"/>
    <n v="92683"/>
    <x v="1"/>
    <x v="0"/>
    <x v="5"/>
    <x v="2616"/>
    <n v="1"/>
    <n v="0"/>
    <n v="15.525"/>
    <s v="Profit"/>
    <s v="Normal"/>
  </r>
  <r>
    <x v="1"/>
    <x v="0"/>
    <s v="United States"/>
    <s v="Westminster"/>
    <x v="1"/>
    <n v="92683"/>
    <x v="1"/>
    <x v="0"/>
    <x v="1"/>
    <x v="5510"/>
    <n v="1"/>
    <n v="0.2"/>
    <n v="25.898"/>
    <s v="Profit"/>
    <s v="Normal"/>
  </r>
  <r>
    <x v="1"/>
    <x v="0"/>
    <s v="United States"/>
    <s v="Westminster"/>
    <x v="1"/>
    <n v="92683"/>
    <x v="1"/>
    <x v="1"/>
    <x v="9"/>
    <x v="5511"/>
    <n v="5"/>
    <n v="0"/>
    <n v="412.46800000000002"/>
    <s v="Profit"/>
    <s v="Normal"/>
  </r>
  <r>
    <x v="1"/>
    <x v="2"/>
    <s v="United States"/>
    <s v="Allentown"/>
    <x v="9"/>
    <n v="18103"/>
    <x v="3"/>
    <x v="1"/>
    <x v="14"/>
    <x v="4120"/>
    <n v="2"/>
    <n v="0.2"/>
    <n v="-0.6976"/>
    <s v="Loss"/>
    <s v="Normal"/>
  </r>
  <r>
    <x v="1"/>
    <x v="2"/>
    <s v="United States"/>
    <s v="Allentown"/>
    <x v="9"/>
    <n v="18103"/>
    <x v="3"/>
    <x v="2"/>
    <x v="11"/>
    <x v="4809"/>
    <n v="4"/>
    <n v="0.2"/>
    <n v="3.8024"/>
    <s v="Profit"/>
    <s v="Normal"/>
  </r>
  <r>
    <x v="1"/>
    <x v="2"/>
    <s v="United States"/>
    <s v="Allentown"/>
    <x v="9"/>
    <n v="18103"/>
    <x v="3"/>
    <x v="1"/>
    <x v="4"/>
    <x v="5512"/>
    <n v="6"/>
    <n v="0.2"/>
    <n v="-165.768"/>
    <s v="Loss"/>
    <s v="Normal"/>
  </r>
  <r>
    <x v="1"/>
    <x v="2"/>
    <s v="United States"/>
    <s v="Allentown"/>
    <x v="9"/>
    <n v="18103"/>
    <x v="3"/>
    <x v="1"/>
    <x v="8"/>
    <x v="5513"/>
    <n v="2"/>
    <n v="0.7"/>
    <n v="-82.99"/>
    <s v="Loss"/>
    <s v="High Discount"/>
  </r>
  <r>
    <x v="1"/>
    <x v="2"/>
    <s v="United States"/>
    <s v="Allentown"/>
    <x v="9"/>
    <n v="18103"/>
    <x v="3"/>
    <x v="1"/>
    <x v="10"/>
    <x v="1967"/>
    <n v="2"/>
    <n v="0.2"/>
    <n v="15.49"/>
    <s v="Profit"/>
    <s v="Normal"/>
  </r>
  <r>
    <x v="1"/>
    <x v="1"/>
    <s v="United States"/>
    <s v="San Antonio"/>
    <x v="5"/>
    <n v="78207"/>
    <x v="2"/>
    <x v="1"/>
    <x v="8"/>
    <x v="5514"/>
    <n v="7"/>
    <n v="0.8"/>
    <n v="-46.995199999999997"/>
    <s v="Loss"/>
    <s v="High Discount"/>
  </r>
  <r>
    <x v="1"/>
    <x v="1"/>
    <s v="United States"/>
    <s v="San Antonio"/>
    <x v="5"/>
    <n v="78207"/>
    <x v="2"/>
    <x v="2"/>
    <x v="7"/>
    <x v="3430"/>
    <n v="2"/>
    <n v="0.2"/>
    <n v="38.779200000000003"/>
    <s v="Profit"/>
    <s v="Normal"/>
  </r>
  <r>
    <x v="1"/>
    <x v="0"/>
    <s v="United States"/>
    <s v="Avondale"/>
    <x v="16"/>
    <n v="85323"/>
    <x v="1"/>
    <x v="1"/>
    <x v="14"/>
    <x v="1388"/>
    <n v="7"/>
    <n v="0.2"/>
    <n v="3.5994000000000002"/>
    <s v="Profit"/>
    <s v="Normal"/>
  </r>
  <r>
    <x v="1"/>
    <x v="0"/>
    <s v="United States"/>
    <s v="Avondale"/>
    <x v="16"/>
    <n v="85323"/>
    <x v="1"/>
    <x v="2"/>
    <x v="11"/>
    <x v="5515"/>
    <n v="4"/>
    <n v="0.2"/>
    <n v="-16.614000000000001"/>
    <s v="Loss"/>
    <s v="Normal"/>
  </r>
  <r>
    <x v="1"/>
    <x v="0"/>
    <s v="United States"/>
    <s v="San Jose"/>
    <x v="1"/>
    <n v="95123"/>
    <x v="1"/>
    <x v="1"/>
    <x v="10"/>
    <x v="786"/>
    <n v="2"/>
    <n v="0"/>
    <n v="19.180800000000001"/>
    <s v="Profit"/>
    <s v="Normal"/>
  </r>
  <r>
    <x v="1"/>
    <x v="0"/>
    <s v="United States"/>
    <s v="San Jose"/>
    <x v="1"/>
    <n v="95123"/>
    <x v="1"/>
    <x v="2"/>
    <x v="7"/>
    <x v="5516"/>
    <n v="5"/>
    <n v="0.2"/>
    <n v="125.3"/>
    <s v="Profit"/>
    <s v="Normal"/>
  </r>
  <r>
    <x v="1"/>
    <x v="0"/>
    <s v="United States"/>
    <s v="San Jose"/>
    <x v="1"/>
    <n v="95123"/>
    <x v="1"/>
    <x v="1"/>
    <x v="14"/>
    <x v="5517"/>
    <n v="6"/>
    <n v="0"/>
    <n v="11.0808"/>
    <s v="Profit"/>
    <s v="Normal"/>
  </r>
  <r>
    <x v="1"/>
    <x v="0"/>
    <s v="United States"/>
    <s v="San Jose"/>
    <x v="1"/>
    <n v="95123"/>
    <x v="1"/>
    <x v="0"/>
    <x v="1"/>
    <x v="5518"/>
    <n v="1"/>
    <n v="0.2"/>
    <n v="32.097999999999999"/>
    <s v="Profit"/>
    <s v="Normal"/>
  </r>
  <r>
    <x v="2"/>
    <x v="0"/>
    <s v="United States"/>
    <s v="Perth Amboy"/>
    <x v="30"/>
    <n v="8861"/>
    <x v="3"/>
    <x v="0"/>
    <x v="0"/>
    <x v="5519"/>
    <n v="1"/>
    <n v="0"/>
    <n v="12.098000000000001"/>
    <s v="Profit"/>
    <s v="Normal"/>
  </r>
  <r>
    <x v="2"/>
    <x v="0"/>
    <s v="United States"/>
    <s v="Perth Amboy"/>
    <x v="30"/>
    <n v="8861"/>
    <x v="3"/>
    <x v="1"/>
    <x v="8"/>
    <x v="5520"/>
    <n v="1"/>
    <n v="0"/>
    <n v="148.51060000000001"/>
    <s v="Profit"/>
    <s v="Normal"/>
  </r>
  <r>
    <x v="1"/>
    <x v="1"/>
    <s v="United States"/>
    <s v="New York City"/>
    <x v="15"/>
    <n v="10011"/>
    <x v="3"/>
    <x v="1"/>
    <x v="8"/>
    <x v="1505"/>
    <n v="3"/>
    <n v="0.2"/>
    <n v="10.0632"/>
    <s v="Profit"/>
    <s v="Normal"/>
  </r>
  <r>
    <x v="1"/>
    <x v="1"/>
    <s v="United States"/>
    <s v="New York City"/>
    <x v="15"/>
    <n v="10011"/>
    <x v="3"/>
    <x v="1"/>
    <x v="6"/>
    <x v="1152"/>
    <n v="5"/>
    <n v="0"/>
    <n v="32.186"/>
    <s v="Profit"/>
    <s v="Normal"/>
  </r>
  <r>
    <x v="1"/>
    <x v="1"/>
    <s v="United States"/>
    <s v="Los Angeles"/>
    <x v="1"/>
    <n v="90004"/>
    <x v="1"/>
    <x v="1"/>
    <x v="6"/>
    <x v="4023"/>
    <n v="8"/>
    <n v="0"/>
    <n v="6.9119999999999999"/>
    <s v="Profit"/>
    <s v="Normal"/>
  </r>
  <r>
    <x v="3"/>
    <x v="0"/>
    <s v="United States"/>
    <s v="Milford"/>
    <x v="29"/>
    <n v="6460"/>
    <x v="3"/>
    <x v="1"/>
    <x v="6"/>
    <x v="1142"/>
    <n v="3"/>
    <n v="0"/>
    <n v="4.4892000000000003"/>
    <s v="Profit"/>
    <s v="Normal"/>
  </r>
  <r>
    <x v="3"/>
    <x v="0"/>
    <s v="United States"/>
    <s v="Milford"/>
    <x v="29"/>
    <n v="6460"/>
    <x v="3"/>
    <x v="1"/>
    <x v="10"/>
    <x v="187"/>
    <n v="8"/>
    <n v="0"/>
    <n v="24.883199999999999"/>
    <s v="Profit"/>
    <s v="Normal"/>
  </r>
  <r>
    <x v="1"/>
    <x v="0"/>
    <s v="United States"/>
    <s v="Bloomington"/>
    <x v="10"/>
    <n v="61701"/>
    <x v="2"/>
    <x v="2"/>
    <x v="11"/>
    <x v="5521"/>
    <n v="3"/>
    <n v="0.2"/>
    <n v="7.4654999999999996"/>
    <s v="Profit"/>
    <s v="Normal"/>
  </r>
  <r>
    <x v="0"/>
    <x v="1"/>
    <s v="United States"/>
    <s v="Seattle"/>
    <x v="4"/>
    <n v="98105"/>
    <x v="1"/>
    <x v="1"/>
    <x v="4"/>
    <x v="5522"/>
    <n v="1"/>
    <n v="0"/>
    <n v="4.1756000000000002"/>
    <s v="Profit"/>
    <s v="Normal"/>
  </r>
  <r>
    <x v="0"/>
    <x v="2"/>
    <s v="United States"/>
    <s v="Burlington"/>
    <x v="23"/>
    <n v="52601"/>
    <x v="2"/>
    <x v="1"/>
    <x v="12"/>
    <x v="6"/>
    <n v="1"/>
    <n v="0"/>
    <n v="3.4944000000000002"/>
    <s v="Profit"/>
    <s v="Normal"/>
  </r>
  <r>
    <x v="0"/>
    <x v="2"/>
    <s v="United States"/>
    <s v="Burlington"/>
    <x v="23"/>
    <n v="52601"/>
    <x v="2"/>
    <x v="1"/>
    <x v="8"/>
    <x v="5331"/>
    <n v="3"/>
    <n v="0"/>
    <n v="2.5920000000000001"/>
    <s v="Profit"/>
    <s v="Normal"/>
  </r>
  <r>
    <x v="1"/>
    <x v="0"/>
    <s v="United States"/>
    <s v="Roseville"/>
    <x v="1"/>
    <n v="95661"/>
    <x v="1"/>
    <x v="1"/>
    <x v="10"/>
    <x v="537"/>
    <n v="3"/>
    <n v="0"/>
    <n v="9.3312000000000008"/>
    <s v="Profit"/>
    <s v="Normal"/>
  </r>
  <r>
    <x v="1"/>
    <x v="1"/>
    <s v="United States"/>
    <s v="San Francisco"/>
    <x v="1"/>
    <n v="94110"/>
    <x v="1"/>
    <x v="0"/>
    <x v="5"/>
    <x v="1143"/>
    <n v="2"/>
    <n v="0"/>
    <n v="11.166399999999999"/>
    <s v="Profit"/>
    <s v="Normal"/>
  </r>
  <r>
    <x v="1"/>
    <x v="1"/>
    <s v="United States"/>
    <s v="San Francisco"/>
    <x v="1"/>
    <n v="94110"/>
    <x v="1"/>
    <x v="0"/>
    <x v="5"/>
    <x v="3946"/>
    <n v="3"/>
    <n v="0"/>
    <n v="28.598400000000002"/>
    <s v="Profit"/>
    <s v="Normal"/>
  </r>
  <r>
    <x v="2"/>
    <x v="1"/>
    <s v="United States"/>
    <s v="Philadelphia"/>
    <x v="9"/>
    <n v="19120"/>
    <x v="3"/>
    <x v="1"/>
    <x v="2"/>
    <x v="5523"/>
    <n v="7"/>
    <n v="0.2"/>
    <n v="6.9741"/>
    <s v="Profit"/>
    <s v="Normal"/>
  </r>
  <r>
    <x v="1"/>
    <x v="1"/>
    <s v="United States"/>
    <s v="Los Angeles"/>
    <x v="1"/>
    <n v="90049"/>
    <x v="1"/>
    <x v="1"/>
    <x v="10"/>
    <x v="56"/>
    <n v="5"/>
    <n v="0"/>
    <n v="15.552"/>
    <s v="Profit"/>
    <s v="Normal"/>
  </r>
  <r>
    <x v="1"/>
    <x v="1"/>
    <s v="United States"/>
    <s v="Odessa"/>
    <x v="5"/>
    <n v="79762"/>
    <x v="2"/>
    <x v="1"/>
    <x v="9"/>
    <x v="5524"/>
    <n v="1"/>
    <n v="0.8"/>
    <n v="-24.771599999999999"/>
    <s v="Loss"/>
    <s v="High Discount"/>
  </r>
  <r>
    <x v="2"/>
    <x v="2"/>
    <s v="United States"/>
    <s v="Minneapolis"/>
    <x v="11"/>
    <n v="55407"/>
    <x v="2"/>
    <x v="1"/>
    <x v="12"/>
    <x v="764"/>
    <n v="2"/>
    <n v="0"/>
    <n v="7.4871999999999996"/>
    <s v="Profit"/>
    <s v="Normal"/>
  </r>
  <r>
    <x v="1"/>
    <x v="0"/>
    <s v="United States"/>
    <s v="Philadelphia"/>
    <x v="9"/>
    <n v="19120"/>
    <x v="3"/>
    <x v="1"/>
    <x v="4"/>
    <x v="4998"/>
    <n v="7"/>
    <n v="0.2"/>
    <n v="3.3515999999999999"/>
    <s v="Profit"/>
    <s v="Normal"/>
  </r>
  <r>
    <x v="1"/>
    <x v="0"/>
    <s v="United States"/>
    <s v="Philadelphia"/>
    <x v="9"/>
    <n v="19120"/>
    <x v="3"/>
    <x v="0"/>
    <x v="0"/>
    <x v="5485"/>
    <n v="3"/>
    <n v="0.5"/>
    <n v="-204.99959999999999"/>
    <s v="Loss"/>
    <s v="Normal"/>
  </r>
  <r>
    <x v="2"/>
    <x v="0"/>
    <s v="United States"/>
    <s v="Lafayette"/>
    <x v="28"/>
    <n v="70506"/>
    <x v="0"/>
    <x v="1"/>
    <x v="2"/>
    <x v="466"/>
    <n v="3"/>
    <n v="0"/>
    <n v="5.2028999999999996"/>
    <s v="Profit"/>
    <s v="Normal"/>
  </r>
  <r>
    <x v="2"/>
    <x v="0"/>
    <s v="United States"/>
    <s v="Lafayette"/>
    <x v="28"/>
    <n v="70506"/>
    <x v="0"/>
    <x v="0"/>
    <x v="3"/>
    <x v="5525"/>
    <n v="4"/>
    <n v="0"/>
    <n v="346.03960000000001"/>
    <s v="Profit"/>
    <s v="Normal"/>
  </r>
  <r>
    <x v="2"/>
    <x v="0"/>
    <s v="United States"/>
    <s v="Lafayette"/>
    <x v="28"/>
    <n v="70506"/>
    <x v="0"/>
    <x v="1"/>
    <x v="10"/>
    <x v="233"/>
    <n v="4"/>
    <n v="0"/>
    <n v="12.441599999999999"/>
    <s v="Profit"/>
    <s v="Normal"/>
  </r>
  <r>
    <x v="3"/>
    <x v="2"/>
    <s v="United States"/>
    <s v="Bryan"/>
    <x v="5"/>
    <n v="77803"/>
    <x v="2"/>
    <x v="1"/>
    <x v="8"/>
    <x v="5526"/>
    <n v="6"/>
    <n v="0.8"/>
    <n v="-13.188000000000001"/>
    <s v="Loss"/>
    <s v="High Discount"/>
  </r>
  <r>
    <x v="3"/>
    <x v="2"/>
    <s v="United States"/>
    <s v="Bryan"/>
    <x v="5"/>
    <n v="77803"/>
    <x v="2"/>
    <x v="1"/>
    <x v="8"/>
    <x v="4729"/>
    <n v="2"/>
    <n v="0.8"/>
    <n v="-2.3231999999999999"/>
    <s v="Loss"/>
    <s v="High Discount"/>
  </r>
  <r>
    <x v="3"/>
    <x v="2"/>
    <s v="United States"/>
    <s v="Bryan"/>
    <x v="5"/>
    <n v="77803"/>
    <x v="2"/>
    <x v="1"/>
    <x v="8"/>
    <x v="5527"/>
    <n v="4"/>
    <n v="0.8"/>
    <n v="-6.4231999999999996"/>
    <s v="Loss"/>
    <s v="High Discount"/>
  </r>
  <r>
    <x v="3"/>
    <x v="2"/>
    <s v="United States"/>
    <s v="Bryan"/>
    <x v="5"/>
    <n v="77803"/>
    <x v="2"/>
    <x v="1"/>
    <x v="4"/>
    <x v="5528"/>
    <n v="3"/>
    <n v="0.2"/>
    <n v="-12.528600000000001"/>
    <s v="Loss"/>
    <s v="Normal"/>
  </r>
  <r>
    <x v="1"/>
    <x v="1"/>
    <s v="United States"/>
    <s v="Los Angeles"/>
    <x v="1"/>
    <n v="90008"/>
    <x v="1"/>
    <x v="1"/>
    <x v="9"/>
    <x v="5529"/>
    <n v="7"/>
    <n v="0"/>
    <n v="106.7808"/>
    <s v="Profit"/>
    <s v="Normal"/>
  </r>
  <r>
    <x v="3"/>
    <x v="2"/>
    <s v="United States"/>
    <s v="Los Angeles"/>
    <x v="1"/>
    <n v="90049"/>
    <x v="1"/>
    <x v="1"/>
    <x v="6"/>
    <x v="944"/>
    <n v="4"/>
    <n v="0"/>
    <n v="3.36"/>
    <s v="Profit"/>
    <s v="Normal"/>
  </r>
  <r>
    <x v="2"/>
    <x v="0"/>
    <s v="United States"/>
    <s v="Los Angeles"/>
    <x v="1"/>
    <n v="90045"/>
    <x v="1"/>
    <x v="1"/>
    <x v="8"/>
    <x v="5530"/>
    <n v="3"/>
    <n v="0.2"/>
    <n v="5.5071000000000003"/>
    <s v="Profit"/>
    <s v="Normal"/>
  </r>
  <r>
    <x v="2"/>
    <x v="0"/>
    <s v="United States"/>
    <s v="Los Angeles"/>
    <x v="1"/>
    <n v="90045"/>
    <x v="1"/>
    <x v="1"/>
    <x v="10"/>
    <x v="707"/>
    <n v="9"/>
    <n v="0"/>
    <n v="27.993600000000001"/>
    <s v="Profit"/>
    <s v="Normal"/>
  </r>
  <r>
    <x v="1"/>
    <x v="0"/>
    <s v="United States"/>
    <s v="Phoenix"/>
    <x v="16"/>
    <n v="85023"/>
    <x v="1"/>
    <x v="1"/>
    <x v="8"/>
    <x v="5531"/>
    <n v="6"/>
    <n v="0.7"/>
    <n v="-694.29359999999997"/>
    <s v="Loss"/>
    <s v="High Discount"/>
  </r>
  <r>
    <x v="1"/>
    <x v="0"/>
    <s v="United States"/>
    <s v="Los Angeles"/>
    <x v="1"/>
    <n v="90036"/>
    <x v="1"/>
    <x v="0"/>
    <x v="5"/>
    <x v="5532"/>
    <n v="9"/>
    <n v="0"/>
    <n v="31.244399999999999"/>
    <s v="Profit"/>
    <s v="Normal"/>
  </r>
  <r>
    <x v="1"/>
    <x v="0"/>
    <s v="United States"/>
    <s v="Los Angeles"/>
    <x v="1"/>
    <n v="90036"/>
    <x v="1"/>
    <x v="1"/>
    <x v="4"/>
    <x v="5533"/>
    <n v="3"/>
    <n v="0"/>
    <n v="0.94679999999999997"/>
    <s v="Profit"/>
    <s v="Normal"/>
  </r>
  <r>
    <x v="1"/>
    <x v="0"/>
    <s v="United States"/>
    <s v="Los Angeles"/>
    <x v="1"/>
    <n v="90036"/>
    <x v="1"/>
    <x v="2"/>
    <x v="7"/>
    <x v="2645"/>
    <n v="4"/>
    <n v="0.2"/>
    <n v="68.197999999999993"/>
    <s v="Profit"/>
    <s v="Normal"/>
  </r>
  <r>
    <x v="1"/>
    <x v="0"/>
    <s v="United States"/>
    <s v="Los Angeles"/>
    <x v="1"/>
    <n v="90036"/>
    <x v="1"/>
    <x v="1"/>
    <x v="6"/>
    <x v="3450"/>
    <n v="7"/>
    <n v="0"/>
    <n v="5.2332000000000001"/>
    <s v="Profit"/>
    <s v="Normal"/>
  </r>
  <r>
    <x v="1"/>
    <x v="0"/>
    <s v="United States"/>
    <s v="Los Angeles"/>
    <x v="1"/>
    <n v="90036"/>
    <x v="1"/>
    <x v="0"/>
    <x v="3"/>
    <x v="2613"/>
    <n v="3"/>
    <n v="0.2"/>
    <n v="28.436399999999999"/>
    <s v="Profit"/>
    <s v="Normal"/>
  </r>
  <r>
    <x v="1"/>
    <x v="0"/>
    <s v="United States"/>
    <s v="Los Angeles"/>
    <x v="1"/>
    <n v="90036"/>
    <x v="1"/>
    <x v="1"/>
    <x v="8"/>
    <x v="1746"/>
    <n v="1"/>
    <n v="0.2"/>
    <n v="2.5592000000000001"/>
    <s v="Profit"/>
    <s v="Normal"/>
  </r>
  <r>
    <x v="2"/>
    <x v="0"/>
    <s v="United States"/>
    <s v="Columbus"/>
    <x v="24"/>
    <n v="43229"/>
    <x v="3"/>
    <x v="0"/>
    <x v="5"/>
    <x v="5534"/>
    <n v="2"/>
    <n v="0.2"/>
    <n v="-3.6892"/>
    <s v="Loss"/>
    <s v="Normal"/>
  </r>
  <r>
    <x v="1"/>
    <x v="1"/>
    <s v="United States"/>
    <s v="Tallahassee"/>
    <x v="2"/>
    <n v="32303"/>
    <x v="0"/>
    <x v="1"/>
    <x v="10"/>
    <x v="5535"/>
    <n v="7"/>
    <n v="0.2"/>
    <n v="20.584199999999999"/>
    <s v="Profit"/>
    <s v="Normal"/>
  </r>
  <r>
    <x v="1"/>
    <x v="1"/>
    <s v="United States"/>
    <s v="Tallahassee"/>
    <x v="2"/>
    <n v="32303"/>
    <x v="0"/>
    <x v="1"/>
    <x v="8"/>
    <x v="1540"/>
    <n v="3"/>
    <n v="0.7"/>
    <n v="-3.9249000000000001"/>
    <s v="Loss"/>
    <s v="High Discount"/>
  </r>
  <r>
    <x v="1"/>
    <x v="1"/>
    <s v="United States"/>
    <s v="Tallahassee"/>
    <x v="2"/>
    <n v="32303"/>
    <x v="0"/>
    <x v="1"/>
    <x v="6"/>
    <x v="5536"/>
    <n v="3"/>
    <n v="0.2"/>
    <n v="0.57540000000000002"/>
    <s v="Profit"/>
    <s v="Normal"/>
  </r>
  <r>
    <x v="1"/>
    <x v="2"/>
    <s v="United States"/>
    <s v="San Francisco"/>
    <x v="1"/>
    <n v="94122"/>
    <x v="1"/>
    <x v="1"/>
    <x v="8"/>
    <x v="1471"/>
    <n v="6"/>
    <n v="0.2"/>
    <n v="4.6487999999999996"/>
    <s v="Profit"/>
    <s v="Normal"/>
  </r>
  <r>
    <x v="1"/>
    <x v="2"/>
    <s v="United States"/>
    <s v="San Francisco"/>
    <x v="1"/>
    <n v="94122"/>
    <x v="1"/>
    <x v="0"/>
    <x v="0"/>
    <x v="997"/>
    <n v="1"/>
    <n v="0.15"/>
    <n v="7.0490000000000004"/>
    <s v="Profit"/>
    <s v="Normal"/>
  </r>
  <r>
    <x v="1"/>
    <x v="2"/>
    <s v="United States"/>
    <s v="San Francisco"/>
    <x v="1"/>
    <n v="94122"/>
    <x v="1"/>
    <x v="1"/>
    <x v="6"/>
    <x v="345"/>
    <n v="2"/>
    <n v="0"/>
    <n v="2.2240000000000002"/>
    <s v="Profit"/>
    <s v="Normal"/>
  </r>
  <r>
    <x v="1"/>
    <x v="2"/>
    <s v="United States"/>
    <s v="San Francisco"/>
    <x v="1"/>
    <n v="94122"/>
    <x v="1"/>
    <x v="1"/>
    <x v="10"/>
    <x v="56"/>
    <n v="5"/>
    <n v="0"/>
    <n v="15.552"/>
    <s v="Profit"/>
    <s v="Normal"/>
  </r>
  <r>
    <x v="1"/>
    <x v="2"/>
    <s v="United States"/>
    <s v="San Francisco"/>
    <x v="1"/>
    <n v="94109"/>
    <x v="1"/>
    <x v="1"/>
    <x v="6"/>
    <x v="294"/>
    <n v="3"/>
    <n v="0"/>
    <n v="2.8536000000000001"/>
    <s v="Profit"/>
    <s v="Normal"/>
  </r>
  <r>
    <x v="1"/>
    <x v="2"/>
    <s v="United States"/>
    <s v="San Francisco"/>
    <x v="1"/>
    <n v="94109"/>
    <x v="1"/>
    <x v="1"/>
    <x v="6"/>
    <x v="1094"/>
    <n v="1"/>
    <n v="0"/>
    <n v="0.7228"/>
    <s v="Profit"/>
    <s v="Normal"/>
  </r>
  <r>
    <x v="1"/>
    <x v="0"/>
    <s v="United States"/>
    <s v="New York City"/>
    <x v="15"/>
    <n v="10009"/>
    <x v="3"/>
    <x v="1"/>
    <x v="8"/>
    <x v="1026"/>
    <n v="1"/>
    <n v="0.2"/>
    <n v="1.365"/>
    <s v="Profit"/>
    <s v="Normal"/>
  </r>
  <r>
    <x v="1"/>
    <x v="0"/>
    <s v="United States"/>
    <s v="New York City"/>
    <x v="15"/>
    <n v="10009"/>
    <x v="3"/>
    <x v="2"/>
    <x v="7"/>
    <x v="1837"/>
    <n v="7"/>
    <n v="0"/>
    <n v="220.48249999999999"/>
    <s v="Profit"/>
    <s v="Normal"/>
  </r>
  <r>
    <x v="1"/>
    <x v="1"/>
    <s v="United States"/>
    <s v="Marion"/>
    <x v="23"/>
    <n v="52302"/>
    <x v="2"/>
    <x v="1"/>
    <x v="8"/>
    <x v="5537"/>
    <n v="8"/>
    <n v="0"/>
    <n v="54.444800000000001"/>
    <s v="Profit"/>
    <s v="Normal"/>
  </r>
  <r>
    <x v="1"/>
    <x v="1"/>
    <s v="United States"/>
    <s v="Los Angeles"/>
    <x v="1"/>
    <n v="90008"/>
    <x v="1"/>
    <x v="1"/>
    <x v="8"/>
    <x v="3725"/>
    <n v="2"/>
    <n v="0.2"/>
    <n v="33.64"/>
    <s v="Profit"/>
    <s v="Normal"/>
  </r>
  <r>
    <x v="0"/>
    <x v="0"/>
    <s v="United States"/>
    <s v="Pine Bluff"/>
    <x v="36"/>
    <n v="71603"/>
    <x v="0"/>
    <x v="2"/>
    <x v="11"/>
    <x v="1695"/>
    <n v="5"/>
    <n v="0"/>
    <n v="63.984000000000002"/>
    <s v="Profit"/>
    <s v="Normal"/>
  </r>
  <r>
    <x v="0"/>
    <x v="0"/>
    <s v="United States"/>
    <s v="Pine Bluff"/>
    <x v="36"/>
    <n v="71603"/>
    <x v="0"/>
    <x v="1"/>
    <x v="10"/>
    <x v="91"/>
    <n v="2"/>
    <n v="0"/>
    <n v="6.2207999999999997"/>
    <s v="Profit"/>
    <s v="Normal"/>
  </r>
  <r>
    <x v="0"/>
    <x v="0"/>
    <s v="United States"/>
    <s v="Columbia"/>
    <x v="25"/>
    <n v="65203"/>
    <x v="2"/>
    <x v="0"/>
    <x v="1"/>
    <x v="5538"/>
    <n v="1"/>
    <n v="0"/>
    <n v="15.2225"/>
    <s v="Profit"/>
    <s v="Normal"/>
  </r>
  <r>
    <x v="0"/>
    <x v="0"/>
    <s v="United States"/>
    <s v="Columbia"/>
    <x v="25"/>
    <n v="65203"/>
    <x v="2"/>
    <x v="1"/>
    <x v="2"/>
    <x v="1801"/>
    <n v="3"/>
    <n v="0"/>
    <n v="6.8723999999999998"/>
    <s v="Profit"/>
    <s v="Normal"/>
  </r>
  <r>
    <x v="0"/>
    <x v="0"/>
    <s v="United States"/>
    <s v="Columbia"/>
    <x v="25"/>
    <n v="65203"/>
    <x v="2"/>
    <x v="1"/>
    <x v="8"/>
    <x v="1313"/>
    <n v="2"/>
    <n v="0"/>
    <n v="4.4344000000000001"/>
    <s v="Profit"/>
    <s v="Normal"/>
  </r>
  <r>
    <x v="0"/>
    <x v="0"/>
    <s v="United States"/>
    <s v="Columbia"/>
    <x v="25"/>
    <n v="65203"/>
    <x v="2"/>
    <x v="0"/>
    <x v="5"/>
    <x v="737"/>
    <n v="3"/>
    <n v="0"/>
    <n v="53.270400000000002"/>
    <s v="Profit"/>
    <s v="Normal"/>
  </r>
  <r>
    <x v="0"/>
    <x v="0"/>
    <s v="United States"/>
    <s v="Columbia"/>
    <x v="25"/>
    <n v="65203"/>
    <x v="2"/>
    <x v="1"/>
    <x v="8"/>
    <x v="5539"/>
    <n v="3"/>
    <n v="0"/>
    <n v="24.393000000000001"/>
    <s v="Profit"/>
    <s v="Normal"/>
  </r>
  <r>
    <x v="0"/>
    <x v="0"/>
    <s v="United States"/>
    <s v="Columbia"/>
    <x v="25"/>
    <n v="65203"/>
    <x v="2"/>
    <x v="1"/>
    <x v="4"/>
    <x v="643"/>
    <n v="2"/>
    <n v="0"/>
    <n v="2.5983999999999998"/>
    <s v="Profit"/>
    <s v="Normal"/>
  </r>
  <r>
    <x v="0"/>
    <x v="0"/>
    <s v="United States"/>
    <s v="Aberdeen"/>
    <x v="44"/>
    <n v="57401"/>
    <x v="2"/>
    <x v="1"/>
    <x v="14"/>
    <x v="4048"/>
    <n v="3"/>
    <n v="0"/>
    <n v="6.63"/>
    <s v="Profit"/>
    <s v="Normal"/>
  </r>
  <r>
    <x v="3"/>
    <x v="2"/>
    <s v="United States"/>
    <s v="Seattle"/>
    <x v="4"/>
    <n v="98103"/>
    <x v="1"/>
    <x v="0"/>
    <x v="1"/>
    <x v="1775"/>
    <n v="3"/>
    <n v="0.2"/>
    <n v="-2.6997"/>
    <s v="Loss"/>
    <s v="Normal"/>
  </r>
  <r>
    <x v="1"/>
    <x v="0"/>
    <s v="United States"/>
    <s v="Detroit"/>
    <x v="12"/>
    <n v="48227"/>
    <x v="2"/>
    <x v="0"/>
    <x v="1"/>
    <x v="1917"/>
    <n v="3"/>
    <n v="0"/>
    <n v="35.097299999999997"/>
    <s v="Profit"/>
    <s v="Normal"/>
  </r>
  <r>
    <x v="1"/>
    <x v="0"/>
    <s v="United States"/>
    <s v="Detroit"/>
    <x v="12"/>
    <n v="48227"/>
    <x v="2"/>
    <x v="1"/>
    <x v="9"/>
    <x v="5540"/>
    <n v="5"/>
    <n v="0.1"/>
    <n v="53.981999999999999"/>
    <s v="Profit"/>
    <s v="Normal"/>
  </r>
  <r>
    <x v="1"/>
    <x v="1"/>
    <s v="United States"/>
    <s v="Memphis"/>
    <x v="18"/>
    <n v="38109"/>
    <x v="0"/>
    <x v="1"/>
    <x v="8"/>
    <x v="3177"/>
    <n v="3"/>
    <n v="0.7"/>
    <n v="-7.782"/>
    <s v="Loss"/>
    <s v="High Discount"/>
  </r>
  <r>
    <x v="1"/>
    <x v="1"/>
    <s v="United States"/>
    <s v="Memphis"/>
    <x v="18"/>
    <n v="38109"/>
    <x v="0"/>
    <x v="1"/>
    <x v="12"/>
    <x v="5541"/>
    <n v="7"/>
    <n v="0.2"/>
    <n v="24.318000000000001"/>
    <s v="Profit"/>
    <s v="Normal"/>
  </r>
  <r>
    <x v="2"/>
    <x v="2"/>
    <s v="United States"/>
    <s v="North Las Vegas"/>
    <x v="33"/>
    <n v="89031"/>
    <x v="1"/>
    <x v="0"/>
    <x v="5"/>
    <x v="58"/>
    <n v="2"/>
    <n v="0"/>
    <n v="5.5327999999999999"/>
    <s v="Profit"/>
    <s v="Normal"/>
  </r>
  <r>
    <x v="3"/>
    <x v="0"/>
    <s v="United States"/>
    <s v="Freeport"/>
    <x v="15"/>
    <n v="11520"/>
    <x v="3"/>
    <x v="0"/>
    <x v="1"/>
    <x v="5542"/>
    <n v="1"/>
    <n v="0.1"/>
    <n v="6.8388"/>
    <s v="Profit"/>
    <s v="Normal"/>
  </r>
  <r>
    <x v="3"/>
    <x v="0"/>
    <s v="United States"/>
    <s v="Freeport"/>
    <x v="15"/>
    <n v="11520"/>
    <x v="3"/>
    <x v="1"/>
    <x v="10"/>
    <x v="130"/>
    <n v="3"/>
    <n v="0"/>
    <n v="9.6191999999999993"/>
    <s v="Profit"/>
    <s v="Normal"/>
  </r>
  <r>
    <x v="1"/>
    <x v="0"/>
    <s v="United States"/>
    <s v="New York City"/>
    <x v="15"/>
    <n v="10035"/>
    <x v="3"/>
    <x v="1"/>
    <x v="8"/>
    <x v="5543"/>
    <n v="7"/>
    <n v="0.2"/>
    <n v="11.2308"/>
    <s v="Profit"/>
    <s v="Normal"/>
  </r>
  <r>
    <x v="1"/>
    <x v="0"/>
    <s v="United States"/>
    <s v="New York City"/>
    <x v="15"/>
    <n v="10035"/>
    <x v="3"/>
    <x v="1"/>
    <x v="8"/>
    <x v="5544"/>
    <n v="6"/>
    <n v="0.2"/>
    <n v="1453.1238000000001"/>
    <s v="Profit"/>
    <s v="Normal"/>
  </r>
  <r>
    <x v="1"/>
    <x v="1"/>
    <s v="United States"/>
    <s v="New York City"/>
    <x v="15"/>
    <n v="10024"/>
    <x v="3"/>
    <x v="0"/>
    <x v="5"/>
    <x v="4613"/>
    <n v="3"/>
    <n v="0"/>
    <n v="4.4088000000000003"/>
    <s v="Profit"/>
    <s v="Normal"/>
  </r>
  <r>
    <x v="1"/>
    <x v="1"/>
    <s v="United States"/>
    <s v="New York City"/>
    <x v="15"/>
    <n v="10024"/>
    <x v="3"/>
    <x v="2"/>
    <x v="7"/>
    <x v="2050"/>
    <n v="4"/>
    <n v="0"/>
    <n v="303.3408"/>
    <s v="Profit"/>
    <s v="Normal"/>
  </r>
  <r>
    <x v="1"/>
    <x v="0"/>
    <s v="United States"/>
    <s v="Henderson"/>
    <x v="0"/>
    <n v="42420"/>
    <x v="0"/>
    <x v="1"/>
    <x v="8"/>
    <x v="2758"/>
    <n v="3"/>
    <n v="0"/>
    <n v="757.41120000000001"/>
    <s v="Profit"/>
    <s v="Normal"/>
  </r>
  <r>
    <x v="3"/>
    <x v="1"/>
    <s v="United States"/>
    <s v="Albuquerque"/>
    <x v="27"/>
    <n v="87105"/>
    <x v="1"/>
    <x v="1"/>
    <x v="6"/>
    <x v="5545"/>
    <n v="7"/>
    <n v="0"/>
    <n v="112.574"/>
    <s v="Profit"/>
    <s v="Normal"/>
  </r>
  <r>
    <x v="0"/>
    <x v="1"/>
    <s v="United States"/>
    <s v="Delray Beach"/>
    <x v="2"/>
    <n v="33445"/>
    <x v="0"/>
    <x v="1"/>
    <x v="4"/>
    <x v="5546"/>
    <n v="6"/>
    <n v="0.2"/>
    <n v="13.8528"/>
    <s v="Profit"/>
    <s v="Normal"/>
  </r>
  <r>
    <x v="0"/>
    <x v="1"/>
    <s v="United States"/>
    <s v="Delray Beach"/>
    <x v="2"/>
    <n v="33445"/>
    <x v="0"/>
    <x v="2"/>
    <x v="11"/>
    <x v="5547"/>
    <n v="2"/>
    <n v="0.2"/>
    <n v="11.98"/>
    <s v="Profit"/>
    <s v="Normal"/>
  </r>
  <r>
    <x v="1"/>
    <x v="0"/>
    <s v="United States"/>
    <s v="Philadelphia"/>
    <x v="9"/>
    <n v="19140"/>
    <x v="3"/>
    <x v="1"/>
    <x v="2"/>
    <x v="795"/>
    <n v="4"/>
    <n v="0.2"/>
    <n v="5.1791999999999998"/>
    <s v="Profit"/>
    <s v="Normal"/>
  </r>
  <r>
    <x v="1"/>
    <x v="0"/>
    <s v="United States"/>
    <s v="Philadelphia"/>
    <x v="9"/>
    <n v="19140"/>
    <x v="3"/>
    <x v="1"/>
    <x v="8"/>
    <x v="5548"/>
    <n v="7"/>
    <n v="0.7"/>
    <n v="-5.6006999999999998"/>
    <s v="Loss"/>
    <s v="High Discount"/>
  </r>
  <r>
    <x v="1"/>
    <x v="0"/>
    <s v="United States"/>
    <s v="Philadelphia"/>
    <x v="9"/>
    <n v="19140"/>
    <x v="3"/>
    <x v="0"/>
    <x v="1"/>
    <x v="5549"/>
    <n v="2"/>
    <n v="0.3"/>
    <n v="-28.498000000000001"/>
    <s v="Loss"/>
    <s v="Normal"/>
  </r>
  <r>
    <x v="1"/>
    <x v="2"/>
    <s v="United States"/>
    <s v="Seattle"/>
    <x v="4"/>
    <n v="98105"/>
    <x v="1"/>
    <x v="0"/>
    <x v="0"/>
    <x v="3413"/>
    <n v="2"/>
    <n v="0"/>
    <n v="40.97"/>
    <s v="Profit"/>
    <s v="Normal"/>
  </r>
  <r>
    <x v="1"/>
    <x v="0"/>
    <s v="United States"/>
    <s v="Richmond"/>
    <x v="17"/>
    <n v="23223"/>
    <x v="0"/>
    <x v="1"/>
    <x v="9"/>
    <x v="4490"/>
    <n v="5"/>
    <n v="0"/>
    <n v="20.37"/>
    <s v="Profit"/>
    <s v="Normal"/>
  </r>
  <r>
    <x v="1"/>
    <x v="0"/>
    <s v="United States"/>
    <s v="West Palm Beach"/>
    <x v="2"/>
    <n v="33407"/>
    <x v="0"/>
    <x v="1"/>
    <x v="10"/>
    <x v="5550"/>
    <n v="4"/>
    <n v="0.2"/>
    <n v="25.278400000000001"/>
    <s v="Profit"/>
    <s v="Normal"/>
  </r>
  <r>
    <x v="0"/>
    <x v="0"/>
    <s v="United States"/>
    <s v="Fort Collins"/>
    <x v="22"/>
    <n v="80525"/>
    <x v="1"/>
    <x v="1"/>
    <x v="2"/>
    <x v="3190"/>
    <n v="2"/>
    <n v="0.2"/>
    <n v="3.9474"/>
    <s v="Profit"/>
    <s v="Normal"/>
  </r>
  <r>
    <x v="1"/>
    <x v="1"/>
    <s v="United States"/>
    <s v="Franklin"/>
    <x v="6"/>
    <n v="53132"/>
    <x v="2"/>
    <x v="0"/>
    <x v="1"/>
    <x v="600"/>
    <n v="3"/>
    <n v="0"/>
    <n v="43.223399999999998"/>
    <s v="Profit"/>
    <s v="Normal"/>
  </r>
  <r>
    <x v="2"/>
    <x v="0"/>
    <s v="United States"/>
    <s v="Monroe"/>
    <x v="3"/>
    <n v="28110"/>
    <x v="0"/>
    <x v="0"/>
    <x v="5"/>
    <x v="268"/>
    <n v="1"/>
    <n v="0.2"/>
    <n v="4.7712000000000003"/>
    <s v="Profit"/>
    <s v="Normal"/>
  </r>
  <r>
    <x v="1"/>
    <x v="2"/>
    <s v="United States"/>
    <s v="Dallas"/>
    <x v="5"/>
    <n v="75081"/>
    <x v="2"/>
    <x v="1"/>
    <x v="8"/>
    <x v="4734"/>
    <n v="3"/>
    <n v="0.8"/>
    <n v="-11.020799999999999"/>
    <s v="Loss"/>
    <s v="High Discount"/>
  </r>
  <r>
    <x v="1"/>
    <x v="2"/>
    <s v="United States"/>
    <s v="Dallas"/>
    <x v="5"/>
    <n v="75081"/>
    <x v="2"/>
    <x v="0"/>
    <x v="3"/>
    <x v="5551"/>
    <n v="3"/>
    <n v="0.3"/>
    <n v="-84.961500000000001"/>
    <s v="Loss"/>
    <s v="Normal"/>
  </r>
  <r>
    <x v="2"/>
    <x v="0"/>
    <s v="United States"/>
    <s v="Philadelphia"/>
    <x v="9"/>
    <n v="19134"/>
    <x v="3"/>
    <x v="0"/>
    <x v="1"/>
    <x v="5552"/>
    <n v="6"/>
    <n v="0.3"/>
    <n v="-15.418799999999999"/>
    <s v="Loss"/>
    <s v="Normal"/>
  </r>
  <r>
    <x v="0"/>
    <x v="2"/>
    <s v="United States"/>
    <s v="San Francisco"/>
    <x v="1"/>
    <n v="94109"/>
    <x v="1"/>
    <x v="1"/>
    <x v="10"/>
    <x v="5553"/>
    <n v="1"/>
    <n v="0"/>
    <n v="22.9877"/>
    <s v="Profit"/>
    <s v="Normal"/>
  </r>
  <r>
    <x v="2"/>
    <x v="0"/>
    <s v="United States"/>
    <s v="Dover"/>
    <x v="13"/>
    <n v="19901"/>
    <x v="3"/>
    <x v="1"/>
    <x v="6"/>
    <x v="294"/>
    <n v="3"/>
    <n v="0"/>
    <n v="2.8536000000000001"/>
    <s v="Profit"/>
    <s v="Normal"/>
  </r>
  <r>
    <x v="2"/>
    <x v="0"/>
    <s v="United States"/>
    <s v="Dover"/>
    <x v="13"/>
    <n v="19901"/>
    <x v="3"/>
    <x v="1"/>
    <x v="8"/>
    <x v="1323"/>
    <n v="3"/>
    <n v="0"/>
    <n v="15.525"/>
    <s v="Profit"/>
    <s v="Normal"/>
  </r>
  <r>
    <x v="3"/>
    <x v="1"/>
    <s v="United States"/>
    <s v="Waco"/>
    <x v="5"/>
    <n v="76706"/>
    <x v="2"/>
    <x v="1"/>
    <x v="8"/>
    <x v="5554"/>
    <n v="1"/>
    <n v="0.8"/>
    <n v="-0.94520000000000004"/>
    <s v="Loss"/>
    <s v="High Discount"/>
  </r>
  <r>
    <x v="0"/>
    <x v="0"/>
    <s v="United States"/>
    <s v="Hagerstown"/>
    <x v="39"/>
    <n v="21740"/>
    <x v="3"/>
    <x v="1"/>
    <x v="8"/>
    <x v="1844"/>
    <n v="6"/>
    <n v="0"/>
    <n v="20.585999999999999"/>
    <s v="Profit"/>
    <s v="Normal"/>
  </r>
  <r>
    <x v="1"/>
    <x v="1"/>
    <s v="United States"/>
    <s v="Cleveland"/>
    <x v="24"/>
    <n v="44105"/>
    <x v="3"/>
    <x v="1"/>
    <x v="10"/>
    <x v="847"/>
    <n v="3"/>
    <n v="0.2"/>
    <n v="5.0286"/>
    <s v="Profit"/>
    <s v="Normal"/>
  </r>
  <r>
    <x v="1"/>
    <x v="1"/>
    <s v="United States"/>
    <s v="Cleveland"/>
    <x v="24"/>
    <n v="44105"/>
    <x v="3"/>
    <x v="0"/>
    <x v="0"/>
    <x v="4518"/>
    <n v="4"/>
    <n v="0.5"/>
    <n v="-64.937600000000003"/>
    <s v="Loss"/>
    <s v="Normal"/>
  </r>
  <r>
    <x v="0"/>
    <x v="1"/>
    <s v="United States"/>
    <s v="Mcallen"/>
    <x v="5"/>
    <n v="78501"/>
    <x v="2"/>
    <x v="2"/>
    <x v="11"/>
    <x v="2890"/>
    <n v="2"/>
    <n v="0.2"/>
    <n v="8.2848000000000006"/>
    <s v="Profit"/>
    <s v="Normal"/>
  </r>
  <r>
    <x v="0"/>
    <x v="1"/>
    <s v="United States"/>
    <s v="Mcallen"/>
    <x v="5"/>
    <n v="78501"/>
    <x v="2"/>
    <x v="2"/>
    <x v="7"/>
    <x v="4329"/>
    <n v="4"/>
    <n v="0.2"/>
    <n v="24.476800000000001"/>
    <s v="Profit"/>
    <s v="Normal"/>
  </r>
  <r>
    <x v="0"/>
    <x v="1"/>
    <s v="United States"/>
    <s v="Mcallen"/>
    <x v="5"/>
    <n v="78501"/>
    <x v="2"/>
    <x v="1"/>
    <x v="6"/>
    <x v="1339"/>
    <n v="3"/>
    <n v="0.2"/>
    <n v="6.5057999999999998"/>
    <s v="Profit"/>
    <s v="Normal"/>
  </r>
  <r>
    <x v="0"/>
    <x v="1"/>
    <s v="United States"/>
    <s v="Mcallen"/>
    <x v="5"/>
    <n v="78501"/>
    <x v="2"/>
    <x v="1"/>
    <x v="8"/>
    <x v="3093"/>
    <n v="2"/>
    <n v="0.8"/>
    <n v="-6.8992000000000004"/>
    <s v="Loss"/>
    <s v="High Discount"/>
  </r>
  <r>
    <x v="0"/>
    <x v="1"/>
    <s v="United States"/>
    <s v="Mcallen"/>
    <x v="5"/>
    <n v="78501"/>
    <x v="2"/>
    <x v="0"/>
    <x v="1"/>
    <x v="4193"/>
    <n v="1"/>
    <n v="0.3"/>
    <n v="-20.245000000000001"/>
    <s v="Loss"/>
    <s v="Normal"/>
  </r>
  <r>
    <x v="0"/>
    <x v="1"/>
    <s v="United States"/>
    <s v="Mcallen"/>
    <x v="5"/>
    <n v="78501"/>
    <x v="2"/>
    <x v="2"/>
    <x v="7"/>
    <x v="5555"/>
    <n v="2"/>
    <n v="0.2"/>
    <n v="6.1230000000000002"/>
    <s v="Profit"/>
    <s v="Normal"/>
  </r>
  <r>
    <x v="0"/>
    <x v="1"/>
    <s v="United States"/>
    <s v="Mcallen"/>
    <x v="5"/>
    <n v="78501"/>
    <x v="2"/>
    <x v="1"/>
    <x v="6"/>
    <x v="956"/>
    <n v="3"/>
    <n v="0.2"/>
    <n v="0.88560000000000005"/>
    <s v="Profit"/>
    <s v="Normal"/>
  </r>
  <r>
    <x v="0"/>
    <x v="1"/>
    <s v="United States"/>
    <s v="Mcallen"/>
    <x v="5"/>
    <n v="78501"/>
    <x v="2"/>
    <x v="1"/>
    <x v="10"/>
    <x v="12"/>
    <n v="3"/>
    <n v="0.2"/>
    <n v="5.4432"/>
    <s v="Profit"/>
    <s v="Normal"/>
  </r>
  <r>
    <x v="0"/>
    <x v="1"/>
    <s v="United States"/>
    <s v="Mcallen"/>
    <x v="5"/>
    <n v="78501"/>
    <x v="2"/>
    <x v="1"/>
    <x v="8"/>
    <x v="3466"/>
    <n v="1"/>
    <n v="0.8"/>
    <n v="-2.2877999999999998"/>
    <s v="Loss"/>
    <s v="High Discount"/>
  </r>
  <r>
    <x v="1"/>
    <x v="2"/>
    <s v="United States"/>
    <s v="Santa Fe"/>
    <x v="27"/>
    <n v="87505"/>
    <x v="1"/>
    <x v="1"/>
    <x v="6"/>
    <x v="3566"/>
    <n v="5"/>
    <n v="0"/>
    <n v="2.1840000000000002"/>
    <s v="Profit"/>
    <s v="Normal"/>
  </r>
  <r>
    <x v="1"/>
    <x v="0"/>
    <s v="United States"/>
    <s v="San Francisco"/>
    <x v="1"/>
    <n v="94110"/>
    <x v="1"/>
    <x v="1"/>
    <x v="6"/>
    <x v="2578"/>
    <n v="2"/>
    <n v="0"/>
    <n v="1.9024000000000001"/>
    <s v="Profit"/>
    <s v="Normal"/>
  </r>
  <r>
    <x v="1"/>
    <x v="0"/>
    <s v="United States"/>
    <s v="San Francisco"/>
    <x v="1"/>
    <n v="94110"/>
    <x v="1"/>
    <x v="1"/>
    <x v="6"/>
    <x v="3544"/>
    <n v="2"/>
    <n v="0"/>
    <n v="3.72"/>
    <s v="Profit"/>
    <s v="Normal"/>
  </r>
  <r>
    <x v="1"/>
    <x v="0"/>
    <s v="United States"/>
    <s v="San Francisco"/>
    <x v="1"/>
    <n v="94110"/>
    <x v="1"/>
    <x v="2"/>
    <x v="11"/>
    <x v="295"/>
    <n v="4"/>
    <n v="0"/>
    <n v="15.917999999999999"/>
    <s v="Profit"/>
    <s v="Normal"/>
  </r>
  <r>
    <x v="1"/>
    <x v="0"/>
    <s v="United States"/>
    <s v="San Francisco"/>
    <x v="1"/>
    <n v="94110"/>
    <x v="1"/>
    <x v="1"/>
    <x v="6"/>
    <x v="2326"/>
    <n v="6"/>
    <n v="0"/>
    <n v="9.9215999999999998"/>
    <s v="Profit"/>
    <s v="Normal"/>
  </r>
  <r>
    <x v="1"/>
    <x v="1"/>
    <s v="United States"/>
    <s v="New York City"/>
    <x v="15"/>
    <n v="10024"/>
    <x v="3"/>
    <x v="1"/>
    <x v="8"/>
    <x v="4603"/>
    <n v="8"/>
    <n v="0.2"/>
    <n v="45.84"/>
    <s v="Profit"/>
    <s v="Normal"/>
  </r>
  <r>
    <x v="1"/>
    <x v="0"/>
    <s v="United States"/>
    <s v="Dallas"/>
    <x v="5"/>
    <n v="75220"/>
    <x v="2"/>
    <x v="1"/>
    <x v="2"/>
    <x v="1253"/>
    <n v="2"/>
    <n v="0.2"/>
    <n v="1.7248000000000001"/>
    <s v="Profit"/>
    <s v="Normal"/>
  </r>
  <r>
    <x v="1"/>
    <x v="0"/>
    <s v="United States"/>
    <s v="Dallas"/>
    <x v="5"/>
    <n v="75220"/>
    <x v="2"/>
    <x v="1"/>
    <x v="6"/>
    <x v="5556"/>
    <n v="4"/>
    <n v="0.2"/>
    <n v="4.7615999999999996"/>
    <s v="Profit"/>
    <s v="Normal"/>
  </r>
  <r>
    <x v="3"/>
    <x v="1"/>
    <s v="United States"/>
    <s v="Detroit"/>
    <x v="12"/>
    <n v="48234"/>
    <x v="2"/>
    <x v="1"/>
    <x v="4"/>
    <x v="5557"/>
    <n v="7"/>
    <n v="0"/>
    <n v="117.1296"/>
    <s v="Profit"/>
    <s v="Normal"/>
  </r>
  <r>
    <x v="3"/>
    <x v="1"/>
    <s v="United States"/>
    <s v="Detroit"/>
    <x v="12"/>
    <n v="48234"/>
    <x v="2"/>
    <x v="1"/>
    <x v="9"/>
    <x v="5558"/>
    <n v="2"/>
    <n v="0.1"/>
    <n v="46.790799999999997"/>
    <s v="Profit"/>
    <s v="Normal"/>
  </r>
  <r>
    <x v="1"/>
    <x v="0"/>
    <s v="United States"/>
    <s v="Philadelphia"/>
    <x v="9"/>
    <n v="19140"/>
    <x v="3"/>
    <x v="2"/>
    <x v="7"/>
    <x v="957"/>
    <n v="3"/>
    <n v="0.4"/>
    <n v="-27.715800000000002"/>
    <s v="Loss"/>
    <s v="Normal"/>
  </r>
  <r>
    <x v="1"/>
    <x v="0"/>
    <s v="United States"/>
    <s v="Philadelphia"/>
    <x v="9"/>
    <n v="19140"/>
    <x v="3"/>
    <x v="1"/>
    <x v="14"/>
    <x v="5559"/>
    <n v="4"/>
    <n v="0.2"/>
    <n v="-163.45160000000001"/>
    <s v="Loss"/>
    <s v="Normal"/>
  </r>
  <r>
    <x v="1"/>
    <x v="0"/>
    <s v="United States"/>
    <s v="Carrollton"/>
    <x v="5"/>
    <n v="75007"/>
    <x v="2"/>
    <x v="2"/>
    <x v="11"/>
    <x v="5560"/>
    <n v="1"/>
    <n v="0.2"/>
    <n v="-2.9940000000000002"/>
    <s v="Loss"/>
    <s v="Normal"/>
  </r>
  <r>
    <x v="1"/>
    <x v="1"/>
    <s v="United States"/>
    <s v="New York City"/>
    <x v="15"/>
    <n v="10009"/>
    <x v="3"/>
    <x v="1"/>
    <x v="10"/>
    <x v="518"/>
    <n v="2"/>
    <n v="0"/>
    <n v="6.4127999999999998"/>
    <s v="Profit"/>
    <s v="Normal"/>
  </r>
  <r>
    <x v="1"/>
    <x v="1"/>
    <s v="United States"/>
    <s v="New York City"/>
    <x v="15"/>
    <n v="10009"/>
    <x v="3"/>
    <x v="0"/>
    <x v="1"/>
    <x v="5561"/>
    <n v="2"/>
    <n v="0.1"/>
    <n v="25.474399999999999"/>
    <s v="Profit"/>
    <s v="Normal"/>
  </r>
  <r>
    <x v="1"/>
    <x v="1"/>
    <s v="United States"/>
    <s v="New York City"/>
    <x v="15"/>
    <n v="10009"/>
    <x v="3"/>
    <x v="0"/>
    <x v="5"/>
    <x v="5562"/>
    <n v="4"/>
    <n v="0"/>
    <n v="31.266400000000001"/>
    <s v="Profit"/>
    <s v="Normal"/>
  </r>
  <r>
    <x v="1"/>
    <x v="0"/>
    <s v="United States"/>
    <s v="Houston"/>
    <x v="5"/>
    <n v="77041"/>
    <x v="2"/>
    <x v="0"/>
    <x v="5"/>
    <x v="5563"/>
    <n v="3"/>
    <n v="0.6"/>
    <n v="-5.6879999999999997"/>
    <s v="Loss"/>
    <s v="High Discount"/>
  </r>
  <r>
    <x v="1"/>
    <x v="0"/>
    <s v="United States"/>
    <s v="Houston"/>
    <x v="5"/>
    <n v="77041"/>
    <x v="2"/>
    <x v="0"/>
    <x v="5"/>
    <x v="516"/>
    <n v="4"/>
    <n v="0.6"/>
    <n v="-84.2928"/>
    <s v="Loss"/>
    <s v="High Discount"/>
  </r>
  <r>
    <x v="1"/>
    <x v="0"/>
    <s v="United States"/>
    <s v="Los Angeles"/>
    <x v="1"/>
    <n v="90036"/>
    <x v="1"/>
    <x v="1"/>
    <x v="10"/>
    <x v="5564"/>
    <n v="8"/>
    <n v="0"/>
    <n v="97.078400000000002"/>
    <s v="Profit"/>
    <s v="Normal"/>
  </r>
  <r>
    <x v="1"/>
    <x v="0"/>
    <s v="United States"/>
    <s v="Los Angeles"/>
    <x v="1"/>
    <n v="90036"/>
    <x v="1"/>
    <x v="0"/>
    <x v="1"/>
    <x v="5565"/>
    <n v="2"/>
    <n v="0.2"/>
    <n v="59.4816"/>
    <s v="Profit"/>
    <s v="Normal"/>
  </r>
  <r>
    <x v="1"/>
    <x v="0"/>
    <s v="United States"/>
    <s v="Los Angeles"/>
    <x v="1"/>
    <n v="90036"/>
    <x v="1"/>
    <x v="1"/>
    <x v="8"/>
    <x v="5566"/>
    <n v="3"/>
    <n v="0.2"/>
    <n v="23.712"/>
    <s v="Profit"/>
    <s v="Normal"/>
  </r>
  <r>
    <x v="2"/>
    <x v="0"/>
    <s v="United States"/>
    <s v="Edmonds"/>
    <x v="4"/>
    <n v="98026"/>
    <x v="1"/>
    <x v="0"/>
    <x v="5"/>
    <x v="4016"/>
    <n v="4"/>
    <n v="0"/>
    <n v="34.812800000000003"/>
    <s v="Profit"/>
    <s v="Normal"/>
  </r>
  <r>
    <x v="2"/>
    <x v="0"/>
    <s v="United States"/>
    <s v="Edmonds"/>
    <x v="4"/>
    <n v="98026"/>
    <x v="1"/>
    <x v="2"/>
    <x v="7"/>
    <x v="5567"/>
    <n v="2"/>
    <n v="0.2"/>
    <n v="34.178400000000003"/>
    <s v="Profit"/>
    <s v="Normal"/>
  </r>
  <r>
    <x v="2"/>
    <x v="0"/>
    <s v="United States"/>
    <s v="Edmonds"/>
    <x v="4"/>
    <n v="98026"/>
    <x v="1"/>
    <x v="1"/>
    <x v="6"/>
    <x v="2232"/>
    <n v="1"/>
    <n v="0"/>
    <n v="7.2744"/>
    <s v="Profit"/>
    <s v="Normal"/>
  </r>
  <r>
    <x v="2"/>
    <x v="0"/>
    <s v="United States"/>
    <s v="San Francisco"/>
    <x v="1"/>
    <n v="94110"/>
    <x v="1"/>
    <x v="1"/>
    <x v="9"/>
    <x v="5568"/>
    <n v="4"/>
    <n v="0"/>
    <n v="15.395200000000001"/>
    <s v="Profit"/>
    <s v="Normal"/>
  </r>
  <r>
    <x v="1"/>
    <x v="0"/>
    <s v="United States"/>
    <s v="New York City"/>
    <x v="15"/>
    <n v="10035"/>
    <x v="3"/>
    <x v="1"/>
    <x v="12"/>
    <x v="2505"/>
    <n v="2"/>
    <n v="0"/>
    <n v="7.3132000000000001"/>
    <s v="Profit"/>
    <s v="Normal"/>
  </r>
  <r>
    <x v="1"/>
    <x v="1"/>
    <s v="United States"/>
    <s v="Springfield"/>
    <x v="21"/>
    <n v="97477"/>
    <x v="1"/>
    <x v="2"/>
    <x v="7"/>
    <x v="3848"/>
    <n v="3"/>
    <n v="0.2"/>
    <n v="75.180000000000007"/>
    <s v="Profit"/>
    <s v="Normal"/>
  </r>
  <r>
    <x v="0"/>
    <x v="0"/>
    <s v="United States"/>
    <s v="Georgetown"/>
    <x v="0"/>
    <n v="40324"/>
    <x v="0"/>
    <x v="1"/>
    <x v="9"/>
    <x v="5569"/>
    <n v="4"/>
    <n v="0"/>
    <n v="50.876800000000003"/>
    <s v="Profit"/>
    <s v="Normal"/>
  </r>
  <r>
    <x v="0"/>
    <x v="0"/>
    <s v="United States"/>
    <s v="Georgetown"/>
    <x v="0"/>
    <n v="40324"/>
    <x v="0"/>
    <x v="1"/>
    <x v="13"/>
    <x v="1168"/>
    <n v="4"/>
    <n v="0"/>
    <n v="6.6740000000000004"/>
    <s v="Profit"/>
    <s v="Normal"/>
  </r>
  <r>
    <x v="2"/>
    <x v="0"/>
    <s v="United States"/>
    <s v="Coral Springs"/>
    <x v="2"/>
    <n v="33065"/>
    <x v="0"/>
    <x v="0"/>
    <x v="0"/>
    <x v="2317"/>
    <n v="3"/>
    <n v="0.2"/>
    <n v="-15.717599999999999"/>
    <s v="Loss"/>
    <s v="Normal"/>
  </r>
  <r>
    <x v="2"/>
    <x v="0"/>
    <s v="United States"/>
    <s v="Coral Springs"/>
    <x v="2"/>
    <n v="33065"/>
    <x v="0"/>
    <x v="1"/>
    <x v="2"/>
    <x v="871"/>
    <n v="2"/>
    <n v="0.2"/>
    <n v="1.4976"/>
    <s v="Profit"/>
    <s v="Normal"/>
  </r>
  <r>
    <x v="1"/>
    <x v="1"/>
    <s v="United States"/>
    <s v="San Francisco"/>
    <x v="1"/>
    <n v="94110"/>
    <x v="1"/>
    <x v="1"/>
    <x v="13"/>
    <x v="1488"/>
    <n v="5"/>
    <n v="0"/>
    <n v="8.7710000000000008"/>
    <s v="Profit"/>
    <s v="Normal"/>
  </r>
  <r>
    <x v="0"/>
    <x v="1"/>
    <s v="United States"/>
    <s v="San Francisco"/>
    <x v="1"/>
    <n v="94110"/>
    <x v="1"/>
    <x v="1"/>
    <x v="8"/>
    <x v="5447"/>
    <n v="1"/>
    <n v="0.2"/>
    <n v="1.1220000000000001"/>
    <s v="Profit"/>
    <s v="Normal"/>
  </r>
  <r>
    <x v="0"/>
    <x v="1"/>
    <s v="United States"/>
    <s v="San Francisco"/>
    <x v="1"/>
    <n v="94110"/>
    <x v="1"/>
    <x v="1"/>
    <x v="8"/>
    <x v="5570"/>
    <n v="6"/>
    <n v="0.2"/>
    <n v="7.0224000000000002"/>
    <s v="Profit"/>
    <s v="Normal"/>
  </r>
  <r>
    <x v="0"/>
    <x v="1"/>
    <s v="United States"/>
    <s v="San Francisco"/>
    <x v="1"/>
    <n v="94110"/>
    <x v="1"/>
    <x v="1"/>
    <x v="10"/>
    <x v="64"/>
    <n v="3"/>
    <n v="0"/>
    <n v="68.963099999999997"/>
    <s v="Profit"/>
    <s v="Normal"/>
  </r>
  <r>
    <x v="0"/>
    <x v="1"/>
    <s v="United States"/>
    <s v="San Francisco"/>
    <x v="1"/>
    <n v="94110"/>
    <x v="1"/>
    <x v="1"/>
    <x v="2"/>
    <x v="2022"/>
    <n v="5"/>
    <n v="0"/>
    <n v="9"/>
    <s v="Profit"/>
    <s v="Normal"/>
  </r>
  <r>
    <x v="0"/>
    <x v="1"/>
    <s v="United States"/>
    <s v="San Francisco"/>
    <x v="1"/>
    <n v="94110"/>
    <x v="1"/>
    <x v="2"/>
    <x v="7"/>
    <x v="5571"/>
    <n v="3"/>
    <n v="0.2"/>
    <n v="11.7576"/>
    <s v="Profit"/>
    <s v="Normal"/>
  </r>
  <r>
    <x v="1"/>
    <x v="2"/>
    <s v="United States"/>
    <s v="Riverside"/>
    <x v="1"/>
    <n v="92503"/>
    <x v="1"/>
    <x v="1"/>
    <x v="8"/>
    <x v="771"/>
    <n v="7"/>
    <n v="0.2"/>
    <n v="19.193999999999999"/>
    <s v="Profit"/>
    <s v="Normal"/>
  </r>
  <r>
    <x v="2"/>
    <x v="2"/>
    <s v="United States"/>
    <s v="Troy"/>
    <x v="24"/>
    <n v="45373"/>
    <x v="3"/>
    <x v="0"/>
    <x v="3"/>
    <x v="3861"/>
    <n v="5"/>
    <n v="0.4"/>
    <n v="-106.393"/>
    <s v="Loss"/>
    <s v="Normal"/>
  </r>
  <r>
    <x v="2"/>
    <x v="2"/>
    <s v="United States"/>
    <s v="Troy"/>
    <x v="24"/>
    <n v="45373"/>
    <x v="3"/>
    <x v="1"/>
    <x v="8"/>
    <x v="3416"/>
    <n v="5"/>
    <n v="0.7"/>
    <n v="-4.7625000000000002"/>
    <s v="Loss"/>
    <s v="High Discount"/>
  </r>
  <r>
    <x v="2"/>
    <x v="2"/>
    <s v="United States"/>
    <s v="Troy"/>
    <x v="24"/>
    <n v="45373"/>
    <x v="3"/>
    <x v="2"/>
    <x v="7"/>
    <x v="5572"/>
    <n v="1"/>
    <n v="0.4"/>
    <n v="-11.518800000000001"/>
    <s v="Loss"/>
    <s v="Normal"/>
  </r>
  <r>
    <x v="2"/>
    <x v="2"/>
    <s v="United States"/>
    <s v="Troy"/>
    <x v="24"/>
    <n v="45373"/>
    <x v="3"/>
    <x v="0"/>
    <x v="5"/>
    <x v="611"/>
    <n v="2"/>
    <n v="0.2"/>
    <n v="8.2896000000000001"/>
    <s v="Profit"/>
    <s v="Normal"/>
  </r>
  <r>
    <x v="2"/>
    <x v="2"/>
    <s v="United States"/>
    <s v="Troy"/>
    <x v="24"/>
    <n v="45373"/>
    <x v="3"/>
    <x v="0"/>
    <x v="1"/>
    <x v="4287"/>
    <n v="5"/>
    <n v="0.3"/>
    <n v="-12.849"/>
    <s v="Loss"/>
    <s v="Normal"/>
  </r>
  <r>
    <x v="1"/>
    <x v="0"/>
    <s v="United States"/>
    <s v="Moreno Valley"/>
    <x v="1"/>
    <n v="92553"/>
    <x v="1"/>
    <x v="0"/>
    <x v="5"/>
    <x v="5573"/>
    <n v="8"/>
    <n v="0"/>
    <n v="202.25280000000001"/>
    <s v="Profit"/>
    <s v="Normal"/>
  </r>
  <r>
    <x v="1"/>
    <x v="0"/>
    <s v="United States"/>
    <s v="Moreno Valley"/>
    <x v="1"/>
    <n v="92553"/>
    <x v="1"/>
    <x v="0"/>
    <x v="5"/>
    <x v="108"/>
    <n v="2"/>
    <n v="0"/>
    <n v="10.909599999999999"/>
    <s v="Profit"/>
    <s v="Normal"/>
  </r>
  <r>
    <x v="1"/>
    <x v="1"/>
    <s v="United States"/>
    <s v="Seattle"/>
    <x v="4"/>
    <n v="98115"/>
    <x v="1"/>
    <x v="1"/>
    <x v="8"/>
    <x v="1145"/>
    <n v="4"/>
    <n v="0.2"/>
    <n v="4.4603999999999999"/>
    <s v="Profit"/>
    <s v="Normal"/>
  </r>
  <r>
    <x v="1"/>
    <x v="1"/>
    <s v="United States"/>
    <s v="Seattle"/>
    <x v="4"/>
    <n v="98115"/>
    <x v="1"/>
    <x v="0"/>
    <x v="1"/>
    <x v="4086"/>
    <n v="3"/>
    <n v="0.2"/>
    <n v="-20.784600000000001"/>
    <s v="Loss"/>
    <s v="Normal"/>
  </r>
  <r>
    <x v="2"/>
    <x v="0"/>
    <s v="United States"/>
    <s v="Chicago"/>
    <x v="10"/>
    <n v="60623"/>
    <x v="2"/>
    <x v="0"/>
    <x v="1"/>
    <x v="3230"/>
    <n v="2"/>
    <n v="0.3"/>
    <n v="-14.8704"/>
    <s v="Loss"/>
    <s v="Normal"/>
  </r>
  <r>
    <x v="2"/>
    <x v="0"/>
    <s v="United States"/>
    <s v="Chicago"/>
    <x v="10"/>
    <n v="60623"/>
    <x v="2"/>
    <x v="1"/>
    <x v="10"/>
    <x v="5574"/>
    <n v="3"/>
    <n v="0.2"/>
    <n v="3.7128000000000001"/>
    <s v="Profit"/>
    <s v="Normal"/>
  </r>
  <r>
    <x v="1"/>
    <x v="2"/>
    <s v="United States"/>
    <s v="Jackson"/>
    <x v="12"/>
    <n v="49201"/>
    <x v="2"/>
    <x v="1"/>
    <x v="10"/>
    <x v="537"/>
    <n v="3"/>
    <n v="0"/>
    <n v="9.3312000000000008"/>
    <s v="Profit"/>
    <s v="Normal"/>
  </r>
  <r>
    <x v="1"/>
    <x v="2"/>
    <s v="United States"/>
    <s v="Jackson"/>
    <x v="12"/>
    <n v="49201"/>
    <x v="2"/>
    <x v="1"/>
    <x v="6"/>
    <x v="1026"/>
    <n v="2"/>
    <n v="0"/>
    <n v="1.0192000000000001"/>
    <s v="Profit"/>
    <s v="Normal"/>
  </r>
  <r>
    <x v="1"/>
    <x v="2"/>
    <s v="United States"/>
    <s v="Jackson"/>
    <x v="12"/>
    <n v="49201"/>
    <x v="2"/>
    <x v="1"/>
    <x v="10"/>
    <x v="1878"/>
    <n v="2"/>
    <n v="0"/>
    <n v="8.7138000000000009"/>
    <s v="Profit"/>
    <s v="Normal"/>
  </r>
  <r>
    <x v="0"/>
    <x v="1"/>
    <s v="United States"/>
    <s v="New York City"/>
    <x v="15"/>
    <n v="10024"/>
    <x v="3"/>
    <x v="1"/>
    <x v="8"/>
    <x v="136"/>
    <n v="5"/>
    <n v="0.2"/>
    <n v="15.092000000000001"/>
    <s v="Profit"/>
    <s v="Normal"/>
  </r>
  <r>
    <x v="0"/>
    <x v="1"/>
    <s v="United States"/>
    <s v="New York City"/>
    <x v="15"/>
    <n v="10024"/>
    <x v="3"/>
    <x v="0"/>
    <x v="3"/>
    <x v="5575"/>
    <n v="3"/>
    <n v="0.4"/>
    <n v="-99.345299999999995"/>
    <s v="Loss"/>
    <s v="Normal"/>
  </r>
  <r>
    <x v="0"/>
    <x v="1"/>
    <s v="United States"/>
    <s v="New York City"/>
    <x v="15"/>
    <n v="10024"/>
    <x v="3"/>
    <x v="0"/>
    <x v="5"/>
    <x v="44"/>
    <n v="1"/>
    <n v="0"/>
    <n v="7.8166000000000002"/>
    <s v="Profit"/>
    <s v="Normal"/>
  </r>
  <r>
    <x v="0"/>
    <x v="1"/>
    <s v="United States"/>
    <s v="New York City"/>
    <x v="15"/>
    <n v="10024"/>
    <x v="3"/>
    <x v="1"/>
    <x v="4"/>
    <x v="5576"/>
    <n v="7"/>
    <n v="0"/>
    <n v="0"/>
    <s v="Loss"/>
    <s v="Normal"/>
  </r>
  <r>
    <x v="1"/>
    <x v="2"/>
    <s v="United States"/>
    <s v="Seattle"/>
    <x v="4"/>
    <n v="98105"/>
    <x v="1"/>
    <x v="1"/>
    <x v="8"/>
    <x v="5577"/>
    <n v="6"/>
    <n v="0.2"/>
    <n v="10.3194"/>
    <s v="Profit"/>
    <s v="Normal"/>
  </r>
  <r>
    <x v="1"/>
    <x v="2"/>
    <s v="United States"/>
    <s v="Seattle"/>
    <x v="4"/>
    <n v="98105"/>
    <x v="1"/>
    <x v="1"/>
    <x v="13"/>
    <x v="5578"/>
    <n v="7"/>
    <n v="0"/>
    <n v="0.3906"/>
    <s v="Profit"/>
    <s v="Normal"/>
  </r>
  <r>
    <x v="1"/>
    <x v="2"/>
    <s v="United States"/>
    <s v="Seattle"/>
    <x v="4"/>
    <n v="98105"/>
    <x v="1"/>
    <x v="0"/>
    <x v="5"/>
    <x v="2997"/>
    <n v="3"/>
    <n v="0"/>
    <n v="6.4206000000000003"/>
    <s v="Profit"/>
    <s v="Normal"/>
  </r>
  <r>
    <x v="1"/>
    <x v="2"/>
    <s v="United States"/>
    <s v="Seattle"/>
    <x v="4"/>
    <n v="98105"/>
    <x v="1"/>
    <x v="1"/>
    <x v="4"/>
    <x v="699"/>
    <n v="4"/>
    <n v="0"/>
    <n v="7.1863999999999999"/>
    <s v="Profit"/>
    <s v="Normal"/>
  </r>
  <r>
    <x v="2"/>
    <x v="0"/>
    <s v="United States"/>
    <s v="Saint Charles"/>
    <x v="25"/>
    <n v="63301"/>
    <x v="2"/>
    <x v="1"/>
    <x v="10"/>
    <x v="1049"/>
    <n v="2"/>
    <n v="0"/>
    <n v="5.6643999999999997"/>
    <s v="Profit"/>
    <s v="Normal"/>
  </r>
  <r>
    <x v="1"/>
    <x v="0"/>
    <s v="United States"/>
    <s v="Long Beach"/>
    <x v="15"/>
    <n v="11561"/>
    <x v="3"/>
    <x v="1"/>
    <x v="8"/>
    <x v="5579"/>
    <n v="2"/>
    <n v="0.2"/>
    <n v="25.68"/>
    <s v="Profit"/>
    <s v="Normal"/>
  </r>
  <r>
    <x v="1"/>
    <x v="0"/>
    <s v="United States"/>
    <s v="Long Beach"/>
    <x v="15"/>
    <n v="11561"/>
    <x v="3"/>
    <x v="1"/>
    <x v="4"/>
    <x v="5580"/>
    <n v="6"/>
    <n v="0"/>
    <n v="83.843999999999994"/>
    <s v="Profit"/>
    <s v="Normal"/>
  </r>
  <r>
    <x v="2"/>
    <x v="1"/>
    <s v="United States"/>
    <s v="Lakewood"/>
    <x v="30"/>
    <n v="8701"/>
    <x v="3"/>
    <x v="1"/>
    <x v="10"/>
    <x v="2428"/>
    <n v="2"/>
    <n v="0"/>
    <n v="18.211200000000002"/>
    <s v="Profit"/>
    <s v="Normal"/>
  </r>
  <r>
    <x v="0"/>
    <x v="1"/>
    <s v="United States"/>
    <s v="Clinton"/>
    <x v="39"/>
    <n v="20735"/>
    <x v="3"/>
    <x v="0"/>
    <x v="1"/>
    <x v="5581"/>
    <n v="3"/>
    <n v="0"/>
    <n v="43.675199999999997"/>
    <s v="Profit"/>
    <s v="Normal"/>
  </r>
  <r>
    <x v="2"/>
    <x v="1"/>
    <s v="United States"/>
    <s v="Columbus"/>
    <x v="24"/>
    <n v="43229"/>
    <x v="3"/>
    <x v="0"/>
    <x v="5"/>
    <x v="1501"/>
    <n v="4"/>
    <n v="0.2"/>
    <n v="-4.1567999999999996"/>
    <s v="Loss"/>
    <s v="Normal"/>
  </r>
  <r>
    <x v="2"/>
    <x v="1"/>
    <s v="United States"/>
    <s v="Columbus"/>
    <x v="24"/>
    <n v="43229"/>
    <x v="3"/>
    <x v="0"/>
    <x v="1"/>
    <x v="2555"/>
    <n v="3"/>
    <n v="0.3"/>
    <n v="-86.058599999999998"/>
    <s v="Loss"/>
    <s v="Normal"/>
  </r>
  <r>
    <x v="2"/>
    <x v="1"/>
    <s v="United States"/>
    <s v="Columbus"/>
    <x v="24"/>
    <n v="43229"/>
    <x v="3"/>
    <x v="1"/>
    <x v="13"/>
    <x v="1384"/>
    <n v="5"/>
    <n v="0.2"/>
    <n v="2.9144999999999999"/>
    <s v="Profit"/>
    <s v="Normal"/>
  </r>
  <r>
    <x v="1"/>
    <x v="0"/>
    <s v="United States"/>
    <s v="Pasadena"/>
    <x v="1"/>
    <n v="91104"/>
    <x v="1"/>
    <x v="2"/>
    <x v="7"/>
    <x v="1159"/>
    <n v="7"/>
    <n v="0.2"/>
    <n v="52.493000000000002"/>
    <s v="Profit"/>
    <s v="Normal"/>
  </r>
  <r>
    <x v="1"/>
    <x v="1"/>
    <s v="United States"/>
    <s v="Seattle"/>
    <x v="4"/>
    <n v="98105"/>
    <x v="1"/>
    <x v="1"/>
    <x v="14"/>
    <x v="5582"/>
    <n v="6"/>
    <n v="0"/>
    <n v="15.9588"/>
    <s v="Profit"/>
    <s v="Normal"/>
  </r>
  <r>
    <x v="0"/>
    <x v="0"/>
    <s v="United States"/>
    <s v="Los Angeles"/>
    <x v="1"/>
    <n v="90045"/>
    <x v="1"/>
    <x v="2"/>
    <x v="11"/>
    <x v="1406"/>
    <n v="2"/>
    <n v="0"/>
    <n v="10.5"/>
    <s v="Profit"/>
    <s v="Normal"/>
  </r>
  <r>
    <x v="1"/>
    <x v="0"/>
    <s v="United States"/>
    <s v="East Orange"/>
    <x v="30"/>
    <n v="7017"/>
    <x v="3"/>
    <x v="2"/>
    <x v="11"/>
    <x v="5583"/>
    <n v="3"/>
    <n v="0"/>
    <n v="13.673999999999999"/>
    <s v="Profit"/>
    <s v="Normal"/>
  </r>
  <r>
    <x v="1"/>
    <x v="1"/>
    <s v="United States"/>
    <s v="Eau Claire"/>
    <x v="6"/>
    <n v="54703"/>
    <x v="2"/>
    <x v="1"/>
    <x v="4"/>
    <x v="5584"/>
    <n v="2"/>
    <n v="0"/>
    <n v="8.4656000000000002"/>
    <s v="Profit"/>
    <s v="Normal"/>
  </r>
  <r>
    <x v="1"/>
    <x v="0"/>
    <s v="United States"/>
    <s v="Chicago"/>
    <x v="10"/>
    <n v="60610"/>
    <x v="2"/>
    <x v="1"/>
    <x v="12"/>
    <x v="5585"/>
    <n v="2"/>
    <n v="0.2"/>
    <n v="2.3868"/>
    <s v="Profit"/>
    <s v="Normal"/>
  </r>
  <r>
    <x v="0"/>
    <x v="0"/>
    <s v="United States"/>
    <s v="Tampa"/>
    <x v="2"/>
    <n v="33614"/>
    <x v="0"/>
    <x v="1"/>
    <x v="10"/>
    <x v="2748"/>
    <n v="3"/>
    <n v="0.2"/>
    <n v="15.934799999999999"/>
    <s v="Profit"/>
    <s v="Normal"/>
  </r>
  <r>
    <x v="0"/>
    <x v="0"/>
    <s v="United States"/>
    <s v="Tampa"/>
    <x v="2"/>
    <n v="33614"/>
    <x v="0"/>
    <x v="0"/>
    <x v="1"/>
    <x v="1445"/>
    <n v="1"/>
    <n v="0.2"/>
    <n v="6.4783999999999997"/>
    <s v="Profit"/>
    <s v="Normal"/>
  </r>
  <r>
    <x v="0"/>
    <x v="0"/>
    <s v="United States"/>
    <s v="Tampa"/>
    <x v="2"/>
    <n v="33614"/>
    <x v="0"/>
    <x v="1"/>
    <x v="4"/>
    <x v="5586"/>
    <n v="2"/>
    <n v="0.2"/>
    <n v="-10.6068"/>
    <s v="Loss"/>
    <s v="Normal"/>
  </r>
  <r>
    <x v="0"/>
    <x v="0"/>
    <s v="United States"/>
    <s v="Tampa"/>
    <x v="2"/>
    <n v="33614"/>
    <x v="0"/>
    <x v="1"/>
    <x v="6"/>
    <x v="2000"/>
    <n v="1"/>
    <n v="0.2"/>
    <n v="0.504"/>
    <s v="Profit"/>
    <s v="Normal"/>
  </r>
  <r>
    <x v="0"/>
    <x v="0"/>
    <s v="United States"/>
    <s v="Tampa"/>
    <x v="2"/>
    <n v="33614"/>
    <x v="0"/>
    <x v="1"/>
    <x v="4"/>
    <x v="202"/>
    <n v="5"/>
    <n v="0.2"/>
    <n v="-1.0489999999999999"/>
    <s v="Loss"/>
    <s v="Normal"/>
  </r>
  <r>
    <x v="1"/>
    <x v="2"/>
    <s v="United States"/>
    <s v="New York City"/>
    <x v="15"/>
    <n v="10009"/>
    <x v="3"/>
    <x v="1"/>
    <x v="10"/>
    <x v="233"/>
    <n v="4"/>
    <n v="0"/>
    <n v="12.441599999999999"/>
    <s v="Profit"/>
    <s v="Normal"/>
  </r>
  <r>
    <x v="1"/>
    <x v="0"/>
    <s v="United States"/>
    <s v="Mesa"/>
    <x v="16"/>
    <n v="85204"/>
    <x v="1"/>
    <x v="0"/>
    <x v="5"/>
    <x v="5587"/>
    <n v="8"/>
    <n v="0.2"/>
    <n v="33.1584"/>
    <s v="Profit"/>
    <s v="Normal"/>
  </r>
  <r>
    <x v="1"/>
    <x v="0"/>
    <s v="United States"/>
    <s v="Burlington"/>
    <x v="42"/>
    <n v="5408"/>
    <x v="3"/>
    <x v="1"/>
    <x v="10"/>
    <x v="705"/>
    <n v="4"/>
    <n v="0"/>
    <n v="37.562399999999997"/>
    <s v="Profit"/>
    <s v="Normal"/>
  </r>
  <r>
    <x v="1"/>
    <x v="0"/>
    <s v="United States"/>
    <s v="Burlington"/>
    <x v="42"/>
    <n v="5408"/>
    <x v="3"/>
    <x v="1"/>
    <x v="10"/>
    <x v="5588"/>
    <n v="1"/>
    <n v="0"/>
    <n v="5.7716000000000003"/>
    <s v="Profit"/>
    <s v="Normal"/>
  </r>
  <r>
    <x v="1"/>
    <x v="0"/>
    <s v="United States"/>
    <s v="Burlington"/>
    <x v="42"/>
    <n v="5408"/>
    <x v="3"/>
    <x v="1"/>
    <x v="9"/>
    <x v="3036"/>
    <n v="3"/>
    <n v="0"/>
    <n v="152.0232"/>
    <s v="Profit"/>
    <s v="Normal"/>
  </r>
  <r>
    <x v="1"/>
    <x v="0"/>
    <s v="United States"/>
    <s v="Burlington"/>
    <x v="42"/>
    <n v="5408"/>
    <x v="3"/>
    <x v="1"/>
    <x v="12"/>
    <x v="5589"/>
    <n v="1"/>
    <n v="0"/>
    <n v="0.95879999999999999"/>
    <s v="Profit"/>
    <s v="Normal"/>
  </r>
  <r>
    <x v="1"/>
    <x v="2"/>
    <s v="United States"/>
    <s v="Houston"/>
    <x v="5"/>
    <n v="77070"/>
    <x v="2"/>
    <x v="1"/>
    <x v="4"/>
    <x v="1863"/>
    <n v="5"/>
    <n v="0.2"/>
    <n v="14.307499999999999"/>
    <s v="Profit"/>
    <s v="Normal"/>
  </r>
  <r>
    <x v="2"/>
    <x v="1"/>
    <s v="United States"/>
    <s v="Aurora"/>
    <x v="10"/>
    <n v="60505"/>
    <x v="2"/>
    <x v="2"/>
    <x v="7"/>
    <x v="462"/>
    <n v="1"/>
    <n v="0.2"/>
    <n v="2.5973999999999999"/>
    <s v="Profit"/>
    <s v="Normal"/>
  </r>
  <r>
    <x v="3"/>
    <x v="1"/>
    <s v="United States"/>
    <s v="Denver"/>
    <x v="22"/>
    <n v="80219"/>
    <x v="1"/>
    <x v="0"/>
    <x v="1"/>
    <x v="5590"/>
    <n v="8"/>
    <n v="0.2"/>
    <n v="-29.116800000000001"/>
    <s v="Loss"/>
    <s v="Normal"/>
  </r>
  <r>
    <x v="2"/>
    <x v="0"/>
    <s v="United States"/>
    <s v="New York City"/>
    <x v="15"/>
    <n v="10011"/>
    <x v="3"/>
    <x v="2"/>
    <x v="7"/>
    <x v="3125"/>
    <n v="5"/>
    <n v="0"/>
    <n v="157.48750000000001"/>
    <s v="Profit"/>
    <s v="Normal"/>
  </r>
  <r>
    <x v="2"/>
    <x v="0"/>
    <s v="United States"/>
    <s v="New York City"/>
    <x v="15"/>
    <n v="10011"/>
    <x v="3"/>
    <x v="0"/>
    <x v="1"/>
    <x v="3223"/>
    <n v="2"/>
    <n v="0.1"/>
    <n v="140.39599999999999"/>
    <s v="Profit"/>
    <s v="Normal"/>
  </r>
  <r>
    <x v="2"/>
    <x v="0"/>
    <s v="United States"/>
    <s v="New York City"/>
    <x v="15"/>
    <n v="10011"/>
    <x v="3"/>
    <x v="0"/>
    <x v="0"/>
    <x v="476"/>
    <n v="2"/>
    <n v="0.2"/>
    <n v="-10.019600000000001"/>
    <s v="Loss"/>
    <s v="Normal"/>
  </r>
  <r>
    <x v="2"/>
    <x v="0"/>
    <s v="United States"/>
    <s v="New York City"/>
    <x v="15"/>
    <n v="10011"/>
    <x v="3"/>
    <x v="1"/>
    <x v="2"/>
    <x v="50"/>
    <n v="6"/>
    <n v="0"/>
    <n v="35.334600000000002"/>
    <s v="Profit"/>
    <s v="Normal"/>
  </r>
  <r>
    <x v="2"/>
    <x v="0"/>
    <s v="United States"/>
    <s v="New York City"/>
    <x v="15"/>
    <n v="10011"/>
    <x v="3"/>
    <x v="1"/>
    <x v="9"/>
    <x v="4583"/>
    <n v="1"/>
    <n v="0"/>
    <n v="8.0548000000000002"/>
    <s v="Profit"/>
    <s v="Normal"/>
  </r>
  <r>
    <x v="2"/>
    <x v="0"/>
    <s v="United States"/>
    <s v="New York City"/>
    <x v="15"/>
    <n v="10011"/>
    <x v="3"/>
    <x v="2"/>
    <x v="7"/>
    <x v="5591"/>
    <n v="9"/>
    <n v="0"/>
    <n v="661.45590000000004"/>
    <s v="Profit"/>
    <s v="Normal"/>
  </r>
  <r>
    <x v="1"/>
    <x v="0"/>
    <s v="United States"/>
    <s v="Arlington Heights"/>
    <x v="10"/>
    <n v="60004"/>
    <x v="2"/>
    <x v="1"/>
    <x v="6"/>
    <x v="492"/>
    <n v="6"/>
    <n v="0.2"/>
    <n v="1.2347999999999999"/>
    <s v="Profit"/>
    <s v="Normal"/>
  </r>
  <r>
    <x v="1"/>
    <x v="0"/>
    <s v="United States"/>
    <s v="Newport News"/>
    <x v="17"/>
    <n v="23602"/>
    <x v="0"/>
    <x v="1"/>
    <x v="12"/>
    <x v="4791"/>
    <n v="4"/>
    <n v="0"/>
    <n v="14.6264"/>
    <s v="Profit"/>
    <s v="Normal"/>
  </r>
  <r>
    <x v="1"/>
    <x v="0"/>
    <s v="United States"/>
    <s v="Tucson"/>
    <x v="16"/>
    <n v="85705"/>
    <x v="1"/>
    <x v="0"/>
    <x v="5"/>
    <x v="5592"/>
    <n v="2"/>
    <n v="0.2"/>
    <n v="0.96120000000000005"/>
    <s v="Profit"/>
    <s v="Normal"/>
  </r>
  <r>
    <x v="0"/>
    <x v="0"/>
    <s v="United States"/>
    <s v="New York City"/>
    <x v="15"/>
    <n v="10024"/>
    <x v="3"/>
    <x v="0"/>
    <x v="3"/>
    <x v="5593"/>
    <n v="2"/>
    <n v="0.4"/>
    <n v="-66.230199999999996"/>
    <s v="Loss"/>
    <s v="Normal"/>
  </r>
  <r>
    <x v="0"/>
    <x v="0"/>
    <s v="United States"/>
    <s v="New York City"/>
    <x v="15"/>
    <n v="10024"/>
    <x v="3"/>
    <x v="1"/>
    <x v="4"/>
    <x v="5594"/>
    <n v="6"/>
    <n v="0"/>
    <n v="286.3836"/>
    <s v="Profit"/>
    <s v="Normal"/>
  </r>
  <r>
    <x v="1"/>
    <x v="1"/>
    <s v="United States"/>
    <s v="Philadelphia"/>
    <x v="9"/>
    <n v="19134"/>
    <x v="3"/>
    <x v="1"/>
    <x v="13"/>
    <x v="1054"/>
    <n v="5"/>
    <n v="0.2"/>
    <n v="1.6830000000000001"/>
    <s v="Profit"/>
    <s v="Normal"/>
  </r>
  <r>
    <x v="2"/>
    <x v="2"/>
    <s v="United States"/>
    <s v="Chicago"/>
    <x v="10"/>
    <n v="60653"/>
    <x v="2"/>
    <x v="2"/>
    <x v="15"/>
    <x v="5595"/>
    <n v="2"/>
    <n v="0.3"/>
    <n v="156.047"/>
    <s v="Profit"/>
    <s v="Normal"/>
  </r>
  <r>
    <x v="2"/>
    <x v="2"/>
    <s v="United States"/>
    <s v="Chicago"/>
    <x v="10"/>
    <n v="60653"/>
    <x v="2"/>
    <x v="1"/>
    <x v="10"/>
    <x v="578"/>
    <n v="2"/>
    <n v="0.2"/>
    <n v="2.64"/>
    <s v="Profit"/>
    <s v="Normal"/>
  </r>
  <r>
    <x v="0"/>
    <x v="0"/>
    <s v="United States"/>
    <s v="New York City"/>
    <x v="15"/>
    <n v="10035"/>
    <x v="3"/>
    <x v="2"/>
    <x v="11"/>
    <x v="5596"/>
    <n v="9"/>
    <n v="0"/>
    <n v="171.36"/>
    <s v="Profit"/>
    <s v="Normal"/>
  </r>
  <r>
    <x v="0"/>
    <x v="0"/>
    <s v="United States"/>
    <s v="New York City"/>
    <x v="15"/>
    <n v="10035"/>
    <x v="3"/>
    <x v="0"/>
    <x v="5"/>
    <x v="5597"/>
    <n v="1"/>
    <n v="0"/>
    <n v="3.9830999999999999"/>
    <s v="Profit"/>
    <s v="Normal"/>
  </r>
  <r>
    <x v="2"/>
    <x v="0"/>
    <s v="United States"/>
    <s v="Philadelphia"/>
    <x v="9"/>
    <n v="19143"/>
    <x v="3"/>
    <x v="1"/>
    <x v="8"/>
    <x v="5598"/>
    <n v="1"/>
    <n v="0.7"/>
    <n v="-2.5093000000000001"/>
    <s v="Loss"/>
    <s v="High Discount"/>
  </r>
  <r>
    <x v="2"/>
    <x v="0"/>
    <s v="United States"/>
    <s v="Philadelphia"/>
    <x v="9"/>
    <n v="19143"/>
    <x v="3"/>
    <x v="0"/>
    <x v="5"/>
    <x v="1177"/>
    <n v="5"/>
    <n v="0.2"/>
    <n v="15.385999999999999"/>
    <s v="Profit"/>
    <s v="Normal"/>
  </r>
  <r>
    <x v="0"/>
    <x v="1"/>
    <s v="United States"/>
    <s v="Glendale"/>
    <x v="16"/>
    <n v="85301"/>
    <x v="1"/>
    <x v="1"/>
    <x v="4"/>
    <x v="5599"/>
    <n v="1"/>
    <n v="0.2"/>
    <n v="6.5434999999999999"/>
    <s v="Profit"/>
    <s v="Normal"/>
  </r>
  <r>
    <x v="2"/>
    <x v="0"/>
    <s v="United States"/>
    <s v="Los Angeles"/>
    <x v="1"/>
    <n v="90036"/>
    <x v="1"/>
    <x v="0"/>
    <x v="1"/>
    <x v="5118"/>
    <n v="5"/>
    <n v="0.2"/>
    <n v="0"/>
    <s v="Loss"/>
    <s v="Normal"/>
  </r>
  <r>
    <x v="2"/>
    <x v="1"/>
    <s v="United States"/>
    <s v="Houston"/>
    <x v="5"/>
    <n v="77041"/>
    <x v="2"/>
    <x v="1"/>
    <x v="8"/>
    <x v="5600"/>
    <n v="2"/>
    <n v="0.8"/>
    <n v="-11.587199999999999"/>
    <s v="Loss"/>
    <s v="High Discount"/>
  </r>
  <r>
    <x v="1"/>
    <x v="0"/>
    <s v="United States"/>
    <s v="Seattle"/>
    <x v="4"/>
    <n v="98115"/>
    <x v="1"/>
    <x v="2"/>
    <x v="7"/>
    <x v="2475"/>
    <n v="2"/>
    <n v="0.2"/>
    <n v="15.599"/>
    <s v="Profit"/>
    <s v="Normal"/>
  </r>
  <r>
    <x v="1"/>
    <x v="0"/>
    <s v="United States"/>
    <s v="Seattle"/>
    <x v="4"/>
    <n v="98115"/>
    <x v="1"/>
    <x v="1"/>
    <x v="10"/>
    <x v="1444"/>
    <n v="3"/>
    <n v="0"/>
    <n v="8.7905999999999995"/>
    <s v="Profit"/>
    <s v="Normal"/>
  </r>
  <r>
    <x v="1"/>
    <x v="0"/>
    <s v="United States"/>
    <s v="Seattle"/>
    <x v="4"/>
    <n v="98115"/>
    <x v="1"/>
    <x v="0"/>
    <x v="5"/>
    <x v="3601"/>
    <n v="3"/>
    <n v="0"/>
    <n v="3.2351999999999999"/>
    <s v="Profit"/>
    <s v="Normal"/>
  </r>
  <r>
    <x v="1"/>
    <x v="2"/>
    <s v="United States"/>
    <s v="Fayetteville"/>
    <x v="3"/>
    <n v="28314"/>
    <x v="0"/>
    <x v="1"/>
    <x v="10"/>
    <x v="559"/>
    <n v="2"/>
    <n v="0.2"/>
    <n v="3.6288"/>
    <s v="Profit"/>
    <s v="Normal"/>
  </r>
  <r>
    <x v="1"/>
    <x v="2"/>
    <s v="United States"/>
    <s v="Fayetteville"/>
    <x v="3"/>
    <n v="28314"/>
    <x v="0"/>
    <x v="1"/>
    <x v="10"/>
    <x v="1627"/>
    <n v="3"/>
    <n v="0.2"/>
    <n v="4.0338000000000003"/>
    <s v="Profit"/>
    <s v="Normal"/>
  </r>
  <r>
    <x v="0"/>
    <x v="1"/>
    <s v="United States"/>
    <s v="Houston"/>
    <x v="5"/>
    <n v="77041"/>
    <x v="2"/>
    <x v="1"/>
    <x v="9"/>
    <x v="5052"/>
    <n v="2"/>
    <n v="0.8"/>
    <n v="-38.821199999999997"/>
    <s v="Loss"/>
    <s v="High Discount"/>
  </r>
  <r>
    <x v="0"/>
    <x v="1"/>
    <s v="United States"/>
    <s v="Houston"/>
    <x v="5"/>
    <n v="77041"/>
    <x v="2"/>
    <x v="1"/>
    <x v="9"/>
    <x v="5601"/>
    <n v="6"/>
    <n v="0.8"/>
    <n v="-56.059199999999997"/>
    <s v="Loss"/>
    <s v="High Discount"/>
  </r>
  <r>
    <x v="1"/>
    <x v="1"/>
    <s v="United States"/>
    <s v="San Francisco"/>
    <x v="1"/>
    <n v="94122"/>
    <x v="1"/>
    <x v="2"/>
    <x v="7"/>
    <x v="2752"/>
    <n v="6"/>
    <n v="0.2"/>
    <n v="60.475200000000001"/>
    <s v="Profit"/>
    <s v="Normal"/>
  </r>
  <r>
    <x v="1"/>
    <x v="1"/>
    <s v="United States"/>
    <s v="San Francisco"/>
    <x v="1"/>
    <n v="94122"/>
    <x v="1"/>
    <x v="1"/>
    <x v="14"/>
    <x v="5300"/>
    <n v="5"/>
    <n v="0"/>
    <n v="11.803000000000001"/>
    <s v="Profit"/>
    <s v="Normal"/>
  </r>
  <r>
    <x v="1"/>
    <x v="1"/>
    <s v="United States"/>
    <s v="San Francisco"/>
    <x v="1"/>
    <n v="94122"/>
    <x v="1"/>
    <x v="2"/>
    <x v="7"/>
    <x v="214"/>
    <n v="3"/>
    <n v="0.2"/>
    <n v="37.796999999999997"/>
    <s v="Profit"/>
    <s v="Normal"/>
  </r>
  <r>
    <x v="1"/>
    <x v="1"/>
    <s v="United States"/>
    <s v="San Francisco"/>
    <x v="1"/>
    <n v="94122"/>
    <x v="1"/>
    <x v="2"/>
    <x v="11"/>
    <x v="47"/>
    <n v="3"/>
    <n v="0"/>
    <n v="4.95"/>
    <s v="Profit"/>
    <s v="Normal"/>
  </r>
  <r>
    <x v="0"/>
    <x v="0"/>
    <s v="United States"/>
    <s v="New York City"/>
    <x v="15"/>
    <n v="10035"/>
    <x v="3"/>
    <x v="0"/>
    <x v="1"/>
    <x v="5602"/>
    <n v="6"/>
    <n v="0.1"/>
    <n v="420.58800000000002"/>
    <s v="Profit"/>
    <s v="Normal"/>
  </r>
  <r>
    <x v="1"/>
    <x v="0"/>
    <s v="United States"/>
    <s v="Seattle"/>
    <x v="4"/>
    <n v="98105"/>
    <x v="1"/>
    <x v="1"/>
    <x v="6"/>
    <x v="3704"/>
    <n v="5"/>
    <n v="0"/>
    <n v="13.452"/>
    <s v="Profit"/>
    <s v="Normal"/>
  </r>
  <r>
    <x v="1"/>
    <x v="1"/>
    <s v="United States"/>
    <s v="Buffalo"/>
    <x v="15"/>
    <n v="14215"/>
    <x v="3"/>
    <x v="0"/>
    <x v="5"/>
    <x v="3255"/>
    <n v="5"/>
    <n v="0"/>
    <n v="39.979999999999997"/>
    <s v="Profit"/>
    <s v="Normal"/>
  </r>
  <r>
    <x v="1"/>
    <x v="1"/>
    <s v="United States"/>
    <s v="Huntsville"/>
    <x v="5"/>
    <n v="77340"/>
    <x v="2"/>
    <x v="0"/>
    <x v="1"/>
    <x v="1877"/>
    <n v="8"/>
    <n v="0.3"/>
    <n v="-69.311999999999998"/>
    <s v="Loss"/>
    <s v="Normal"/>
  </r>
  <r>
    <x v="1"/>
    <x v="1"/>
    <s v="United States"/>
    <s v="Dallas"/>
    <x v="5"/>
    <n v="75081"/>
    <x v="2"/>
    <x v="2"/>
    <x v="7"/>
    <x v="1113"/>
    <n v="5"/>
    <n v="0.2"/>
    <n v="82.497"/>
    <s v="Profit"/>
    <s v="Normal"/>
  </r>
  <r>
    <x v="1"/>
    <x v="1"/>
    <s v="United States"/>
    <s v="Dallas"/>
    <x v="5"/>
    <n v="75081"/>
    <x v="2"/>
    <x v="0"/>
    <x v="3"/>
    <x v="5603"/>
    <n v="1"/>
    <n v="0.3"/>
    <n v="-16.261299999999999"/>
    <s v="Loss"/>
    <s v="Normal"/>
  </r>
  <r>
    <x v="3"/>
    <x v="2"/>
    <s v="United States"/>
    <s v="Philadelphia"/>
    <x v="9"/>
    <n v="19134"/>
    <x v="3"/>
    <x v="1"/>
    <x v="2"/>
    <x v="2144"/>
    <n v="2"/>
    <n v="0.2"/>
    <n v="1.9925999999999999"/>
    <s v="Profit"/>
    <s v="Normal"/>
  </r>
  <r>
    <x v="1"/>
    <x v="0"/>
    <s v="United States"/>
    <s v="Peoria"/>
    <x v="16"/>
    <n v="85345"/>
    <x v="1"/>
    <x v="2"/>
    <x v="11"/>
    <x v="5268"/>
    <n v="2"/>
    <n v="0.2"/>
    <n v="-5.2640000000000002"/>
    <s v="Loss"/>
    <s v="Normal"/>
  </r>
  <r>
    <x v="1"/>
    <x v="0"/>
    <s v="United States"/>
    <s v="Peoria"/>
    <x v="16"/>
    <n v="85345"/>
    <x v="1"/>
    <x v="1"/>
    <x v="10"/>
    <x v="1566"/>
    <n v="7"/>
    <n v="0.2"/>
    <n v="12.700799999999999"/>
    <s v="Profit"/>
    <s v="Normal"/>
  </r>
  <r>
    <x v="1"/>
    <x v="0"/>
    <s v="United States"/>
    <s v="Peoria"/>
    <x v="16"/>
    <n v="85345"/>
    <x v="1"/>
    <x v="1"/>
    <x v="6"/>
    <x v="1495"/>
    <n v="3"/>
    <n v="0.2"/>
    <n v="1.1556"/>
    <s v="Profit"/>
    <s v="Normal"/>
  </r>
  <r>
    <x v="1"/>
    <x v="0"/>
    <s v="United States"/>
    <s v="Peoria"/>
    <x v="16"/>
    <n v="85345"/>
    <x v="1"/>
    <x v="2"/>
    <x v="11"/>
    <x v="5604"/>
    <n v="4"/>
    <n v="0.2"/>
    <n v="-31.6"/>
    <s v="Loss"/>
    <s v="Normal"/>
  </r>
  <r>
    <x v="3"/>
    <x v="0"/>
    <s v="United States"/>
    <s v="Philadelphia"/>
    <x v="9"/>
    <n v="19143"/>
    <x v="3"/>
    <x v="1"/>
    <x v="8"/>
    <x v="194"/>
    <n v="2"/>
    <n v="0.7"/>
    <n v="-2.0621999999999998"/>
    <s v="Loss"/>
    <s v="High Discount"/>
  </r>
  <r>
    <x v="1"/>
    <x v="0"/>
    <s v="United States"/>
    <s v="Oceanside"/>
    <x v="1"/>
    <n v="92054"/>
    <x v="1"/>
    <x v="1"/>
    <x v="10"/>
    <x v="91"/>
    <n v="2"/>
    <n v="0"/>
    <n v="6.2207999999999997"/>
    <s v="Profit"/>
    <s v="Normal"/>
  </r>
  <r>
    <x v="1"/>
    <x v="0"/>
    <s v="United States"/>
    <s v="Philadelphia"/>
    <x v="9"/>
    <n v="19134"/>
    <x v="3"/>
    <x v="2"/>
    <x v="7"/>
    <x v="5605"/>
    <n v="4"/>
    <n v="0.4"/>
    <n v="-57.115200000000002"/>
    <s v="Loss"/>
    <s v="Normal"/>
  </r>
  <r>
    <x v="1"/>
    <x v="1"/>
    <s v="United States"/>
    <s v="Chicago"/>
    <x v="10"/>
    <n v="60623"/>
    <x v="2"/>
    <x v="1"/>
    <x v="14"/>
    <x v="5606"/>
    <n v="2"/>
    <n v="0.2"/>
    <n v="2.5019999999999998"/>
    <s v="Profit"/>
    <s v="Normal"/>
  </r>
  <r>
    <x v="1"/>
    <x v="0"/>
    <s v="United States"/>
    <s v="New York City"/>
    <x v="15"/>
    <n v="10035"/>
    <x v="3"/>
    <x v="1"/>
    <x v="10"/>
    <x v="2"/>
    <n v="2"/>
    <n v="0"/>
    <n v="6.7252000000000001"/>
    <s v="Profit"/>
    <s v="Normal"/>
  </r>
  <r>
    <x v="0"/>
    <x v="0"/>
    <s v="United States"/>
    <s v="Kent"/>
    <x v="24"/>
    <n v="44240"/>
    <x v="3"/>
    <x v="1"/>
    <x v="9"/>
    <x v="5607"/>
    <n v="5"/>
    <n v="0.2"/>
    <n v="6.0449999999999999"/>
    <s v="Profit"/>
    <s v="Normal"/>
  </r>
  <r>
    <x v="1"/>
    <x v="2"/>
    <s v="United States"/>
    <s v="Jacksonville"/>
    <x v="2"/>
    <n v="32216"/>
    <x v="0"/>
    <x v="1"/>
    <x v="6"/>
    <x v="5608"/>
    <n v="2"/>
    <n v="0.2"/>
    <n v="1.2192000000000001"/>
    <s v="Profit"/>
    <s v="Normal"/>
  </r>
  <r>
    <x v="1"/>
    <x v="2"/>
    <s v="United States"/>
    <s v="Jacksonville"/>
    <x v="2"/>
    <n v="32216"/>
    <x v="0"/>
    <x v="2"/>
    <x v="7"/>
    <x v="977"/>
    <n v="2"/>
    <n v="0.2"/>
    <n v="19.178599999999999"/>
    <s v="Profit"/>
    <s v="Normal"/>
  </r>
  <r>
    <x v="2"/>
    <x v="1"/>
    <s v="United States"/>
    <s v="Coppell"/>
    <x v="5"/>
    <n v="75019"/>
    <x v="2"/>
    <x v="2"/>
    <x v="7"/>
    <x v="3044"/>
    <n v="4"/>
    <n v="0.2"/>
    <n v="34.741999999999997"/>
    <s v="Profit"/>
    <s v="Normal"/>
  </r>
  <r>
    <x v="1"/>
    <x v="0"/>
    <s v="United States"/>
    <s v="Indianapolis"/>
    <x v="14"/>
    <n v="46203"/>
    <x v="2"/>
    <x v="1"/>
    <x v="2"/>
    <x v="708"/>
    <n v="3"/>
    <n v="0"/>
    <n v="5.6993999999999998"/>
    <s v="Profit"/>
    <s v="Normal"/>
  </r>
  <r>
    <x v="1"/>
    <x v="0"/>
    <s v="United States"/>
    <s v="Lawrence"/>
    <x v="14"/>
    <n v="46226"/>
    <x v="2"/>
    <x v="1"/>
    <x v="10"/>
    <x v="1197"/>
    <n v="6"/>
    <n v="0"/>
    <n v="16.146000000000001"/>
    <s v="Profit"/>
    <s v="Normal"/>
  </r>
  <r>
    <x v="1"/>
    <x v="0"/>
    <s v="United States"/>
    <s v="Tulsa"/>
    <x v="26"/>
    <n v="74133"/>
    <x v="2"/>
    <x v="0"/>
    <x v="5"/>
    <x v="5609"/>
    <n v="5"/>
    <n v="0"/>
    <n v="138.417"/>
    <s v="Profit"/>
    <s v="Normal"/>
  </r>
  <r>
    <x v="1"/>
    <x v="2"/>
    <s v="United States"/>
    <s v="Redmond"/>
    <x v="4"/>
    <n v="98052"/>
    <x v="1"/>
    <x v="1"/>
    <x v="2"/>
    <x v="3987"/>
    <n v="4"/>
    <n v="0"/>
    <n v="5.9135999999999997"/>
    <s v="Profit"/>
    <s v="Normal"/>
  </r>
  <r>
    <x v="1"/>
    <x v="0"/>
    <s v="United States"/>
    <s v="San Francisco"/>
    <x v="1"/>
    <n v="94109"/>
    <x v="1"/>
    <x v="1"/>
    <x v="8"/>
    <x v="5298"/>
    <n v="2"/>
    <n v="0.2"/>
    <n v="3.0127999999999999"/>
    <s v="Profit"/>
    <s v="Normal"/>
  </r>
  <r>
    <x v="1"/>
    <x v="2"/>
    <s v="United States"/>
    <s v="Spokane"/>
    <x v="4"/>
    <n v="99207"/>
    <x v="1"/>
    <x v="1"/>
    <x v="4"/>
    <x v="5610"/>
    <n v="9"/>
    <n v="0"/>
    <n v="5.4504000000000001"/>
    <s v="Profit"/>
    <s v="Normal"/>
  </r>
  <r>
    <x v="1"/>
    <x v="1"/>
    <s v="United States"/>
    <s v="Los Angeles"/>
    <x v="1"/>
    <n v="90032"/>
    <x v="1"/>
    <x v="1"/>
    <x v="9"/>
    <x v="5611"/>
    <n v="3"/>
    <n v="0"/>
    <n v="55.844999999999999"/>
    <s v="Profit"/>
    <s v="Normal"/>
  </r>
  <r>
    <x v="1"/>
    <x v="1"/>
    <s v="United States"/>
    <s v="Los Angeles"/>
    <x v="1"/>
    <n v="90032"/>
    <x v="1"/>
    <x v="1"/>
    <x v="8"/>
    <x v="5612"/>
    <n v="6"/>
    <n v="0.2"/>
    <n v="26.5824"/>
    <s v="Profit"/>
    <s v="Normal"/>
  </r>
  <r>
    <x v="1"/>
    <x v="1"/>
    <s v="United States"/>
    <s v="Los Angeles"/>
    <x v="1"/>
    <n v="90032"/>
    <x v="1"/>
    <x v="1"/>
    <x v="14"/>
    <x v="5613"/>
    <n v="3"/>
    <n v="0"/>
    <n v="13.6851"/>
    <s v="Profit"/>
    <s v="Normal"/>
  </r>
  <r>
    <x v="1"/>
    <x v="1"/>
    <s v="United States"/>
    <s v="Los Angeles"/>
    <x v="1"/>
    <n v="90032"/>
    <x v="1"/>
    <x v="2"/>
    <x v="7"/>
    <x v="2790"/>
    <n v="2"/>
    <n v="0.2"/>
    <n v="-8.2764000000000006"/>
    <s v="Loss"/>
    <s v="Normal"/>
  </r>
  <r>
    <x v="0"/>
    <x v="2"/>
    <s v="United States"/>
    <s v="Chattanooga"/>
    <x v="18"/>
    <n v="37421"/>
    <x v="0"/>
    <x v="2"/>
    <x v="15"/>
    <x v="5614"/>
    <n v="1"/>
    <n v="0.5"/>
    <n v="-1.8294999999999999"/>
    <s v="Loss"/>
    <s v="Normal"/>
  </r>
  <r>
    <x v="1"/>
    <x v="1"/>
    <s v="United States"/>
    <s v="Greensboro"/>
    <x v="3"/>
    <n v="27405"/>
    <x v="0"/>
    <x v="2"/>
    <x v="11"/>
    <x v="5615"/>
    <n v="3"/>
    <n v="0.2"/>
    <n v="0.33989999999999998"/>
    <s v="Profit"/>
    <s v="Normal"/>
  </r>
  <r>
    <x v="1"/>
    <x v="1"/>
    <s v="United States"/>
    <s v="Greensboro"/>
    <x v="3"/>
    <n v="27405"/>
    <x v="0"/>
    <x v="1"/>
    <x v="8"/>
    <x v="5616"/>
    <n v="5"/>
    <n v="0.7"/>
    <n v="-10.050000000000001"/>
    <s v="Loss"/>
    <s v="High Discount"/>
  </r>
  <r>
    <x v="1"/>
    <x v="0"/>
    <s v="United States"/>
    <s v="San Francisco"/>
    <x v="1"/>
    <n v="94122"/>
    <x v="1"/>
    <x v="1"/>
    <x v="6"/>
    <x v="5617"/>
    <n v="3"/>
    <n v="0"/>
    <n v="41.933999999999997"/>
    <s v="Profit"/>
    <s v="Normal"/>
  </r>
  <r>
    <x v="1"/>
    <x v="0"/>
    <s v="United States"/>
    <s v="San Francisco"/>
    <x v="1"/>
    <n v="94122"/>
    <x v="1"/>
    <x v="2"/>
    <x v="7"/>
    <x v="312"/>
    <n v="1"/>
    <n v="0.2"/>
    <n v="-2.9984999999999999"/>
    <s v="Loss"/>
    <s v="Normal"/>
  </r>
  <r>
    <x v="0"/>
    <x v="2"/>
    <s v="United States"/>
    <s v="New York City"/>
    <x v="15"/>
    <n v="10024"/>
    <x v="3"/>
    <x v="1"/>
    <x v="10"/>
    <x v="799"/>
    <n v="3"/>
    <n v="0"/>
    <n v="17.22"/>
    <s v="Profit"/>
    <s v="Normal"/>
  </r>
  <r>
    <x v="1"/>
    <x v="2"/>
    <s v="United States"/>
    <s v="Lakewood"/>
    <x v="1"/>
    <n v="90712"/>
    <x v="1"/>
    <x v="2"/>
    <x v="7"/>
    <x v="5618"/>
    <n v="6"/>
    <n v="0.2"/>
    <n v="20.097000000000001"/>
    <s v="Profit"/>
    <s v="Normal"/>
  </r>
  <r>
    <x v="0"/>
    <x v="1"/>
    <s v="United States"/>
    <s v="Louisville"/>
    <x v="0"/>
    <n v="40214"/>
    <x v="0"/>
    <x v="0"/>
    <x v="1"/>
    <x v="4233"/>
    <n v="2"/>
    <n v="0"/>
    <n v="168.47040000000001"/>
    <s v="Profit"/>
    <s v="Normal"/>
  </r>
  <r>
    <x v="2"/>
    <x v="0"/>
    <s v="United States"/>
    <s v="Columbus"/>
    <x v="24"/>
    <n v="43229"/>
    <x v="3"/>
    <x v="1"/>
    <x v="6"/>
    <x v="526"/>
    <n v="4"/>
    <n v="0.2"/>
    <n v="3.4047999999999998"/>
    <s v="Profit"/>
    <s v="Normal"/>
  </r>
  <r>
    <x v="1"/>
    <x v="0"/>
    <s v="United States"/>
    <s v="Newark"/>
    <x v="13"/>
    <n v="19711"/>
    <x v="3"/>
    <x v="1"/>
    <x v="2"/>
    <x v="1300"/>
    <n v="6"/>
    <n v="0"/>
    <n v="7.9488000000000003"/>
    <s v="Profit"/>
    <s v="Normal"/>
  </r>
  <r>
    <x v="1"/>
    <x v="1"/>
    <s v="United States"/>
    <s v="Seattle"/>
    <x v="4"/>
    <n v="98115"/>
    <x v="1"/>
    <x v="0"/>
    <x v="5"/>
    <x v="5504"/>
    <n v="2"/>
    <n v="0"/>
    <n v="1.5980000000000001"/>
    <s v="Profit"/>
    <s v="Normal"/>
  </r>
  <r>
    <x v="0"/>
    <x v="0"/>
    <s v="United States"/>
    <s v="New York City"/>
    <x v="15"/>
    <n v="10024"/>
    <x v="3"/>
    <x v="1"/>
    <x v="8"/>
    <x v="5619"/>
    <n v="6"/>
    <n v="0.2"/>
    <n v="55.5822"/>
    <s v="Profit"/>
    <s v="Normal"/>
  </r>
  <r>
    <x v="0"/>
    <x v="0"/>
    <s v="United States"/>
    <s v="New York City"/>
    <x v="15"/>
    <n v="10024"/>
    <x v="3"/>
    <x v="0"/>
    <x v="3"/>
    <x v="4207"/>
    <n v="2"/>
    <n v="0.4"/>
    <n v="-66.599999999999994"/>
    <s v="Loss"/>
    <s v="Normal"/>
  </r>
  <r>
    <x v="0"/>
    <x v="0"/>
    <s v="United States"/>
    <s v="New York City"/>
    <x v="15"/>
    <n v="10024"/>
    <x v="3"/>
    <x v="1"/>
    <x v="10"/>
    <x v="91"/>
    <n v="2"/>
    <n v="0"/>
    <n v="6.2207999999999997"/>
    <s v="Profit"/>
    <s v="Normal"/>
  </r>
  <r>
    <x v="0"/>
    <x v="0"/>
    <s v="United States"/>
    <s v="New York City"/>
    <x v="15"/>
    <n v="10024"/>
    <x v="3"/>
    <x v="1"/>
    <x v="10"/>
    <x v="168"/>
    <n v="2"/>
    <n v="0"/>
    <n v="53.260800000000003"/>
    <s v="Profit"/>
    <s v="Normal"/>
  </r>
  <r>
    <x v="0"/>
    <x v="0"/>
    <s v="United States"/>
    <s v="New York City"/>
    <x v="15"/>
    <n v="10024"/>
    <x v="3"/>
    <x v="2"/>
    <x v="7"/>
    <x v="2564"/>
    <n v="2"/>
    <n v="0"/>
    <n v="3.9992000000000001"/>
    <s v="Profit"/>
    <s v="Normal"/>
  </r>
  <r>
    <x v="0"/>
    <x v="0"/>
    <s v="United States"/>
    <s v="New York City"/>
    <x v="15"/>
    <n v="10024"/>
    <x v="3"/>
    <x v="1"/>
    <x v="8"/>
    <x v="5574"/>
    <n v="1"/>
    <n v="0.2"/>
    <n v="3.7128000000000001"/>
    <s v="Profit"/>
    <s v="Normal"/>
  </r>
  <r>
    <x v="0"/>
    <x v="0"/>
    <s v="United States"/>
    <s v="New York City"/>
    <x v="15"/>
    <n v="10024"/>
    <x v="3"/>
    <x v="0"/>
    <x v="1"/>
    <x v="5620"/>
    <n v="2"/>
    <n v="0.1"/>
    <n v="24.2012"/>
    <s v="Profit"/>
    <s v="Normal"/>
  </r>
  <r>
    <x v="0"/>
    <x v="0"/>
    <s v="United States"/>
    <s v="New York City"/>
    <x v="15"/>
    <n v="10024"/>
    <x v="3"/>
    <x v="0"/>
    <x v="5"/>
    <x v="5621"/>
    <n v="5"/>
    <n v="0"/>
    <n v="38.531999999999996"/>
    <s v="Profit"/>
    <s v="Normal"/>
  </r>
  <r>
    <x v="0"/>
    <x v="1"/>
    <s v="United States"/>
    <s v="Chicago"/>
    <x v="10"/>
    <n v="60653"/>
    <x v="2"/>
    <x v="1"/>
    <x v="2"/>
    <x v="2144"/>
    <n v="2"/>
    <n v="0.2"/>
    <n v="1.9925999999999999"/>
    <s v="Profit"/>
    <s v="Normal"/>
  </r>
  <r>
    <x v="0"/>
    <x v="1"/>
    <s v="United States"/>
    <s v="Chicago"/>
    <x v="10"/>
    <n v="60653"/>
    <x v="2"/>
    <x v="1"/>
    <x v="10"/>
    <x v="4107"/>
    <n v="7"/>
    <n v="0.2"/>
    <n v="54.215000000000003"/>
    <s v="Profit"/>
    <s v="Normal"/>
  </r>
  <r>
    <x v="0"/>
    <x v="1"/>
    <s v="United States"/>
    <s v="Chicago"/>
    <x v="10"/>
    <n v="60653"/>
    <x v="2"/>
    <x v="0"/>
    <x v="5"/>
    <x v="5622"/>
    <n v="2"/>
    <n v="0.6"/>
    <n v="-61.872"/>
    <s v="Loss"/>
    <s v="High Discount"/>
  </r>
  <r>
    <x v="0"/>
    <x v="1"/>
    <s v="United States"/>
    <s v="Chicago"/>
    <x v="10"/>
    <n v="60653"/>
    <x v="2"/>
    <x v="1"/>
    <x v="8"/>
    <x v="2940"/>
    <n v="3"/>
    <n v="0.8"/>
    <n v="-6.2370000000000001"/>
    <s v="Loss"/>
    <s v="High Discount"/>
  </r>
  <r>
    <x v="1"/>
    <x v="0"/>
    <s v="United States"/>
    <s v="Oswego"/>
    <x v="10"/>
    <n v="60543"/>
    <x v="2"/>
    <x v="1"/>
    <x v="13"/>
    <x v="5623"/>
    <n v="5"/>
    <n v="0.2"/>
    <n v="4.1124999999999998"/>
    <s v="Profit"/>
    <s v="Normal"/>
  </r>
  <r>
    <x v="1"/>
    <x v="0"/>
    <s v="United States"/>
    <s v="Oswego"/>
    <x v="10"/>
    <n v="60543"/>
    <x v="2"/>
    <x v="1"/>
    <x v="8"/>
    <x v="5624"/>
    <n v="3"/>
    <n v="0.8"/>
    <n v="-6.5076000000000001"/>
    <s v="Loss"/>
    <s v="High Discount"/>
  </r>
  <r>
    <x v="1"/>
    <x v="0"/>
    <s v="United States"/>
    <s v="Oswego"/>
    <x v="10"/>
    <n v="60543"/>
    <x v="2"/>
    <x v="1"/>
    <x v="8"/>
    <x v="5625"/>
    <n v="5"/>
    <n v="0.8"/>
    <n v="-533.73249999999996"/>
    <s v="Loss"/>
    <s v="High Discount"/>
  </r>
  <r>
    <x v="1"/>
    <x v="0"/>
    <s v="United States"/>
    <s v="Dallas"/>
    <x v="5"/>
    <n v="75220"/>
    <x v="2"/>
    <x v="1"/>
    <x v="4"/>
    <x v="1318"/>
    <n v="2"/>
    <n v="0.2"/>
    <n v="1.8160000000000001"/>
    <s v="Profit"/>
    <s v="Normal"/>
  </r>
  <r>
    <x v="0"/>
    <x v="2"/>
    <s v="United States"/>
    <s v="Philadelphia"/>
    <x v="9"/>
    <n v="19134"/>
    <x v="3"/>
    <x v="2"/>
    <x v="11"/>
    <x v="4398"/>
    <n v="2"/>
    <n v="0.2"/>
    <n v="91.995400000000004"/>
    <s v="Profit"/>
    <s v="Normal"/>
  </r>
  <r>
    <x v="1"/>
    <x v="2"/>
    <s v="United States"/>
    <s v="Los Angeles"/>
    <x v="1"/>
    <n v="90008"/>
    <x v="1"/>
    <x v="1"/>
    <x v="6"/>
    <x v="1195"/>
    <n v="6"/>
    <n v="0"/>
    <n v="6.4943999999999997"/>
    <s v="Profit"/>
    <s v="Normal"/>
  </r>
  <r>
    <x v="0"/>
    <x v="1"/>
    <s v="United States"/>
    <s v="Houston"/>
    <x v="5"/>
    <n v="77036"/>
    <x v="2"/>
    <x v="0"/>
    <x v="0"/>
    <x v="5626"/>
    <n v="10"/>
    <n v="0.32"/>
    <n v="-137.976"/>
    <s v="Loss"/>
    <s v="Normal"/>
  </r>
  <r>
    <x v="0"/>
    <x v="1"/>
    <s v="United States"/>
    <s v="Houston"/>
    <x v="5"/>
    <n v="77036"/>
    <x v="2"/>
    <x v="1"/>
    <x v="10"/>
    <x v="2723"/>
    <n v="9"/>
    <n v="0.2"/>
    <n v="9.6300000000000008"/>
    <s v="Profit"/>
    <s v="Normal"/>
  </r>
  <r>
    <x v="3"/>
    <x v="0"/>
    <s v="United States"/>
    <s v="Wheeling"/>
    <x v="48"/>
    <n v="26003"/>
    <x v="3"/>
    <x v="0"/>
    <x v="3"/>
    <x v="5627"/>
    <n v="3"/>
    <n v="0.3"/>
    <n v="-76.953599999999994"/>
    <s v="Loss"/>
    <s v="Normal"/>
  </r>
  <r>
    <x v="2"/>
    <x v="1"/>
    <s v="United States"/>
    <s v="Paterson"/>
    <x v="30"/>
    <n v="7501"/>
    <x v="3"/>
    <x v="1"/>
    <x v="13"/>
    <x v="2571"/>
    <n v="3"/>
    <n v="0"/>
    <n v="2.1581999999999999"/>
    <s v="Profit"/>
    <s v="Normal"/>
  </r>
  <r>
    <x v="2"/>
    <x v="0"/>
    <s v="United States"/>
    <s v="Portland"/>
    <x v="21"/>
    <n v="97206"/>
    <x v="1"/>
    <x v="2"/>
    <x v="7"/>
    <x v="5628"/>
    <n v="2"/>
    <n v="0.2"/>
    <n v="50.12"/>
    <s v="Profit"/>
    <s v="Normal"/>
  </r>
  <r>
    <x v="1"/>
    <x v="1"/>
    <s v="United States"/>
    <s v="Huntsville"/>
    <x v="19"/>
    <n v="35810"/>
    <x v="0"/>
    <x v="1"/>
    <x v="6"/>
    <x v="5629"/>
    <n v="7"/>
    <n v="0"/>
    <n v="59.115000000000002"/>
    <s v="Profit"/>
    <s v="Normal"/>
  </r>
  <r>
    <x v="1"/>
    <x v="0"/>
    <s v="United States"/>
    <s v="San Francisco"/>
    <x v="1"/>
    <n v="94110"/>
    <x v="1"/>
    <x v="1"/>
    <x v="8"/>
    <x v="5630"/>
    <n v="8"/>
    <n v="0.2"/>
    <n v="682.51679999999999"/>
    <s v="Profit"/>
    <s v="Normal"/>
  </r>
  <r>
    <x v="1"/>
    <x v="0"/>
    <s v="United States"/>
    <s v="San Francisco"/>
    <x v="1"/>
    <n v="94110"/>
    <x v="1"/>
    <x v="1"/>
    <x v="6"/>
    <x v="5631"/>
    <n v="3"/>
    <n v="0"/>
    <n v="3.1008"/>
    <s v="Profit"/>
    <s v="Normal"/>
  </r>
  <r>
    <x v="3"/>
    <x v="0"/>
    <s v="United States"/>
    <s v="Oklahoma City"/>
    <x v="26"/>
    <n v="73120"/>
    <x v="2"/>
    <x v="1"/>
    <x v="8"/>
    <x v="5632"/>
    <n v="9"/>
    <n v="0"/>
    <n v="19.079999999999998"/>
    <s v="Profit"/>
    <s v="Normal"/>
  </r>
  <r>
    <x v="1"/>
    <x v="1"/>
    <s v="United States"/>
    <s v="Broken Arrow"/>
    <x v="26"/>
    <n v="74012"/>
    <x v="2"/>
    <x v="0"/>
    <x v="3"/>
    <x v="5633"/>
    <n v="7"/>
    <n v="0"/>
    <n v="350.42700000000002"/>
    <s v="Profit"/>
    <s v="Normal"/>
  </r>
  <r>
    <x v="1"/>
    <x v="1"/>
    <s v="United States"/>
    <s v="Broken Arrow"/>
    <x v="26"/>
    <n v="74012"/>
    <x v="2"/>
    <x v="1"/>
    <x v="8"/>
    <x v="5264"/>
    <n v="2"/>
    <n v="0"/>
    <n v="5.3460000000000001"/>
    <s v="Profit"/>
    <s v="Normal"/>
  </r>
  <r>
    <x v="1"/>
    <x v="0"/>
    <s v="United States"/>
    <s v="Mission Viejo"/>
    <x v="1"/>
    <n v="92691"/>
    <x v="1"/>
    <x v="2"/>
    <x v="11"/>
    <x v="5028"/>
    <n v="6"/>
    <n v="0"/>
    <n v="46.8"/>
    <s v="Profit"/>
    <s v="Normal"/>
  </r>
  <r>
    <x v="1"/>
    <x v="0"/>
    <s v="United States"/>
    <s v="Mission Viejo"/>
    <x v="1"/>
    <n v="92691"/>
    <x v="1"/>
    <x v="1"/>
    <x v="9"/>
    <x v="1298"/>
    <n v="1"/>
    <n v="0"/>
    <n v="2.3409"/>
    <s v="Profit"/>
    <s v="Normal"/>
  </r>
  <r>
    <x v="2"/>
    <x v="2"/>
    <s v="United States"/>
    <s v="Greenwood"/>
    <x v="14"/>
    <n v="46142"/>
    <x v="2"/>
    <x v="1"/>
    <x v="10"/>
    <x v="5634"/>
    <n v="1"/>
    <n v="0"/>
    <n v="2.0286"/>
    <s v="Profit"/>
    <s v="Normal"/>
  </r>
  <r>
    <x v="2"/>
    <x v="2"/>
    <s v="United States"/>
    <s v="Greenwood"/>
    <x v="14"/>
    <n v="46142"/>
    <x v="2"/>
    <x v="1"/>
    <x v="10"/>
    <x v="3730"/>
    <n v="3"/>
    <n v="0"/>
    <n v="82.290599999999998"/>
    <s v="Profit"/>
    <s v="Normal"/>
  </r>
  <r>
    <x v="2"/>
    <x v="2"/>
    <s v="United States"/>
    <s v="Greenwood"/>
    <x v="14"/>
    <n v="46142"/>
    <x v="2"/>
    <x v="1"/>
    <x v="10"/>
    <x v="760"/>
    <n v="10"/>
    <n v="0"/>
    <n v="31.187999999999999"/>
    <s v="Profit"/>
    <s v="Normal"/>
  </r>
  <r>
    <x v="1"/>
    <x v="0"/>
    <s v="United States"/>
    <s v="Milwaukee"/>
    <x v="6"/>
    <n v="53209"/>
    <x v="2"/>
    <x v="0"/>
    <x v="5"/>
    <x v="5635"/>
    <n v="3"/>
    <n v="0"/>
    <n v="11.3148"/>
    <s v="Profit"/>
    <s v="Normal"/>
  </r>
  <r>
    <x v="1"/>
    <x v="0"/>
    <s v="United States"/>
    <s v="San Francisco"/>
    <x v="1"/>
    <n v="94109"/>
    <x v="1"/>
    <x v="0"/>
    <x v="5"/>
    <x v="4492"/>
    <n v="3"/>
    <n v="0"/>
    <n v="8.01"/>
    <s v="Profit"/>
    <s v="Normal"/>
  </r>
  <r>
    <x v="1"/>
    <x v="0"/>
    <s v="United States"/>
    <s v="Rome"/>
    <x v="15"/>
    <n v="13440"/>
    <x v="3"/>
    <x v="1"/>
    <x v="6"/>
    <x v="5636"/>
    <n v="9"/>
    <n v="0"/>
    <n v="8.3537999999999997"/>
    <s v="Profit"/>
    <s v="Normal"/>
  </r>
  <r>
    <x v="1"/>
    <x v="0"/>
    <s v="United States"/>
    <s v="Rome"/>
    <x v="15"/>
    <n v="13440"/>
    <x v="3"/>
    <x v="1"/>
    <x v="6"/>
    <x v="704"/>
    <n v="1"/>
    <n v="0"/>
    <n v="0.80640000000000001"/>
    <s v="Profit"/>
    <s v="Normal"/>
  </r>
  <r>
    <x v="1"/>
    <x v="1"/>
    <s v="United States"/>
    <s v="New York City"/>
    <x v="15"/>
    <n v="10009"/>
    <x v="3"/>
    <x v="2"/>
    <x v="7"/>
    <x v="5637"/>
    <n v="7"/>
    <n v="0"/>
    <n v="272.98250000000002"/>
    <s v="Profit"/>
    <s v="Normal"/>
  </r>
  <r>
    <x v="1"/>
    <x v="1"/>
    <s v="United States"/>
    <s v="New York City"/>
    <x v="15"/>
    <n v="10009"/>
    <x v="3"/>
    <x v="1"/>
    <x v="10"/>
    <x v="1359"/>
    <n v="2"/>
    <n v="0"/>
    <n v="54.860399999999998"/>
    <s v="Profit"/>
    <s v="Normal"/>
  </r>
  <r>
    <x v="0"/>
    <x v="0"/>
    <s v="United States"/>
    <s v="Dearborn Heights"/>
    <x v="12"/>
    <n v="48127"/>
    <x v="2"/>
    <x v="1"/>
    <x v="6"/>
    <x v="4170"/>
    <n v="2"/>
    <n v="0"/>
    <n v="7.476"/>
    <s v="Profit"/>
    <s v="Normal"/>
  </r>
  <r>
    <x v="0"/>
    <x v="0"/>
    <s v="United States"/>
    <s v="Dearborn Heights"/>
    <x v="12"/>
    <n v="48127"/>
    <x v="2"/>
    <x v="1"/>
    <x v="8"/>
    <x v="452"/>
    <n v="5"/>
    <n v="0"/>
    <n v="18.09"/>
    <s v="Profit"/>
    <s v="Normal"/>
  </r>
  <r>
    <x v="0"/>
    <x v="0"/>
    <s v="United States"/>
    <s v="Dearborn Heights"/>
    <x v="12"/>
    <n v="48127"/>
    <x v="2"/>
    <x v="1"/>
    <x v="6"/>
    <x v="4614"/>
    <n v="3"/>
    <n v="0"/>
    <n v="4.5837000000000003"/>
    <s v="Profit"/>
    <s v="Normal"/>
  </r>
  <r>
    <x v="0"/>
    <x v="0"/>
    <s v="United States"/>
    <s v="Dearborn Heights"/>
    <x v="12"/>
    <n v="48127"/>
    <x v="2"/>
    <x v="1"/>
    <x v="4"/>
    <x v="5638"/>
    <n v="6"/>
    <n v="0"/>
    <n v="20.694600000000001"/>
    <s v="Profit"/>
    <s v="Normal"/>
  </r>
  <r>
    <x v="1"/>
    <x v="0"/>
    <s v="United States"/>
    <s v="New York City"/>
    <x v="15"/>
    <n v="10024"/>
    <x v="3"/>
    <x v="1"/>
    <x v="6"/>
    <x v="3631"/>
    <n v="9"/>
    <n v="0"/>
    <n v="15.7194"/>
    <s v="Profit"/>
    <s v="Normal"/>
  </r>
  <r>
    <x v="2"/>
    <x v="1"/>
    <s v="United States"/>
    <s v="Chicago"/>
    <x v="10"/>
    <n v="60623"/>
    <x v="2"/>
    <x v="1"/>
    <x v="8"/>
    <x v="1814"/>
    <n v="3"/>
    <n v="0.8"/>
    <n v="-13.896000000000001"/>
    <s v="Loss"/>
    <s v="High Discount"/>
  </r>
  <r>
    <x v="0"/>
    <x v="0"/>
    <s v="United States"/>
    <s v="Dallas"/>
    <x v="5"/>
    <n v="75217"/>
    <x v="2"/>
    <x v="0"/>
    <x v="0"/>
    <x v="5639"/>
    <n v="1"/>
    <n v="0.32"/>
    <n v="-6.0195999999999996"/>
    <s v="Loss"/>
    <s v="Normal"/>
  </r>
  <r>
    <x v="1"/>
    <x v="0"/>
    <s v="United States"/>
    <s v="Appleton"/>
    <x v="6"/>
    <n v="54915"/>
    <x v="2"/>
    <x v="2"/>
    <x v="11"/>
    <x v="5640"/>
    <n v="5"/>
    <n v="0"/>
    <n v="544.41750000000002"/>
    <s v="Profit"/>
    <s v="Normal"/>
  </r>
  <r>
    <x v="1"/>
    <x v="2"/>
    <s v="United States"/>
    <s v="Jacksonville"/>
    <x v="2"/>
    <n v="32216"/>
    <x v="0"/>
    <x v="1"/>
    <x v="10"/>
    <x v="5641"/>
    <n v="6"/>
    <n v="0.2"/>
    <n v="31.869599999999998"/>
    <s v="Profit"/>
    <s v="Normal"/>
  </r>
  <r>
    <x v="1"/>
    <x v="0"/>
    <s v="United States"/>
    <s v="Chicago"/>
    <x v="10"/>
    <n v="60653"/>
    <x v="2"/>
    <x v="1"/>
    <x v="6"/>
    <x v="5642"/>
    <n v="14"/>
    <n v="0.2"/>
    <n v="8.8087999999999997"/>
    <s v="Profit"/>
    <s v="Normal"/>
  </r>
  <r>
    <x v="0"/>
    <x v="0"/>
    <s v="United States"/>
    <s v="Bowling Green"/>
    <x v="24"/>
    <n v="43402"/>
    <x v="3"/>
    <x v="2"/>
    <x v="7"/>
    <x v="5643"/>
    <n v="3"/>
    <n v="0.4"/>
    <n v="4.0472999999999999"/>
    <s v="Profit"/>
    <s v="Normal"/>
  </r>
  <r>
    <x v="0"/>
    <x v="0"/>
    <s v="United States"/>
    <s v="Bowling Green"/>
    <x v="24"/>
    <n v="43402"/>
    <x v="3"/>
    <x v="1"/>
    <x v="2"/>
    <x v="2721"/>
    <n v="3"/>
    <n v="0.2"/>
    <n v="2.5055999999999998"/>
    <s v="Profit"/>
    <s v="Normal"/>
  </r>
  <r>
    <x v="0"/>
    <x v="0"/>
    <s v="United States"/>
    <s v="Bowling Green"/>
    <x v="24"/>
    <n v="43402"/>
    <x v="3"/>
    <x v="1"/>
    <x v="4"/>
    <x v="2708"/>
    <n v="3"/>
    <n v="0.2"/>
    <n v="48.994199999999999"/>
    <s v="Profit"/>
    <s v="Normal"/>
  </r>
  <r>
    <x v="0"/>
    <x v="0"/>
    <s v="United States"/>
    <s v="San Francisco"/>
    <x v="1"/>
    <n v="94110"/>
    <x v="1"/>
    <x v="1"/>
    <x v="9"/>
    <x v="5644"/>
    <n v="4"/>
    <n v="0"/>
    <n v="22.702400000000001"/>
    <s v="Profit"/>
    <s v="Normal"/>
  </r>
  <r>
    <x v="1"/>
    <x v="1"/>
    <s v="United States"/>
    <s v="Los Angeles"/>
    <x v="1"/>
    <n v="90049"/>
    <x v="1"/>
    <x v="1"/>
    <x v="4"/>
    <x v="5645"/>
    <n v="2"/>
    <n v="0"/>
    <n v="3.7208000000000001"/>
    <s v="Profit"/>
    <s v="Normal"/>
  </r>
  <r>
    <x v="1"/>
    <x v="0"/>
    <s v="United States"/>
    <s v="Chicago"/>
    <x v="10"/>
    <n v="60623"/>
    <x v="2"/>
    <x v="2"/>
    <x v="7"/>
    <x v="824"/>
    <n v="3"/>
    <n v="0.2"/>
    <n v="36.447299999999998"/>
    <s v="Profit"/>
    <s v="Normal"/>
  </r>
  <r>
    <x v="1"/>
    <x v="0"/>
    <s v="United States"/>
    <s v="Chicago"/>
    <x v="10"/>
    <n v="60623"/>
    <x v="2"/>
    <x v="1"/>
    <x v="10"/>
    <x v="12"/>
    <n v="3"/>
    <n v="0.2"/>
    <n v="5.4432"/>
    <s v="Profit"/>
    <s v="Normal"/>
  </r>
  <r>
    <x v="1"/>
    <x v="0"/>
    <s v="United States"/>
    <s v="Chicago"/>
    <x v="10"/>
    <n v="60623"/>
    <x v="2"/>
    <x v="1"/>
    <x v="4"/>
    <x v="5646"/>
    <n v="3"/>
    <n v="0.2"/>
    <n v="-7.7405999999999997"/>
    <s v="Loss"/>
    <s v="Normal"/>
  </r>
  <r>
    <x v="2"/>
    <x v="2"/>
    <s v="United States"/>
    <s v="Seattle"/>
    <x v="4"/>
    <n v="98115"/>
    <x v="1"/>
    <x v="1"/>
    <x v="8"/>
    <x v="202"/>
    <n v="5"/>
    <n v="0.2"/>
    <n v="29.372"/>
    <s v="Profit"/>
    <s v="Normal"/>
  </r>
  <r>
    <x v="2"/>
    <x v="2"/>
    <s v="United States"/>
    <s v="Seattle"/>
    <x v="4"/>
    <n v="98115"/>
    <x v="1"/>
    <x v="0"/>
    <x v="5"/>
    <x v="3255"/>
    <n v="5"/>
    <n v="0"/>
    <n v="39.979999999999997"/>
    <s v="Profit"/>
    <s v="Normal"/>
  </r>
  <r>
    <x v="2"/>
    <x v="2"/>
    <s v="United States"/>
    <s v="Seattle"/>
    <x v="4"/>
    <n v="98115"/>
    <x v="1"/>
    <x v="2"/>
    <x v="7"/>
    <x v="5009"/>
    <n v="3"/>
    <n v="0.2"/>
    <n v="-7.0145999999999997"/>
    <s v="Loss"/>
    <s v="Normal"/>
  </r>
  <r>
    <x v="2"/>
    <x v="2"/>
    <s v="United States"/>
    <s v="Seattle"/>
    <x v="4"/>
    <n v="98115"/>
    <x v="1"/>
    <x v="1"/>
    <x v="8"/>
    <x v="5647"/>
    <n v="6"/>
    <n v="0.2"/>
    <n v="60.463200000000001"/>
    <s v="Profit"/>
    <s v="Normal"/>
  </r>
  <r>
    <x v="2"/>
    <x v="2"/>
    <s v="United States"/>
    <s v="Seattle"/>
    <x v="4"/>
    <n v="98115"/>
    <x v="1"/>
    <x v="1"/>
    <x v="8"/>
    <x v="3299"/>
    <n v="2"/>
    <n v="0.2"/>
    <n v="3.0211999999999999"/>
    <s v="Profit"/>
    <s v="Normal"/>
  </r>
  <r>
    <x v="3"/>
    <x v="1"/>
    <s v="United States"/>
    <s v="Beaumont"/>
    <x v="5"/>
    <n v="77705"/>
    <x v="2"/>
    <x v="1"/>
    <x v="4"/>
    <x v="2543"/>
    <n v="2"/>
    <n v="0.2"/>
    <n v="0.95760000000000001"/>
    <s v="Profit"/>
    <s v="Normal"/>
  </r>
  <r>
    <x v="1"/>
    <x v="2"/>
    <s v="United States"/>
    <s v="Seattle"/>
    <x v="4"/>
    <n v="98103"/>
    <x v="1"/>
    <x v="1"/>
    <x v="10"/>
    <x v="4780"/>
    <n v="2"/>
    <n v="0"/>
    <n v="24.269600000000001"/>
    <s v="Profit"/>
    <s v="Normal"/>
  </r>
  <r>
    <x v="1"/>
    <x v="2"/>
    <s v="United States"/>
    <s v="Dallas"/>
    <x v="5"/>
    <n v="75217"/>
    <x v="2"/>
    <x v="1"/>
    <x v="4"/>
    <x v="5648"/>
    <n v="2"/>
    <n v="0.2"/>
    <n v="5.5616000000000003"/>
    <s v="Profit"/>
    <s v="Normal"/>
  </r>
  <r>
    <x v="1"/>
    <x v="0"/>
    <s v="United States"/>
    <s v="New York City"/>
    <x v="15"/>
    <n v="10011"/>
    <x v="3"/>
    <x v="0"/>
    <x v="1"/>
    <x v="5649"/>
    <n v="14"/>
    <n v="0.1"/>
    <n v="80.777199999999993"/>
    <s v="Profit"/>
    <s v="Normal"/>
  </r>
  <r>
    <x v="1"/>
    <x v="0"/>
    <s v="United States"/>
    <s v="New York City"/>
    <x v="15"/>
    <n v="10011"/>
    <x v="3"/>
    <x v="1"/>
    <x v="13"/>
    <x v="5650"/>
    <n v="7"/>
    <n v="0"/>
    <n v="12.607699999999999"/>
    <s v="Profit"/>
    <s v="Normal"/>
  </r>
  <r>
    <x v="1"/>
    <x v="0"/>
    <s v="United States"/>
    <s v="New York City"/>
    <x v="15"/>
    <n v="10011"/>
    <x v="3"/>
    <x v="1"/>
    <x v="4"/>
    <x v="3347"/>
    <n v="2"/>
    <n v="0"/>
    <n v="1.3391999999999999"/>
    <s v="Profit"/>
    <s v="Normal"/>
  </r>
  <r>
    <x v="1"/>
    <x v="0"/>
    <s v="United States"/>
    <s v="New York City"/>
    <x v="15"/>
    <n v="10011"/>
    <x v="3"/>
    <x v="1"/>
    <x v="8"/>
    <x v="1261"/>
    <n v="2"/>
    <n v="0.2"/>
    <n v="3.2831999999999999"/>
    <s v="Profit"/>
    <s v="Normal"/>
  </r>
  <r>
    <x v="0"/>
    <x v="0"/>
    <s v="United States"/>
    <s v="Chicago"/>
    <x v="10"/>
    <n v="60610"/>
    <x v="2"/>
    <x v="0"/>
    <x v="5"/>
    <x v="3096"/>
    <n v="3"/>
    <n v="0.6"/>
    <n v="-6.8634000000000004"/>
    <s v="Loss"/>
    <s v="High Discount"/>
  </r>
  <r>
    <x v="2"/>
    <x v="1"/>
    <s v="United States"/>
    <s v="San Francisco"/>
    <x v="1"/>
    <n v="94110"/>
    <x v="1"/>
    <x v="0"/>
    <x v="0"/>
    <x v="5651"/>
    <n v="2"/>
    <n v="0.15"/>
    <n v="84.293999999999997"/>
    <s v="Profit"/>
    <s v="Normal"/>
  </r>
  <r>
    <x v="2"/>
    <x v="0"/>
    <s v="United States"/>
    <s v="Providence"/>
    <x v="34"/>
    <n v="2908"/>
    <x v="3"/>
    <x v="1"/>
    <x v="10"/>
    <x v="2877"/>
    <n v="5"/>
    <n v="0"/>
    <n v="7.774"/>
    <s v="Profit"/>
    <s v="Normal"/>
  </r>
  <r>
    <x v="2"/>
    <x v="0"/>
    <s v="United States"/>
    <s v="Providence"/>
    <x v="34"/>
    <n v="2908"/>
    <x v="3"/>
    <x v="1"/>
    <x v="10"/>
    <x v="786"/>
    <n v="2"/>
    <n v="0"/>
    <n v="18.781199999999998"/>
    <s v="Profit"/>
    <s v="Normal"/>
  </r>
  <r>
    <x v="0"/>
    <x v="2"/>
    <s v="United States"/>
    <s v="Phoenix"/>
    <x v="16"/>
    <n v="85023"/>
    <x v="1"/>
    <x v="0"/>
    <x v="1"/>
    <x v="2950"/>
    <n v="7"/>
    <n v="0.2"/>
    <n v="16.7972"/>
    <s v="Profit"/>
    <s v="Normal"/>
  </r>
  <r>
    <x v="1"/>
    <x v="1"/>
    <s v="United States"/>
    <s v="Houston"/>
    <x v="5"/>
    <n v="77095"/>
    <x v="2"/>
    <x v="1"/>
    <x v="2"/>
    <x v="5652"/>
    <n v="3"/>
    <n v="0.2"/>
    <n v="13.32"/>
    <s v="Profit"/>
    <s v="Normal"/>
  </r>
  <r>
    <x v="1"/>
    <x v="1"/>
    <s v="United States"/>
    <s v="Houston"/>
    <x v="5"/>
    <n v="77095"/>
    <x v="2"/>
    <x v="1"/>
    <x v="8"/>
    <x v="5653"/>
    <n v="5"/>
    <n v="0.8"/>
    <n v="-9.6564999999999994"/>
    <s v="Loss"/>
    <s v="High Discount"/>
  </r>
  <r>
    <x v="1"/>
    <x v="1"/>
    <s v="United States"/>
    <s v="Houston"/>
    <x v="5"/>
    <n v="77095"/>
    <x v="2"/>
    <x v="1"/>
    <x v="10"/>
    <x v="3849"/>
    <n v="2"/>
    <n v="0.2"/>
    <n v="19.137599999999999"/>
    <s v="Profit"/>
    <s v="Normal"/>
  </r>
  <r>
    <x v="1"/>
    <x v="1"/>
    <s v="United States"/>
    <s v="Houston"/>
    <x v="5"/>
    <n v="77095"/>
    <x v="2"/>
    <x v="0"/>
    <x v="0"/>
    <x v="5654"/>
    <n v="3"/>
    <n v="0.32"/>
    <n v="-114.01739999999999"/>
    <s v="Loss"/>
    <s v="Normal"/>
  </r>
  <r>
    <x v="1"/>
    <x v="1"/>
    <s v="United States"/>
    <s v="Columbus"/>
    <x v="14"/>
    <n v="47201"/>
    <x v="2"/>
    <x v="2"/>
    <x v="11"/>
    <x v="5013"/>
    <n v="2"/>
    <n v="0"/>
    <n v="0.89100000000000001"/>
    <s v="Profit"/>
    <s v="Normal"/>
  </r>
  <r>
    <x v="1"/>
    <x v="1"/>
    <s v="United States"/>
    <s v="Columbus"/>
    <x v="14"/>
    <n v="47201"/>
    <x v="2"/>
    <x v="1"/>
    <x v="10"/>
    <x v="69"/>
    <n v="2"/>
    <n v="0"/>
    <n v="35.663600000000002"/>
    <s v="Profit"/>
    <s v="Normal"/>
  </r>
  <r>
    <x v="0"/>
    <x v="1"/>
    <s v="United States"/>
    <s v="Philadelphia"/>
    <x v="9"/>
    <n v="19134"/>
    <x v="3"/>
    <x v="1"/>
    <x v="10"/>
    <x v="1297"/>
    <n v="2"/>
    <n v="0.2"/>
    <n v="2.14"/>
    <s v="Profit"/>
    <s v="Normal"/>
  </r>
  <r>
    <x v="0"/>
    <x v="1"/>
    <s v="United States"/>
    <s v="Philadelphia"/>
    <x v="9"/>
    <n v="19134"/>
    <x v="3"/>
    <x v="1"/>
    <x v="8"/>
    <x v="5655"/>
    <n v="2"/>
    <n v="0.7"/>
    <n v="-3.855"/>
    <s v="Loss"/>
    <s v="High Discount"/>
  </r>
  <r>
    <x v="0"/>
    <x v="1"/>
    <s v="United States"/>
    <s v="Philadelphia"/>
    <x v="9"/>
    <n v="19134"/>
    <x v="3"/>
    <x v="1"/>
    <x v="9"/>
    <x v="5656"/>
    <n v="3"/>
    <n v="0.2"/>
    <n v="90.72"/>
    <s v="Profit"/>
    <s v="Normal"/>
  </r>
  <r>
    <x v="2"/>
    <x v="2"/>
    <s v="United States"/>
    <s v="San Jose"/>
    <x v="1"/>
    <n v="95123"/>
    <x v="1"/>
    <x v="1"/>
    <x v="8"/>
    <x v="5657"/>
    <n v="3"/>
    <n v="0.2"/>
    <n v="5.1929999999999996"/>
    <s v="Profit"/>
    <s v="Normal"/>
  </r>
  <r>
    <x v="1"/>
    <x v="0"/>
    <s v="United States"/>
    <s v="Philadelphia"/>
    <x v="9"/>
    <n v="19140"/>
    <x v="3"/>
    <x v="1"/>
    <x v="4"/>
    <x v="5658"/>
    <n v="6"/>
    <n v="0.2"/>
    <n v="43.318800000000003"/>
    <s v="Profit"/>
    <s v="Normal"/>
  </r>
  <r>
    <x v="1"/>
    <x v="2"/>
    <s v="United States"/>
    <s v="Springfield"/>
    <x v="17"/>
    <n v="22153"/>
    <x v="0"/>
    <x v="2"/>
    <x v="11"/>
    <x v="2946"/>
    <n v="4"/>
    <n v="0"/>
    <n v="36.470399999999998"/>
    <s v="Profit"/>
    <s v="Normal"/>
  </r>
  <r>
    <x v="1"/>
    <x v="1"/>
    <s v="United States"/>
    <s v="Broomfield"/>
    <x v="22"/>
    <n v="80020"/>
    <x v="1"/>
    <x v="0"/>
    <x v="5"/>
    <x v="5659"/>
    <n v="7"/>
    <n v="0.2"/>
    <n v="8.5540000000000003"/>
    <s v="Profit"/>
    <s v="Normal"/>
  </r>
  <r>
    <x v="1"/>
    <x v="0"/>
    <s v="United States"/>
    <s v="Columbus"/>
    <x v="24"/>
    <n v="43229"/>
    <x v="3"/>
    <x v="0"/>
    <x v="5"/>
    <x v="4042"/>
    <n v="5"/>
    <n v="0.2"/>
    <n v="9.7789999999999999"/>
    <s v="Profit"/>
    <s v="Normal"/>
  </r>
  <r>
    <x v="1"/>
    <x v="0"/>
    <s v="United States"/>
    <s v="Columbus"/>
    <x v="24"/>
    <n v="43229"/>
    <x v="3"/>
    <x v="1"/>
    <x v="13"/>
    <x v="4917"/>
    <n v="2"/>
    <n v="0.2"/>
    <n v="0.56399999999999995"/>
    <s v="Profit"/>
    <s v="Normal"/>
  </r>
  <r>
    <x v="0"/>
    <x v="2"/>
    <s v="United States"/>
    <s v="Concord"/>
    <x v="38"/>
    <n v="3301"/>
    <x v="3"/>
    <x v="1"/>
    <x v="10"/>
    <x v="2337"/>
    <n v="7"/>
    <n v="0"/>
    <n v="84.943600000000004"/>
    <s v="Profit"/>
    <s v="Normal"/>
  </r>
  <r>
    <x v="0"/>
    <x v="0"/>
    <s v="United States"/>
    <s v="Houston"/>
    <x v="5"/>
    <n v="77095"/>
    <x v="2"/>
    <x v="0"/>
    <x v="5"/>
    <x v="5660"/>
    <n v="2"/>
    <n v="0.6"/>
    <n v="-1.5935999999999999"/>
    <s v="Loss"/>
    <s v="High Discount"/>
  </r>
  <r>
    <x v="2"/>
    <x v="0"/>
    <s v="United States"/>
    <s v="Newark"/>
    <x v="24"/>
    <n v="43055"/>
    <x v="3"/>
    <x v="2"/>
    <x v="11"/>
    <x v="608"/>
    <n v="5"/>
    <n v="0.2"/>
    <n v="34.786499999999997"/>
    <s v="Profit"/>
    <s v="Normal"/>
  </r>
  <r>
    <x v="2"/>
    <x v="0"/>
    <s v="United States"/>
    <s v="Newark"/>
    <x v="24"/>
    <n v="43055"/>
    <x v="3"/>
    <x v="1"/>
    <x v="4"/>
    <x v="3483"/>
    <n v="5"/>
    <n v="0.2"/>
    <n v="-44.018999999999998"/>
    <s v="Loss"/>
    <s v="Normal"/>
  </r>
  <r>
    <x v="2"/>
    <x v="0"/>
    <s v="United States"/>
    <s v="Newark"/>
    <x v="24"/>
    <n v="43055"/>
    <x v="3"/>
    <x v="0"/>
    <x v="5"/>
    <x v="3417"/>
    <n v="2"/>
    <n v="0.2"/>
    <n v="10.393599999999999"/>
    <s v="Profit"/>
    <s v="Normal"/>
  </r>
  <r>
    <x v="2"/>
    <x v="0"/>
    <s v="United States"/>
    <s v="Newark"/>
    <x v="24"/>
    <n v="43055"/>
    <x v="3"/>
    <x v="2"/>
    <x v="11"/>
    <x v="2087"/>
    <n v="3"/>
    <n v="0.2"/>
    <n v="-75.595799999999997"/>
    <s v="Loss"/>
    <s v="Normal"/>
  </r>
  <r>
    <x v="2"/>
    <x v="0"/>
    <s v="United States"/>
    <s v="Newark"/>
    <x v="24"/>
    <n v="43055"/>
    <x v="3"/>
    <x v="2"/>
    <x v="15"/>
    <x v="5661"/>
    <n v="3"/>
    <n v="0.7"/>
    <n v="-164.9538"/>
    <s v="Loss"/>
    <s v="High Discount"/>
  </r>
  <r>
    <x v="2"/>
    <x v="0"/>
    <s v="United States"/>
    <s v="Newark"/>
    <x v="24"/>
    <n v="43055"/>
    <x v="3"/>
    <x v="1"/>
    <x v="2"/>
    <x v="1603"/>
    <n v="2"/>
    <n v="0.2"/>
    <n v="2.1"/>
    <s v="Profit"/>
    <s v="Normal"/>
  </r>
  <r>
    <x v="1"/>
    <x v="2"/>
    <s v="United States"/>
    <s v="Los Angeles"/>
    <x v="1"/>
    <n v="90045"/>
    <x v="1"/>
    <x v="1"/>
    <x v="10"/>
    <x v="2660"/>
    <n v="2"/>
    <n v="0"/>
    <n v="5.7624000000000004"/>
    <s v="Profit"/>
    <s v="Normal"/>
  </r>
  <r>
    <x v="3"/>
    <x v="0"/>
    <s v="United States"/>
    <s v="Tampa"/>
    <x v="2"/>
    <n v="33614"/>
    <x v="0"/>
    <x v="0"/>
    <x v="1"/>
    <x v="5662"/>
    <n v="7"/>
    <n v="0.2"/>
    <n v="98.480199999999996"/>
    <s v="Profit"/>
    <s v="Normal"/>
  </r>
  <r>
    <x v="3"/>
    <x v="0"/>
    <s v="United States"/>
    <s v="Tampa"/>
    <x v="2"/>
    <n v="33614"/>
    <x v="0"/>
    <x v="1"/>
    <x v="8"/>
    <x v="5663"/>
    <n v="5"/>
    <n v="0.7"/>
    <n v="-10.116"/>
    <s v="Loss"/>
    <s v="High Discount"/>
  </r>
  <r>
    <x v="3"/>
    <x v="0"/>
    <s v="United States"/>
    <s v="Tampa"/>
    <x v="2"/>
    <n v="33614"/>
    <x v="0"/>
    <x v="1"/>
    <x v="6"/>
    <x v="5664"/>
    <n v="2"/>
    <n v="0.2"/>
    <n v="1.0584"/>
    <s v="Profit"/>
    <s v="Normal"/>
  </r>
  <r>
    <x v="2"/>
    <x v="1"/>
    <s v="United States"/>
    <s v="Fremont"/>
    <x v="8"/>
    <n v="68025"/>
    <x v="2"/>
    <x v="2"/>
    <x v="7"/>
    <x v="1095"/>
    <n v="4"/>
    <n v="0"/>
    <n v="22.3888"/>
    <s v="Profit"/>
    <s v="Normal"/>
  </r>
  <r>
    <x v="3"/>
    <x v="0"/>
    <s v="United States"/>
    <s v="Columbus"/>
    <x v="24"/>
    <n v="43229"/>
    <x v="3"/>
    <x v="1"/>
    <x v="8"/>
    <x v="5665"/>
    <n v="6"/>
    <n v="0.7"/>
    <n v="-4.4880000000000004"/>
    <s v="Loss"/>
    <s v="High Discount"/>
  </r>
  <r>
    <x v="3"/>
    <x v="0"/>
    <s v="United States"/>
    <s v="Columbus"/>
    <x v="24"/>
    <n v="43229"/>
    <x v="3"/>
    <x v="1"/>
    <x v="4"/>
    <x v="2939"/>
    <n v="2"/>
    <n v="0.2"/>
    <n v="1.6783999999999999"/>
    <s v="Profit"/>
    <s v="Normal"/>
  </r>
  <r>
    <x v="3"/>
    <x v="0"/>
    <s v="United States"/>
    <s v="Columbus"/>
    <x v="24"/>
    <n v="43229"/>
    <x v="3"/>
    <x v="1"/>
    <x v="12"/>
    <x v="3329"/>
    <n v="2"/>
    <n v="0.2"/>
    <n v="5.5439999999999996"/>
    <s v="Profit"/>
    <s v="Normal"/>
  </r>
  <r>
    <x v="3"/>
    <x v="0"/>
    <s v="United States"/>
    <s v="Columbus"/>
    <x v="24"/>
    <n v="43229"/>
    <x v="3"/>
    <x v="1"/>
    <x v="2"/>
    <x v="4362"/>
    <n v="1"/>
    <n v="0.2"/>
    <n v="7.9378000000000002"/>
    <s v="Profit"/>
    <s v="Normal"/>
  </r>
  <r>
    <x v="3"/>
    <x v="0"/>
    <s v="United States"/>
    <s v="Columbus"/>
    <x v="24"/>
    <n v="43229"/>
    <x v="3"/>
    <x v="1"/>
    <x v="6"/>
    <x v="854"/>
    <n v="5"/>
    <n v="0.2"/>
    <n v="1.9259999999999999"/>
    <s v="Profit"/>
    <s v="Normal"/>
  </r>
  <r>
    <x v="3"/>
    <x v="0"/>
    <s v="United States"/>
    <s v="Pomona"/>
    <x v="1"/>
    <n v="91767"/>
    <x v="1"/>
    <x v="0"/>
    <x v="5"/>
    <x v="610"/>
    <n v="3"/>
    <n v="0"/>
    <n v="10.4148"/>
    <s v="Profit"/>
    <s v="Normal"/>
  </r>
  <r>
    <x v="0"/>
    <x v="0"/>
    <s v="United States"/>
    <s v="San Antonio"/>
    <x v="5"/>
    <n v="78207"/>
    <x v="2"/>
    <x v="0"/>
    <x v="1"/>
    <x v="5666"/>
    <n v="1"/>
    <n v="0.3"/>
    <n v="-28.686199999999999"/>
    <s v="Loss"/>
    <s v="Normal"/>
  </r>
  <r>
    <x v="0"/>
    <x v="0"/>
    <s v="United States"/>
    <s v="San Antonio"/>
    <x v="5"/>
    <n v="78207"/>
    <x v="2"/>
    <x v="2"/>
    <x v="15"/>
    <x v="1448"/>
    <n v="2"/>
    <n v="0.4"/>
    <n v="-79.908000000000001"/>
    <s v="Loss"/>
    <s v="Normal"/>
  </r>
  <r>
    <x v="0"/>
    <x v="0"/>
    <s v="United States"/>
    <s v="San Antonio"/>
    <x v="5"/>
    <n v="78207"/>
    <x v="2"/>
    <x v="0"/>
    <x v="1"/>
    <x v="5667"/>
    <n v="5"/>
    <n v="0.3"/>
    <n v="-4.4969999999999999"/>
    <s v="Loss"/>
    <s v="Normal"/>
  </r>
  <r>
    <x v="2"/>
    <x v="2"/>
    <s v="United States"/>
    <s v="New York City"/>
    <x v="15"/>
    <n v="10035"/>
    <x v="3"/>
    <x v="2"/>
    <x v="7"/>
    <x v="5668"/>
    <n v="3"/>
    <n v="0"/>
    <n v="323.95499999999998"/>
    <s v="Profit"/>
    <s v="Normal"/>
  </r>
  <r>
    <x v="2"/>
    <x v="2"/>
    <s v="United States"/>
    <s v="New York City"/>
    <x v="15"/>
    <n v="10035"/>
    <x v="3"/>
    <x v="1"/>
    <x v="4"/>
    <x v="554"/>
    <n v="1"/>
    <n v="0"/>
    <n v="3.5489999999999999"/>
    <s v="Profit"/>
    <s v="Normal"/>
  </r>
  <r>
    <x v="2"/>
    <x v="2"/>
    <s v="United States"/>
    <s v="New York City"/>
    <x v="15"/>
    <n v="10035"/>
    <x v="3"/>
    <x v="1"/>
    <x v="6"/>
    <x v="5453"/>
    <n v="5"/>
    <n v="0"/>
    <n v="8.6854999999999993"/>
    <s v="Profit"/>
    <s v="Normal"/>
  </r>
  <r>
    <x v="2"/>
    <x v="2"/>
    <s v="United States"/>
    <s v="New York City"/>
    <x v="15"/>
    <n v="10035"/>
    <x v="3"/>
    <x v="0"/>
    <x v="1"/>
    <x v="4302"/>
    <n v="5"/>
    <n v="0.1"/>
    <n v="-6.5490000000000004"/>
    <s v="Loss"/>
    <s v="Normal"/>
  </r>
  <r>
    <x v="1"/>
    <x v="2"/>
    <s v="United States"/>
    <s v="Philadelphia"/>
    <x v="9"/>
    <n v="19120"/>
    <x v="3"/>
    <x v="1"/>
    <x v="13"/>
    <x v="2081"/>
    <n v="6"/>
    <n v="0.2"/>
    <n v="3.4973999999999998"/>
    <s v="Profit"/>
    <s v="Normal"/>
  </r>
  <r>
    <x v="0"/>
    <x v="0"/>
    <s v="United States"/>
    <s v="New York City"/>
    <x v="15"/>
    <n v="10024"/>
    <x v="3"/>
    <x v="0"/>
    <x v="0"/>
    <x v="5669"/>
    <n v="1"/>
    <n v="0.2"/>
    <n v="-5.0098000000000003"/>
    <s v="Loss"/>
    <s v="Normal"/>
  </r>
  <r>
    <x v="2"/>
    <x v="2"/>
    <s v="United States"/>
    <s v="Detroit"/>
    <x v="12"/>
    <n v="48234"/>
    <x v="2"/>
    <x v="1"/>
    <x v="4"/>
    <x v="2062"/>
    <n v="4"/>
    <n v="0"/>
    <n v="13.9672"/>
    <s v="Profit"/>
    <s v="Normal"/>
  </r>
  <r>
    <x v="2"/>
    <x v="1"/>
    <s v="United States"/>
    <s v="Miami"/>
    <x v="2"/>
    <n v="33142"/>
    <x v="0"/>
    <x v="1"/>
    <x v="10"/>
    <x v="5670"/>
    <n v="1"/>
    <n v="0.2"/>
    <n v="11.240399999999999"/>
    <s v="Profit"/>
    <s v="Normal"/>
  </r>
  <r>
    <x v="3"/>
    <x v="0"/>
    <s v="United States"/>
    <s v="Concord"/>
    <x v="1"/>
    <n v="94521"/>
    <x v="1"/>
    <x v="1"/>
    <x v="8"/>
    <x v="2139"/>
    <n v="5"/>
    <n v="0.2"/>
    <n v="22.155999999999999"/>
    <s v="Profit"/>
    <s v="Normal"/>
  </r>
  <r>
    <x v="1"/>
    <x v="1"/>
    <s v="United States"/>
    <s v="Chicago"/>
    <x v="10"/>
    <n v="60653"/>
    <x v="2"/>
    <x v="1"/>
    <x v="4"/>
    <x v="2417"/>
    <n v="4"/>
    <n v="0.2"/>
    <n v="-43.9056"/>
    <s v="Loss"/>
    <s v="Normal"/>
  </r>
  <r>
    <x v="1"/>
    <x v="0"/>
    <s v="United States"/>
    <s v="Wheeling"/>
    <x v="10"/>
    <n v="60090"/>
    <x v="2"/>
    <x v="1"/>
    <x v="6"/>
    <x v="5671"/>
    <n v="4"/>
    <n v="0.2"/>
    <n v="15.192"/>
    <s v="Profit"/>
    <s v="Normal"/>
  </r>
  <r>
    <x v="1"/>
    <x v="2"/>
    <s v="United States"/>
    <s v="Chicago"/>
    <x v="10"/>
    <n v="60610"/>
    <x v="2"/>
    <x v="1"/>
    <x v="10"/>
    <x v="1121"/>
    <n v="3"/>
    <n v="0.2"/>
    <n v="5.6783999999999999"/>
    <s v="Profit"/>
    <s v="Normal"/>
  </r>
  <r>
    <x v="1"/>
    <x v="2"/>
    <s v="United States"/>
    <s v="Chicago"/>
    <x v="10"/>
    <n v="60610"/>
    <x v="2"/>
    <x v="1"/>
    <x v="8"/>
    <x v="4028"/>
    <n v="9"/>
    <n v="0.8"/>
    <n v="-172.55699999999999"/>
    <s v="Loss"/>
    <s v="High Discount"/>
  </r>
  <r>
    <x v="1"/>
    <x v="2"/>
    <s v="United States"/>
    <s v="Pasadena"/>
    <x v="5"/>
    <n v="77506"/>
    <x v="2"/>
    <x v="0"/>
    <x v="5"/>
    <x v="3137"/>
    <n v="5"/>
    <n v="0.6"/>
    <n v="-9.8800000000000008"/>
    <s v="Loss"/>
    <s v="High Discount"/>
  </r>
  <r>
    <x v="1"/>
    <x v="2"/>
    <s v="United States"/>
    <s v="Pasadena"/>
    <x v="5"/>
    <n v="77506"/>
    <x v="2"/>
    <x v="0"/>
    <x v="5"/>
    <x v="5672"/>
    <n v="5"/>
    <n v="0.6"/>
    <n v="-378.4"/>
    <s v="Loss"/>
    <s v="High Discount"/>
  </r>
  <r>
    <x v="1"/>
    <x v="0"/>
    <s v="United States"/>
    <s v="New York City"/>
    <x v="15"/>
    <n v="10024"/>
    <x v="3"/>
    <x v="1"/>
    <x v="10"/>
    <x v="18"/>
    <n v="2"/>
    <n v="0"/>
    <n v="3.8519999999999999"/>
    <s v="Profit"/>
    <s v="Normal"/>
  </r>
  <r>
    <x v="1"/>
    <x v="0"/>
    <s v="United States"/>
    <s v="New York City"/>
    <x v="15"/>
    <n v="10024"/>
    <x v="3"/>
    <x v="1"/>
    <x v="10"/>
    <x v="1049"/>
    <n v="2"/>
    <n v="0"/>
    <n v="5.6643999999999997"/>
    <s v="Profit"/>
    <s v="Normal"/>
  </r>
  <r>
    <x v="1"/>
    <x v="1"/>
    <s v="United States"/>
    <s v="San Jose"/>
    <x v="1"/>
    <n v="95123"/>
    <x v="1"/>
    <x v="1"/>
    <x v="9"/>
    <x v="3039"/>
    <n v="3"/>
    <n v="0"/>
    <n v="6.7236000000000002"/>
    <s v="Profit"/>
    <s v="Normal"/>
  </r>
  <r>
    <x v="1"/>
    <x v="1"/>
    <s v="United States"/>
    <s v="San Jose"/>
    <x v="1"/>
    <n v="95123"/>
    <x v="1"/>
    <x v="1"/>
    <x v="8"/>
    <x v="4604"/>
    <n v="2"/>
    <n v="0.2"/>
    <n v="89.954800000000006"/>
    <s v="Profit"/>
    <s v="Normal"/>
  </r>
  <r>
    <x v="1"/>
    <x v="1"/>
    <s v="United States"/>
    <s v="San Jose"/>
    <x v="1"/>
    <n v="95123"/>
    <x v="1"/>
    <x v="2"/>
    <x v="7"/>
    <x v="3342"/>
    <n v="3"/>
    <n v="0.2"/>
    <n v="8.2764000000000006"/>
    <s v="Profit"/>
    <s v="Normal"/>
  </r>
  <r>
    <x v="1"/>
    <x v="2"/>
    <s v="United States"/>
    <s v="Sacramento"/>
    <x v="1"/>
    <n v="95823"/>
    <x v="1"/>
    <x v="0"/>
    <x v="5"/>
    <x v="3909"/>
    <n v="3"/>
    <n v="0"/>
    <n v="19.468800000000002"/>
    <s v="Profit"/>
    <s v="Normal"/>
  </r>
  <r>
    <x v="1"/>
    <x v="0"/>
    <s v="United States"/>
    <s v="Springfield"/>
    <x v="21"/>
    <n v="97477"/>
    <x v="1"/>
    <x v="1"/>
    <x v="9"/>
    <x v="5673"/>
    <n v="1"/>
    <n v="0.2"/>
    <n v="2.6406000000000001"/>
    <s v="Profit"/>
    <s v="Normal"/>
  </r>
  <r>
    <x v="0"/>
    <x v="1"/>
    <s v="United States"/>
    <s v="Mansfield"/>
    <x v="5"/>
    <n v="76063"/>
    <x v="2"/>
    <x v="1"/>
    <x v="10"/>
    <x v="753"/>
    <n v="8"/>
    <n v="0.2"/>
    <n v="14.5152"/>
    <s v="Profit"/>
    <s v="Normal"/>
  </r>
  <r>
    <x v="1"/>
    <x v="0"/>
    <s v="United States"/>
    <s v="Jonesboro"/>
    <x v="36"/>
    <n v="72401"/>
    <x v="0"/>
    <x v="1"/>
    <x v="10"/>
    <x v="5674"/>
    <n v="5"/>
    <n v="0"/>
    <n v="114.96"/>
    <s v="Profit"/>
    <s v="Normal"/>
  </r>
  <r>
    <x v="2"/>
    <x v="0"/>
    <s v="United States"/>
    <s v="Virginia Beach"/>
    <x v="17"/>
    <n v="23464"/>
    <x v="0"/>
    <x v="1"/>
    <x v="14"/>
    <x v="5675"/>
    <n v="5"/>
    <n v="0"/>
    <n v="9.234"/>
    <s v="Profit"/>
    <s v="Normal"/>
  </r>
  <r>
    <x v="1"/>
    <x v="1"/>
    <s v="United States"/>
    <s v="Rochester"/>
    <x v="15"/>
    <n v="14609"/>
    <x v="3"/>
    <x v="0"/>
    <x v="3"/>
    <x v="5676"/>
    <n v="3"/>
    <n v="0.4"/>
    <n v="-213.5574"/>
    <s v="Loss"/>
    <s v="Normal"/>
  </r>
  <r>
    <x v="2"/>
    <x v="0"/>
    <s v="United States"/>
    <s v="Chesapeake"/>
    <x v="17"/>
    <n v="23320"/>
    <x v="0"/>
    <x v="1"/>
    <x v="9"/>
    <x v="5677"/>
    <n v="4"/>
    <n v="0"/>
    <n v="55.361600000000003"/>
    <s v="Profit"/>
    <s v="Normal"/>
  </r>
  <r>
    <x v="1"/>
    <x v="1"/>
    <s v="United States"/>
    <s v="Lancaster"/>
    <x v="24"/>
    <n v="43130"/>
    <x v="3"/>
    <x v="2"/>
    <x v="11"/>
    <x v="5678"/>
    <n v="4"/>
    <n v="0.2"/>
    <n v="-6.1879999999999997"/>
    <s v="Loss"/>
    <s v="Normal"/>
  </r>
  <r>
    <x v="1"/>
    <x v="1"/>
    <s v="United States"/>
    <s v="Lancaster"/>
    <x v="24"/>
    <n v="43130"/>
    <x v="3"/>
    <x v="1"/>
    <x v="4"/>
    <x v="4732"/>
    <n v="3"/>
    <n v="0.2"/>
    <n v="-43.729199999999999"/>
    <s v="Loss"/>
    <s v="Normal"/>
  </r>
  <r>
    <x v="0"/>
    <x v="0"/>
    <s v="United States"/>
    <s v="New York City"/>
    <x v="15"/>
    <n v="10024"/>
    <x v="3"/>
    <x v="1"/>
    <x v="10"/>
    <x v="5679"/>
    <n v="6"/>
    <n v="0"/>
    <n v="9.9359999999999999"/>
    <s v="Profit"/>
    <s v="Normal"/>
  </r>
  <r>
    <x v="0"/>
    <x v="0"/>
    <s v="United States"/>
    <s v="New York City"/>
    <x v="15"/>
    <n v="10024"/>
    <x v="3"/>
    <x v="1"/>
    <x v="2"/>
    <x v="466"/>
    <n v="3"/>
    <n v="0"/>
    <n v="5.2028999999999996"/>
    <s v="Profit"/>
    <s v="Normal"/>
  </r>
  <r>
    <x v="0"/>
    <x v="0"/>
    <s v="United States"/>
    <s v="Los Angeles"/>
    <x v="1"/>
    <n v="90045"/>
    <x v="1"/>
    <x v="0"/>
    <x v="5"/>
    <x v="5680"/>
    <n v="4"/>
    <n v="0"/>
    <n v="19.7988"/>
    <s v="Profit"/>
    <s v="Normal"/>
  </r>
  <r>
    <x v="0"/>
    <x v="0"/>
    <s v="United States"/>
    <s v="Los Angeles"/>
    <x v="1"/>
    <n v="90045"/>
    <x v="1"/>
    <x v="1"/>
    <x v="2"/>
    <x v="1777"/>
    <n v="9"/>
    <n v="0"/>
    <n v="13.3056"/>
    <s v="Profit"/>
    <s v="Normal"/>
  </r>
  <r>
    <x v="1"/>
    <x v="0"/>
    <s v="United States"/>
    <s v="Jackson"/>
    <x v="35"/>
    <n v="39212"/>
    <x v="0"/>
    <x v="1"/>
    <x v="13"/>
    <x v="2582"/>
    <n v="4"/>
    <n v="0"/>
    <n v="5.2560000000000002"/>
    <s v="Profit"/>
    <s v="Normal"/>
  </r>
  <r>
    <x v="1"/>
    <x v="0"/>
    <s v="United States"/>
    <s v="Woodland"/>
    <x v="1"/>
    <n v="95695"/>
    <x v="1"/>
    <x v="2"/>
    <x v="7"/>
    <x v="2507"/>
    <n v="2"/>
    <n v="0.2"/>
    <n v="23.9984"/>
    <s v="Profit"/>
    <s v="Normal"/>
  </r>
  <r>
    <x v="2"/>
    <x v="1"/>
    <s v="United States"/>
    <s v="Seattle"/>
    <x v="4"/>
    <n v="98115"/>
    <x v="1"/>
    <x v="1"/>
    <x v="9"/>
    <x v="5681"/>
    <n v="1"/>
    <n v="0"/>
    <n v="6.8940000000000001"/>
    <s v="Profit"/>
    <s v="Normal"/>
  </r>
  <r>
    <x v="2"/>
    <x v="1"/>
    <s v="United States"/>
    <s v="Seattle"/>
    <x v="4"/>
    <n v="98115"/>
    <x v="1"/>
    <x v="2"/>
    <x v="11"/>
    <x v="5682"/>
    <n v="7"/>
    <n v="0"/>
    <n v="15.3195"/>
    <s v="Profit"/>
    <s v="Normal"/>
  </r>
  <r>
    <x v="2"/>
    <x v="1"/>
    <s v="United States"/>
    <s v="Seattle"/>
    <x v="4"/>
    <n v="98115"/>
    <x v="1"/>
    <x v="1"/>
    <x v="8"/>
    <x v="5683"/>
    <n v="2"/>
    <n v="0.2"/>
    <n v="762.59400000000005"/>
    <s v="Profit"/>
    <s v="Normal"/>
  </r>
  <r>
    <x v="1"/>
    <x v="1"/>
    <s v="United States"/>
    <s v="Los Angeles"/>
    <x v="1"/>
    <n v="90049"/>
    <x v="1"/>
    <x v="1"/>
    <x v="6"/>
    <x v="1755"/>
    <n v="2"/>
    <n v="0"/>
    <n v="1.6704000000000001"/>
    <s v="Profit"/>
    <s v="Normal"/>
  </r>
  <r>
    <x v="1"/>
    <x v="1"/>
    <s v="United States"/>
    <s v="Bowling Green"/>
    <x v="24"/>
    <n v="43402"/>
    <x v="3"/>
    <x v="2"/>
    <x v="16"/>
    <x v="5684"/>
    <n v="3"/>
    <n v="0.4"/>
    <n v="74.998500000000007"/>
    <s v="Profit"/>
    <s v="Normal"/>
  </r>
  <r>
    <x v="1"/>
    <x v="1"/>
    <s v="United States"/>
    <s v="Bowling Green"/>
    <x v="24"/>
    <n v="43402"/>
    <x v="3"/>
    <x v="1"/>
    <x v="6"/>
    <x v="1134"/>
    <n v="3"/>
    <n v="0.2"/>
    <n v="5.3970000000000002"/>
    <s v="Profit"/>
    <s v="Normal"/>
  </r>
  <r>
    <x v="1"/>
    <x v="1"/>
    <s v="United States"/>
    <s v="Bowling Green"/>
    <x v="24"/>
    <n v="43402"/>
    <x v="3"/>
    <x v="2"/>
    <x v="11"/>
    <x v="3943"/>
    <n v="5"/>
    <n v="0.2"/>
    <n v="-1.7495000000000001"/>
    <s v="Loss"/>
    <s v="Normal"/>
  </r>
  <r>
    <x v="1"/>
    <x v="2"/>
    <s v="United States"/>
    <s v="Lancaster"/>
    <x v="24"/>
    <n v="43130"/>
    <x v="3"/>
    <x v="1"/>
    <x v="9"/>
    <x v="5685"/>
    <n v="6"/>
    <n v="0.2"/>
    <n v="1.2527999999999999"/>
    <s v="Profit"/>
    <s v="Normal"/>
  </r>
  <r>
    <x v="1"/>
    <x v="2"/>
    <s v="United States"/>
    <s v="Lancaster"/>
    <x v="24"/>
    <n v="43130"/>
    <x v="3"/>
    <x v="2"/>
    <x v="11"/>
    <x v="5686"/>
    <n v="2"/>
    <n v="0.2"/>
    <n v="0.4728"/>
    <s v="Profit"/>
    <s v="Normal"/>
  </r>
  <r>
    <x v="1"/>
    <x v="2"/>
    <s v="United States"/>
    <s v="Lancaster"/>
    <x v="24"/>
    <n v="43130"/>
    <x v="3"/>
    <x v="1"/>
    <x v="10"/>
    <x v="2668"/>
    <n v="4"/>
    <n v="0.2"/>
    <n v="11.102399999999999"/>
    <s v="Profit"/>
    <s v="Normal"/>
  </r>
  <r>
    <x v="2"/>
    <x v="0"/>
    <s v="United States"/>
    <s v="Dallas"/>
    <x v="5"/>
    <n v="75220"/>
    <x v="2"/>
    <x v="1"/>
    <x v="9"/>
    <x v="5687"/>
    <n v="2"/>
    <n v="0.8"/>
    <n v="-54.549599999999998"/>
    <s v="Loss"/>
    <s v="High Discount"/>
  </r>
  <r>
    <x v="2"/>
    <x v="0"/>
    <s v="United States"/>
    <s v="Dallas"/>
    <x v="5"/>
    <n v="75220"/>
    <x v="2"/>
    <x v="0"/>
    <x v="3"/>
    <x v="5688"/>
    <n v="3"/>
    <n v="0.3"/>
    <n v="-39.511800000000001"/>
    <s v="Loss"/>
    <s v="Normal"/>
  </r>
  <r>
    <x v="2"/>
    <x v="0"/>
    <s v="United States"/>
    <s v="Dallas"/>
    <x v="5"/>
    <n v="75220"/>
    <x v="2"/>
    <x v="0"/>
    <x v="0"/>
    <x v="5689"/>
    <n v="3"/>
    <n v="0.32"/>
    <n v="-96.470399999999998"/>
    <s v="Loss"/>
    <s v="Normal"/>
  </r>
  <r>
    <x v="2"/>
    <x v="1"/>
    <s v="United States"/>
    <s v="Lubbock"/>
    <x v="5"/>
    <n v="79424"/>
    <x v="2"/>
    <x v="1"/>
    <x v="10"/>
    <x v="4579"/>
    <n v="2"/>
    <n v="0.2"/>
    <n v="3.3523999999999998"/>
    <s v="Profit"/>
    <s v="Normal"/>
  </r>
  <r>
    <x v="1"/>
    <x v="0"/>
    <s v="United States"/>
    <s v="Detroit"/>
    <x v="12"/>
    <n v="48227"/>
    <x v="2"/>
    <x v="1"/>
    <x v="8"/>
    <x v="1835"/>
    <n v="3"/>
    <n v="0"/>
    <n v="6.7481999999999998"/>
    <s v="Profit"/>
    <s v="Normal"/>
  </r>
  <r>
    <x v="1"/>
    <x v="0"/>
    <s v="United States"/>
    <s v="Newark"/>
    <x v="24"/>
    <n v="43055"/>
    <x v="3"/>
    <x v="1"/>
    <x v="10"/>
    <x v="5317"/>
    <n v="7"/>
    <n v="0.2"/>
    <n v="13.0928"/>
    <s v="Profit"/>
    <s v="Normal"/>
  </r>
  <r>
    <x v="1"/>
    <x v="0"/>
    <s v="United States"/>
    <s v="Newark"/>
    <x v="24"/>
    <n v="43055"/>
    <x v="3"/>
    <x v="1"/>
    <x v="8"/>
    <x v="5690"/>
    <n v="2"/>
    <n v="0.7"/>
    <n v="-2.5211999999999999"/>
    <s v="Loss"/>
    <s v="High Discount"/>
  </r>
  <r>
    <x v="1"/>
    <x v="0"/>
    <s v="United States"/>
    <s v="New York City"/>
    <x v="15"/>
    <n v="10011"/>
    <x v="3"/>
    <x v="1"/>
    <x v="8"/>
    <x v="485"/>
    <n v="3"/>
    <n v="0.2"/>
    <n v="2.3243999999999998"/>
    <s v="Profit"/>
    <s v="Normal"/>
  </r>
  <r>
    <x v="1"/>
    <x v="0"/>
    <s v="United States"/>
    <s v="New York City"/>
    <x v="15"/>
    <n v="10011"/>
    <x v="3"/>
    <x v="2"/>
    <x v="7"/>
    <x v="5691"/>
    <n v="6"/>
    <n v="0"/>
    <n v="88.052999999999997"/>
    <s v="Profit"/>
    <s v="Normal"/>
  </r>
  <r>
    <x v="1"/>
    <x v="0"/>
    <s v="United States"/>
    <s v="Minneapolis"/>
    <x v="11"/>
    <n v="55407"/>
    <x v="2"/>
    <x v="1"/>
    <x v="9"/>
    <x v="5692"/>
    <n v="8"/>
    <n v="0"/>
    <n v="38.975200000000001"/>
    <s v="Profit"/>
    <s v="Normal"/>
  </r>
  <r>
    <x v="2"/>
    <x v="0"/>
    <s v="United States"/>
    <s v="Everett"/>
    <x v="31"/>
    <n v="2149"/>
    <x v="3"/>
    <x v="2"/>
    <x v="11"/>
    <x v="1307"/>
    <n v="3"/>
    <n v="0"/>
    <n v="30.09"/>
    <s v="Profit"/>
    <s v="Normal"/>
  </r>
  <r>
    <x v="2"/>
    <x v="0"/>
    <s v="United States"/>
    <s v="Everett"/>
    <x v="31"/>
    <n v="2149"/>
    <x v="3"/>
    <x v="1"/>
    <x v="4"/>
    <x v="5693"/>
    <n v="7"/>
    <n v="0"/>
    <n v="22.245999999999999"/>
    <s v="Profit"/>
    <s v="Normal"/>
  </r>
  <r>
    <x v="2"/>
    <x v="0"/>
    <s v="United States"/>
    <s v="Everett"/>
    <x v="31"/>
    <n v="2149"/>
    <x v="3"/>
    <x v="0"/>
    <x v="1"/>
    <x v="2312"/>
    <n v="9"/>
    <n v="0"/>
    <n v="260.6112"/>
    <s v="Profit"/>
    <s v="Normal"/>
  </r>
  <r>
    <x v="1"/>
    <x v="1"/>
    <s v="United States"/>
    <s v="Seattle"/>
    <x v="4"/>
    <n v="98105"/>
    <x v="1"/>
    <x v="0"/>
    <x v="5"/>
    <x v="5694"/>
    <n v="2"/>
    <n v="0"/>
    <n v="55.015999999999998"/>
    <s v="Profit"/>
    <s v="Normal"/>
  </r>
  <r>
    <x v="1"/>
    <x v="1"/>
    <s v="United States"/>
    <s v="Seattle"/>
    <x v="4"/>
    <n v="98105"/>
    <x v="1"/>
    <x v="0"/>
    <x v="3"/>
    <x v="5695"/>
    <n v="4"/>
    <n v="0"/>
    <n v="94.926000000000002"/>
    <s v="Profit"/>
    <s v="Normal"/>
  </r>
  <r>
    <x v="0"/>
    <x v="0"/>
    <s v="United States"/>
    <s v="Los Angeles"/>
    <x v="1"/>
    <n v="90032"/>
    <x v="1"/>
    <x v="1"/>
    <x v="10"/>
    <x v="1049"/>
    <n v="2"/>
    <n v="0"/>
    <n v="5.6643999999999997"/>
    <s v="Profit"/>
    <s v="Normal"/>
  </r>
  <r>
    <x v="0"/>
    <x v="0"/>
    <s v="United States"/>
    <s v="Concord"/>
    <x v="3"/>
    <n v="28027"/>
    <x v="0"/>
    <x v="0"/>
    <x v="3"/>
    <x v="5696"/>
    <n v="13"/>
    <n v="0.4"/>
    <n v="-1862.3124"/>
    <s v="Loss"/>
    <s v="Normal"/>
  </r>
  <r>
    <x v="1"/>
    <x v="1"/>
    <s v="United States"/>
    <s v="Seattle"/>
    <x v="4"/>
    <n v="98103"/>
    <x v="1"/>
    <x v="1"/>
    <x v="6"/>
    <x v="2740"/>
    <n v="5"/>
    <n v="0"/>
    <n v="9.4990000000000006"/>
    <s v="Profit"/>
    <s v="Normal"/>
  </r>
  <r>
    <x v="1"/>
    <x v="1"/>
    <s v="United States"/>
    <s v="Seattle"/>
    <x v="4"/>
    <n v="98103"/>
    <x v="1"/>
    <x v="1"/>
    <x v="4"/>
    <x v="5697"/>
    <n v="5"/>
    <n v="0"/>
    <n v="0"/>
    <s v="Loss"/>
    <s v="Normal"/>
  </r>
  <r>
    <x v="1"/>
    <x v="1"/>
    <s v="United States"/>
    <s v="Seattle"/>
    <x v="4"/>
    <n v="98103"/>
    <x v="1"/>
    <x v="0"/>
    <x v="1"/>
    <x v="5163"/>
    <n v="6"/>
    <n v="0.2"/>
    <n v="21.8352"/>
    <s v="Profit"/>
    <s v="Normal"/>
  </r>
  <r>
    <x v="1"/>
    <x v="1"/>
    <s v="United States"/>
    <s v="Seattle"/>
    <x v="4"/>
    <n v="98103"/>
    <x v="1"/>
    <x v="0"/>
    <x v="1"/>
    <x v="5698"/>
    <n v="2"/>
    <n v="0.2"/>
    <n v="54.176400000000001"/>
    <s v="Profit"/>
    <s v="Normal"/>
  </r>
  <r>
    <x v="1"/>
    <x v="0"/>
    <s v="United States"/>
    <s v="Glendale"/>
    <x v="16"/>
    <n v="85301"/>
    <x v="1"/>
    <x v="2"/>
    <x v="11"/>
    <x v="5699"/>
    <n v="7"/>
    <n v="0.2"/>
    <n v="12.3123"/>
    <s v="Profit"/>
    <s v="Normal"/>
  </r>
  <r>
    <x v="1"/>
    <x v="0"/>
    <s v="United States"/>
    <s v="Glendale"/>
    <x v="16"/>
    <n v="85301"/>
    <x v="1"/>
    <x v="1"/>
    <x v="4"/>
    <x v="200"/>
    <n v="2"/>
    <n v="0.2"/>
    <n v="-8.3523999999999994"/>
    <s v="Loss"/>
    <s v="Normal"/>
  </r>
  <r>
    <x v="1"/>
    <x v="0"/>
    <s v="United States"/>
    <s v="Glendale"/>
    <x v="16"/>
    <n v="85301"/>
    <x v="1"/>
    <x v="1"/>
    <x v="8"/>
    <x v="1255"/>
    <n v="2"/>
    <n v="0.7"/>
    <n v="-48.392000000000003"/>
    <s v="Loss"/>
    <s v="High Discount"/>
  </r>
  <r>
    <x v="1"/>
    <x v="0"/>
    <s v="United States"/>
    <s v="Coon Rapids"/>
    <x v="11"/>
    <n v="55433"/>
    <x v="2"/>
    <x v="1"/>
    <x v="4"/>
    <x v="3449"/>
    <n v="4"/>
    <n v="0"/>
    <n v="57.501600000000003"/>
    <s v="Profit"/>
    <s v="Normal"/>
  </r>
  <r>
    <x v="1"/>
    <x v="0"/>
    <s v="United States"/>
    <s v="Coon Rapids"/>
    <x v="11"/>
    <n v="55433"/>
    <x v="2"/>
    <x v="2"/>
    <x v="7"/>
    <x v="1666"/>
    <n v="3"/>
    <n v="0"/>
    <n v="78.951599999999999"/>
    <s v="Profit"/>
    <s v="Normal"/>
  </r>
  <r>
    <x v="1"/>
    <x v="0"/>
    <s v="United States"/>
    <s v="Los Angeles"/>
    <x v="1"/>
    <n v="90045"/>
    <x v="1"/>
    <x v="0"/>
    <x v="0"/>
    <x v="5700"/>
    <n v="8"/>
    <n v="0.15"/>
    <n v="160.31360000000001"/>
    <s v="Profit"/>
    <s v="Normal"/>
  </r>
  <r>
    <x v="1"/>
    <x v="0"/>
    <s v="United States"/>
    <s v="Los Angeles"/>
    <x v="1"/>
    <n v="90045"/>
    <x v="1"/>
    <x v="1"/>
    <x v="6"/>
    <x v="5148"/>
    <n v="9"/>
    <n v="0"/>
    <n v="10.4076"/>
    <s v="Profit"/>
    <s v="Normal"/>
  </r>
  <r>
    <x v="1"/>
    <x v="0"/>
    <s v="United States"/>
    <s v="Los Angeles"/>
    <x v="1"/>
    <n v="90045"/>
    <x v="1"/>
    <x v="1"/>
    <x v="9"/>
    <x v="643"/>
    <n v="2"/>
    <n v="0"/>
    <n v="19.488"/>
    <s v="Profit"/>
    <s v="Normal"/>
  </r>
  <r>
    <x v="1"/>
    <x v="0"/>
    <s v="United States"/>
    <s v="Los Angeles"/>
    <x v="1"/>
    <n v="90045"/>
    <x v="1"/>
    <x v="0"/>
    <x v="5"/>
    <x v="1899"/>
    <n v="6"/>
    <n v="0"/>
    <n v="297.69"/>
    <s v="Profit"/>
    <s v="Normal"/>
  </r>
  <r>
    <x v="1"/>
    <x v="2"/>
    <s v="United States"/>
    <s v="Tucson"/>
    <x v="16"/>
    <n v="85705"/>
    <x v="1"/>
    <x v="2"/>
    <x v="11"/>
    <x v="909"/>
    <n v="2"/>
    <n v="0.2"/>
    <n v="11.997999999999999"/>
    <s v="Profit"/>
    <s v="Normal"/>
  </r>
  <r>
    <x v="1"/>
    <x v="2"/>
    <s v="United States"/>
    <s v="Tucson"/>
    <x v="16"/>
    <n v="85705"/>
    <x v="1"/>
    <x v="1"/>
    <x v="8"/>
    <x v="5701"/>
    <n v="2"/>
    <n v="0.7"/>
    <n v="-3.6212"/>
    <s v="Loss"/>
    <s v="High Discount"/>
  </r>
  <r>
    <x v="1"/>
    <x v="0"/>
    <s v="United States"/>
    <s v="New York City"/>
    <x v="15"/>
    <n v="10035"/>
    <x v="3"/>
    <x v="0"/>
    <x v="5"/>
    <x v="5702"/>
    <n v="3"/>
    <n v="0"/>
    <n v="35.078400000000002"/>
    <s v="Profit"/>
    <s v="Normal"/>
  </r>
  <r>
    <x v="1"/>
    <x v="0"/>
    <s v="United States"/>
    <s v="New York City"/>
    <x v="15"/>
    <n v="10035"/>
    <x v="3"/>
    <x v="1"/>
    <x v="8"/>
    <x v="2176"/>
    <n v="1"/>
    <n v="0.2"/>
    <n v="1.3944000000000001"/>
    <s v="Profit"/>
    <s v="Normal"/>
  </r>
  <r>
    <x v="1"/>
    <x v="0"/>
    <s v="United States"/>
    <s v="New York City"/>
    <x v="15"/>
    <n v="10035"/>
    <x v="3"/>
    <x v="1"/>
    <x v="6"/>
    <x v="3754"/>
    <n v="4"/>
    <n v="0"/>
    <n v="5.7375999999999996"/>
    <s v="Profit"/>
    <s v="Normal"/>
  </r>
  <r>
    <x v="1"/>
    <x v="0"/>
    <s v="United States"/>
    <s v="New York City"/>
    <x v="15"/>
    <n v="10035"/>
    <x v="3"/>
    <x v="0"/>
    <x v="1"/>
    <x v="5703"/>
    <n v="4"/>
    <n v="0.1"/>
    <n v="83.709599999999995"/>
    <s v="Profit"/>
    <s v="Normal"/>
  </r>
  <r>
    <x v="0"/>
    <x v="0"/>
    <s v="United States"/>
    <s v="Pomona"/>
    <x v="1"/>
    <n v="91767"/>
    <x v="1"/>
    <x v="1"/>
    <x v="2"/>
    <x v="2022"/>
    <n v="5"/>
    <n v="0"/>
    <n v="9"/>
    <s v="Profit"/>
    <s v="Normal"/>
  </r>
  <r>
    <x v="1"/>
    <x v="2"/>
    <s v="United States"/>
    <s v="Santa Barbara"/>
    <x v="1"/>
    <n v="93101"/>
    <x v="1"/>
    <x v="2"/>
    <x v="7"/>
    <x v="5704"/>
    <n v="9"/>
    <n v="0.2"/>
    <n v="226.7946"/>
    <s v="Profit"/>
    <s v="Normal"/>
  </r>
  <r>
    <x v="1"/>
    <x v="2"/>
    <s v="United States"/>
    <s v="Santa Barbara"/>
    <x v="1"/>
    <n v="93101"/>
    <x v="1"/>
    <x v="2"/>
    <x v="11"/>
    <x v="1153"/>
    <n v="2"/>
    <n v="0"/>
    <n v="3.7744"/>
    <s v="Profit"/>
    <s v="Normal"/>
  </r>
  <r>
    <x v="1"/>
    <x v="2"/>
    <s v="United States"/>
    <s v="Santa Barbara"/>
    <x v="1"/>
    <n v="93101"/>
    <x v="1"/>
    <x v="2"/>
    <x v="7"/>
    <x v="5705"/>
    <n v="3"/>
    <n v="0.2"/>
    <n v="161.19"/>
    <s v="Profit"/>
    <s v="Normal"/>
  </r>
  <r>
    <x v="1"/>
    <x v="0"/>
    <s v="United States"/>
    <s v="San Francisco"/>
    <x v="1"/>
    <n v="94109"/>
    <x v="1"/>
    <x v="1"/>
    <x v="4"/>
    <x v="2652"/>
    <n v="3"/>
    <n v="0"/>
    <n v="9.6974999999999998"/>
    <s v="Profit"/>
    <s v="Normal"/>
  </r>
  <r>
    <x v="3"/>
    <x v="1"/>
    <s v="United States"/>
    <s v="Riverside"/>
    <x v="1"/>
    <n v="92503"/>
    <x v="1"/>
    <x v="1"/>
    <x v="10"/>
    <x v="91"/>
    <n v="2"/>
    <n v="0"/>
    <n v="6.2207999999999997"/>
    <s v="Profit"/>
    <s v="Normal"/>
  </r>
  <r>
    <x v="1"/>
    <x v="0"/>
    <s v="United States"/>
    <s v="Los Angeles"/>
    <x v="1"/>
    <n v="90049"/>
    <x v="1"/>
    <x v="0"/>
    <x v="5"/>
    <x v="580"/>
    <n v="3"/>
    <n v="0"/>
    <n v="23.988"/>
    <s v="Profit"/>
    <s v="Normal"/>
  </r>
  <r>
    <x v="1"/>
    <x v="0"/>
    <s v="United States"/>
    <s v="Los Angeles"/>
    <x v="1"/>
    <n v="90049"/>
    <x v="1"/>
    <x v="0"/>
    <x v="5"/>
    <x v="2122"/>
    <n v="3"/>
    <n v="0"/>
    <n v="4.4711999999999996"/>
    <s v="Profit"/>
    <s v="Normal"/>
  </r>
  <r>
    <x v="1"/>
    <x v="0"/>
    <s v="United States"/>
    <s v="San Clemente"/>
    <x v="1"/>
    <n v="92672"/>
    <x v="1"/>
    <x v="1"/>
    <x v="8"/>
    <x v="2270"/>
    <n v="7"/>
    <n v="0.2"/>
    <n v="6.5568999999999997"/>
    <s v="Profit"/>
    <s v="Normal"/>
  </r>
  <r>
    <x v="1"/>
    <x v="0"/>
    <s v="United States"/>
    <s v="San Clemente"/>
    <x v="1"/>
    <n v="92672"/>
    <x v="1"/>
    <x v="1"/>
    <x v="12"/>
    <x v="2866"/>
    <n v="3"/>
    <n v="0"/>
    <n v="35.984999999999999"/>
    <s v="Profit"/>
    <s v="Normal"/>
  </r>
  <r>
    <x v="1"/>
    <x v="0"/>
    <s v="United States"/>
    <s v="Decatur"/>
    <x v="19"/>
    <n v="35601"/>
    <x v="0"/>
    <x v="1"/>
    <x v="2"/>
    <x v="1801"/>
    <n v="3"/>
    <n v="0"/>
    <n v="6.8723999999999998"/>
    <s v="Profit"/>
    <s v="Normal"/>
  </r>
  <r>
    <x v="2"/>
    <x v="1"/>
    <s v="United States"/>
    <s v="Greensboro"/>
    <x v="3"/>
    <n v="27405"/>
    <x v="0"/>
    <x v="1"/>
    <x v="6"/>
    <x v="5706"/>
    <n v="7"/>
    <n v="0.2"/>
    <n v="8.0850000000000009"/>
    <s v="Profit"/>
    <s v="Normal"/>
  </r>
  <r>
    <x v="1"/>
    <x v="0"/>
    <s v="United States"/>
    <s v="Dublin"/>
    <x v="1"/>
    <n v="94568"/>
    <x v="1"/>
    <x v="2"/>
    <x v="7"/>
    <x v="1103"/>
    <n v="5"/>
    <n v="0.2"/>
    <n v="1.375"/>
    <s v="Profit"/>
    <s v="Normal"/>
  </r>
  <r>
    <x v="1"/>
    <x v="2"/>
    <s v="United States"/>
    <s v="Philadelphia"/>
    <x v="9"/>
    <n v="19143"/>
    <x v="3"/>
    <x v="1"/>
    <x v="10"/>
    <x v="885"/>
    <n v="2"/>
    <n v="0.2"/>
    <n v="2.6892"/>
    <s v="Profit"/>
    <s v="Normal"/>
  </r>
  <r>
    <x v="1"/>
    <x v="2"/>
    <s v="United States"/>
    <s v="Philadelphia"/>
    <x v="9"/>
    <n v="19143"/>
    <x v="3"/>
    <x v="2"/>
    <x v="7"/>
    <x v="5707"/>
    <n v="5"/>
    <n v="0.4"/>
    <n v="-374.99250000000001"/>
    <s v="Loss"/>
    <s v="Normal"/>
  </r>
  <r>
    <x v="0"/>
    <x v="0"/>
    <s v="United States"/>
    <s v="Houston"/>
    <x v="5"/>
    <n v="77095"/>
    <x v="2"/>
    <x v="1"/>
    <x v="4"/>
    <x v="5708"/>
    <n v="1"/>
    <n v="0.2"/>
    <n v="1.3315999999999999"/>
    <s v="Profit"/>
    <s v="Normal"/>
  </r>
  <r>
    <x v="1"/>
    <x v="0"/>
    <s v="United States"/>
    <s v="Bakersfield"/>
    <x v="1"/>
    <n v="93309"/>
    <x v="1"/>
    <x v="0"/>
    <x v="5"/>
    <x v="2368"/>
    <n v="4"/>
    <n v="0"/>
    <n v="14.144"/>
    <s v="Profit"/>
    <s v="Normal"/>
  </r>
  <r>
    <x v="1"/>
    <x v="1"/>
    <s v="United States"/>
    <s v="Richmond"/>
    <x v="14"/>
    <n v="47374"/>
    <x v="2"/>
    <x v="1"/>
    <x v="12"/>
    <x v="5709"/>
    <n v="6"/>
    <n v="0"/>
    <n v="29.449200000000001"/>
    <s v="Profit"/>
    <s v="Normal"/>
  </r>
  <r>
    <x v="1"/>
    <x v="1"/>
    <s v="United States"/>
    <s v="New York City"/>
    <x v="15"/>
    <n v="10009"/>
    <x v="3"/>
    <x v="1"/>
    <x v="6"/>
    <x v="4391"/>
    <n v="3"/>
    <n v="0"/>
    <n v="2.0270999999999999"/>
    <s v="Profit"/>
    <s v="Normal"/>
  </r>
  <r>
    <x v="1"/>
    <x v="1"/>
    <s v="United States"/>
    <s v="New York City"/>
    <x v="15"/>
    <n v="10009"/>
    <x v="3"/>
    <x v="1"/>
    <x v="14"/>
    <x v="5710"/>
    <n v="1"/>
    <n v="0"/>
    <n v="1.8468"/>
    <s v="Profit"/>
    <s v="Normal"/>
  </r>
  <r>
    <x v="1"/>
    <x v="1"/>
    <s v="United States"/>
    <s v="San Francisco"/>
    <x v="1"/>
    <n v="94122"/>
    <x v="1"/>
    <x v="1"/>
    <x v="4"/>
    <x v="2105"/>
    <n v="2"/>
    <n v="0"/>
    <n v="61.389000000000003"/>
    <s v="Profit"/>
    <s v="Normal"/>
  </r>
  <r>
    <x v="1"/>
    <x v="1"/>
    <s v="United States"/>
    <s v="San Francisco"/>
    <x v="1"/>
    <n v="94122"/>
    <x v="1"/>
    <x v="2"/>
    <x v="7"/>
    <x v="5711"/>
    <n v="9"/>
    <n v="0.2"/>
    <n v="75.168000000000006"/>
    <s v="Profit"/>
    <s v="Normal"/>
  </r>
  <r>
    <x v="1"/>
    <x v="0"/>
    <s v="United States"/>
    <s v="San Francisco"/>
    <x v="1"/>
    <n v="94122"/>
    <x v="1"/>
    <x v="1"/>
    <x v="2"/>
    <x v="874"/>
    <n v="3"/>
    <n v="0"/>
    <n v="4.2336"/>
    <s v="Profit"/>
    <s v="Normal"/>
  </r>
  <r>
    <x v="1"/>
    <x v="0"/>
    <s v="United States"/>
    <s v="San Francisco"/>
    <x v="1"/>
    <n v="94122"/>
    <x v="1"/>
    <x v="1"/>
    <x v="10"/>
    <x v="783"/>
    <n v="6"/>
    <n v="0"/>
    <n v="18.662400000000002"/>
    <s v="Profit"/>
    <s v="Normal"/>
  </r>
  <r>
    <x v="1"/>
    <x v="0"/>
    <s v="United States"/>
    <s v="San Francisco"/>
    <x v="1"/>
    <n v="94122"/>
    <x v="1"/>
    <x v="0"/>
    <x v="5"/>
    <x v="5712"/>
    <n v="8"/>
    <n v="0"/>
    <n v="54.280799999999999"/>
    <s v="Profit"/>
    <s v="Normal"/>
  </r>
  <r>
    <x v="1"/>
    <x v="0"/>
    <s v="United States"/>
    <s v="San Francisco"/>
    <x v="1"/>
    <n v="94122"/>
    <x v="1"/>
    <x v="1"/>
    <x v="10"/>
    <x v="91"/>
    <n v="2"/>
    <n v="0"/>
    <n v="6.3503999999999996"/>
    <s v="Profit"/>
    <s v="Normal"/>
  </r>
  <r>
    <x v="0"/>
    <x v="1"/>
    <s v="United States"/>
    <s v="Los Angeles"/>
    <x v="1"/>
    <n v="90032"/>
    <x v="1"/>
    <x v="2"/>
    <x v="11"/>
    <x v="5713"/>
    <n v="1"/>
    <n v="0"/>
    <n v="5.8064999999999998"/>
    <s v="Profit"/>
    <s v="Normal"/>
  </r>
  <r>
    <x v="1"/>
    <x v="0"/>
    <s v="United States"/>
    <s v="San Diego"/>
    <x v="1"/>
    <n v="92037"/>
    <x v="1"/>
    <x v="1"/>
    <x v="6"/>
    <x v="1833"/>
    <n v="6"/>
    <n v="0"/>
    <n v="10.179"/>
    <s v="Profit"/>
    <s v="Normal"/>
  </r>
  <r>
    <x v="1"/>
    <x v="2"/>
    <s v="United States"/>
    <s v="Arlington"/>
    <x v="5"/>
    <n v="76017"/>
    <x v="2"/>
    <x v="1"/>
    <x v="8"/>
    <x v="5714"/>
    <n v="9"/>
    <n v="0.8"/>
    <n v="-17.469000000000001"/>
    <s v="Loss"/>
    <s v="High Discount"/>
  </r>
  <r>
    <x v="1"/>
    <x v="0"/>
    <s v="United States"/>
    <s v="Richmond"/>
    <x v="17"/>
    <n v="23223"/>
    <x v="0"/>
    <x v="1"/>
    <x v="10"/>
    <x v="56"/>
    <n v="5"/>
    <n v="0"/>
    <n v="15.552"/>
    <s v="Profit"/>
    <s v="Normal"/>
  </r>
  <r>
    <x v="1"/>
    <x v="0"/>
    <s v="United States"/>
    <s v="Richmond"/>
    <x v="17"/>
    <n v="23223"/>
    <x v="0"/>
    <x v="2"/>
    <x v="7"/>
    <x v="178"/>
    <n v="4"/>
    <n v="0"/>
    <n v="125.99"/>
    <s v="Profit"/>
    <s v="Normal"/>
  </r>
  <r>
    <x v="2"/>
    <x v="2"/>
    <s v="United States"/>
    <s v="New York City"/>
    <x v="15"/>
    <n v="10035"/>
    <x v="3"/>
    <x v="1"/>
    <x v="6"/>
    <x v="983"/>
    <n v="4"/>
    <n v="0"/>
    <n v="2.0415999999999999"/>
    <s v="Profit"/>
    <s v="Normal"/>
  </r>
  <r>
    <x v="1"/>
    <x v="0"/>
    <s v="United States"/>
    <s v="Houston"/>
    <x v="5"/>
    <n v="77041"/>
    <x v="2"/>
    <x v="0"/>
    <x v="0"/>
    <x v="5715"/>
    <n v="3"/>
    <n v="0.32"/>
    <n v="-18.058800000000002"/>
    <s v="Loss"/>
    <s v="Normal"/>
  </r>
  <r>
    <x v="1"/>
    <x v="1"/>
    <s v="United States"/>
    <s v="Fairfield"/>
    <x v="29"/>
    <n v="6824"/>
    <x v="3"/>
    <x v="1"/>
    <x v="4"/>
    <x v="5716"/>
    <n v="11"/>
    <n v="0"/>
    <n v="122.2936"/>
    <s v="Profit"/>
    <s v="Normal"/>
  </r>
  <r>
    <x v="0"/>
    <x v="2"/>
    <s v="United States"/>
    <s v="San Francisco"/>
    <x v="1"/>
    <n v="94110"/>
    <x v="1"/>
    <x v="1"/>
    <x v="10"/>
    <x v="4560"/>
    <n v="6"/>
    <n v="0"/>
    <n v="15.229200000000001"/>
    <s v="Profit"/>
    <s v="Normal"/>
  </r>
  <r>
    <x v="0"/>
    <x v="2"/>
    <s v="United States"/>
    <s v="San Francisco"/>
    <x v="1"/>
    <n v="94110"/>
    <x v="1"/>
    <x v="1"/>
    <x v="14"/>
    <x v="545"/>
    <n v="2"/>
    <n v="0"/>
    <n v="2.19"/>
    <s v="Profit"/>
    <s v="Normal"/>
  </r>
  <r>
    <x v="2"/>
    <x v="1"/>
    <s v="United States"/>
    <s v="Springfield"/>
    <x v="24"/>
    <n v="45503"/>
    <x v="3"/>
    <x v="1"/>
    <x v="9"/>
    <x v="5717"/>
    <n v="4"/>
    <n v="0.2"/>
    <n v="9.1920000000000002"/>
    <s v="Profit"/>
    <s v="Normal"/>
  </r>
  <r>
    <x v="0"/>
    <x v="1"/>
    <s v="United States"/>
    <s v="Detroit"/>
    <x v="12"/>
    <n v="48234"/>
    <x v="2"/>
    <x v="1"/>
    <x v="2"/>
    <x v="4526"/>
    <n v="5"/>
    <n v="0"/>
    <n v="240.8595"/>
    <s v="Profit"/>
    <s v="Normal"/>
  </r>
  <r>
    <x v="3"/>
    <x v="2"/>
    <s v="United States"/>
    <s v="Philadelphia"/>
    <x v="9"/>
    <n v="19140"/>
    <x v="3"/>
    <x v="0"/>
    <x v="5"/>
    <x v="5238"/>
    <n v="4"/>
    <n v="0.2"/>
    <n v="9.48"/>
    <s v="Profit"/>
    <s v="Normal"/>
  </r>
  <r>
    <x v="1"/>
    <x v="0"/>
    <s v="United States"/>
    <s v="Inglewood"/>
    <x v="1"/>
    <n v="90301"/>
    <x v="1"/>
    <x v="1"/>
    <x v="10"/>
    <x v="4663"/>
    <n v="3"/>
    <n v="0"/>
    <n v="10.7301"/>
    <s v="Profit"/>
    <s v="Normal"/>
  </r>
  <r>
    <x v="1"/>
    <x v="0"/>
    <s v="United States"/>
    <s v="Inglewood"/>
    <x v="1"/>
    <n v="90301"/>
    <x v="1"/>
    <x v="1"/>
    <x v="9"/>
    <x v="3196"/>
    <n v="4"/>
    <n v="0"/>
    <n v="16.295999999999999"/>
    <s v="Profit"/>
    <s v="Normal"/>
  </r>
  <r>
    <x v="1"/>
    <x v="0"/>
    <s v="United States"/>
    <s v="Inglewood"/>
    <x v="1"/>
    <n v="90301"/>
    <x v="1"/>
    <x v="2"/>
    <x v="7"/>
    <x v="2066"/>
    <n v="3"/>
    <n v="0.2"/>
    <n v="14.7582"/>
    <s v="Profit"/>
    <s v="Normal"/>
  </r>
  <r>
    <x v="1"/>
    <x v="0"/>
    <s v="United States"/>
    <s v="San Luis Obispo"/>
    <x v="1"/>
    <n v="93405"/>
    <x v="1"/>
    <x v="1"/>
    <x v="13"/>
    <x v="3543"/>
    <n v="2"/>
    <n v="0"/>
    <n v="1.1946000000000001"/>
    <s v="Profit"/>
    <s v="Normal"/>
  </r>
  <r>
    <x v="1"/>
    <x v="2"/>
    <s v="United States"/>
    <s v="Wilmington"/>
    <x v="13"/>
    <n v="19805"/>
    <x v="3"/>
    <x v="1"/>
    <x v="10"/>
    <x v="1034"/>
    <n v="1"/>
    <n v="0"/>
    <n v="5.5392000000000001"/>
    <s v="Profit"/>
    <s v="Normal"/>
  </r>
  <r>
    <x v="1"/>
    <x v="2"/>
    <s v="United States"/>
    <s v="Wilmington"/>
    <x v="13"/>
    <n v="19805"/>
    <x v="3"/>
    <x v="1"/>
    <x v="8"/>
    <x v="5718"/>
    <n v="5"/>
    <n v="0"/>
    <n v="390.97699999999998"/>
    <s v="Profit"/>
    <s v="Normal"/>
  </r>
  <r>
    <x v="1"/>
    <x v="2"/>
    <s v="United States"/>
    <s v="Wilmington"/>
    <x v="13"/>
    <n v="19805"/>
    <x v="3"/>
    <x v="1"/>
    <x v="8"/>
    <x v="5719"/>
    <n v="3"/>
    <n v="0"/>
    <n v="5.3948999999999998"/>
    <s v="Profit"/>
    <s v="Normal"/>
  </r>
  <r>
    <x v="1"/>
    <x v="0"/>
    <s v="United States"/>
    <s v="San Francisco"/>
    <x v="1"/>
    <n v="94122"/>
    <x v="1"/>
    <x v="1"/>
    <x v="8"/>
    <x v="5272"/>
    <n v="3"/>
    <n v="0.2"/>
    <n v="13.868399999999999"/>
    <s v="Profit"/>
    <s v="Normal"/>
  </r>
  <r>
    <x v="1"/>
    <x v="0"/>
    <s v="United States"/>
    <s v="Los Angeles"/>
    <x v="1"/>
    <n v="90045"/>
    <x v="1"/>
    <x v="0"/>
    <x v="1"/>
    <x v="5720"/>
    <n v="3"/>
    <n v="0.2"/>
    <n v="12.1068"/>
    <s v="Profit"/>
    <s v="Normal"/>
  </r>
  <r>
    <x v="1"/>
    <x v="0"/>
    <s v="United States"/>
    <s v="Los Angeles"/>
    <x v="1"/>
    <n v="90045"/>
    <x v="1"/>
    <x v="1"/>
    <x v="6"/>
    <x v="708"/>
    <n v="3"/>
    <n v="0"/>
    <n v="5.6993999999999998"/>
    <s v="Profit"/>
    <s v="Normal"/>
  </r>
  <r>
    <x v="1"/>
    <x v="0"/>
    <s v="United States"/>
    <s v="Los Angeles"/>
    <x v="1"/>
    <n v="90045"/>
    <x v="1"/>
    <x v="0"/>
    <x v="5"/>
    <x v="2923"/>
    <n v="2"/>
    <n v="0"/>
    <n v="5.5888"/>
    <s v="Profit"/>
    <s v="Normal"/>
  </r>
  <r>
    <x v="1"/>
    <x v="0"/>
    <s v="United States"/>
    <s v="Los Angeles"/>
    <x v="1"/>
    <n v="90045"/>
    <x v="1"/>
    <x v="1"/>
    <x v="4"/>
    <x v="445"/>
    <n v="3"/>
    <n v="0"/>
    <n v="3.4091999999999998"/>
    <s v="Profit"/>
    <s v="Normal"/>
  </r>
  <r>
    <x v="1"/>
    <x v="0"/>
    <s v="United States"/>
    <s v="Philadelphia"/>
    <x v="9"/>
    <n v="19143"/>
    <x v="3"/>
    <x v="0"/>
    <x v="5"/>
    <x v="5721"/>
    <n v="2"/>
    <n v="0.2"/>
    <n v="-34.195999999999998"/>
    <s v="Loss"/>
    <s v="Normal"/>
  </r>
  <r>
    <x v="1"/>
    <x v="0"/>
    <s v="United States"/>
    <s v="Philadelphia"/>
    <x v="9"/>
    <n v="19143"/>
    <x v="3"/>
    <x v="1"/>
    <x v="8"/>
    <x v="5722"/>
    <n v="2"/>
    <n v="0.7"/>
    <n v="-8.7959999999999994"/>
    <s v="Loss"/>
    <s v="High Discount"/>
  </r>
  <r>
    <x v="1"/>
    <x v="0"/>
    <s v="United States"/>
    <s v="Philadelphia"/>
    <x v="9"/>
    <n v="19143"/>
    <x v="3"/>
    <x v="1"/>
    <x v="4"/>
    <x v="5723"/>
    <n v="6"/>
    <n v="0.2"/>
    <n v="-94.508399999999995"/>
    <s v="Loss"/>
    <s v="Normal"/>
  </r>
  <r>
    <x v="1"/>
    <x v="0"/>
    <s v="United States"/>
    <s v="Philadelphia"/>
    <x v="9"/>
    <n v="19143"/>
    <x v="3"/>
    <x v="2"/>
    <x v="11"/>
    <x v="5622"/>
    <n v="5"/>
    <n v="0.2"/>
    <n v="-6.4450000000000003"/>
    <s v="Loss"/>
    <s v="Normal"/>
  </r>
  <r>
    <x v="1"/>
    <x v="0"/>
    <s v="United States"/>
    <s v="Philadelphia"/>
    <x v="9"/>
    <n v="19143"/>
    <x v="3"/>
    <x v="2"/>
    <x v="11"/>
    <x v="2788"/>
    <n v="2"/>
    <n v="0.2"/>
    <n v="16.794599999999999"/>
    <s v="Profit"/>
    <s v="Normal"/>
  </r>
  <r>
    <x v="1"/>
    <x v="0"/>
    <s v="United States"/>
    <s v="San Francisco"/>
    <x v="1"/>
    <n v="94122"/>
    <x v="1"/>
    <x v="1"/>
    <x v="8"/>
    <x v="379"/>
    <n v="2"/>
    <n v="0.2"/>
    <n v="20.154399999999999"/>
    <s v="Profit"/>
    <s v="Normal"/>
  </r>
  <r>
    <x v="0"/>
    <x v="2"/>
    <s v="United States"/>
    <s v="Philadelphia"/>
    <x v="9"/>
    <n v="19134"/>
    <x v="3"/>
    <x v="1"/>
    <x v="6"/>
    <x v="5724"/>
    <n v="4"/>
    <n v="0.2"/>
    <n v="2.7984"/>
    <s v="Profit"/>
    <s v="Normal"/>
  </r>
  <r>
    <x v="3"/>
    <x v="0"/>
    <s v="United States"/>
    <s v="Houston"/>
    <x v="5"/>
    <n v="77041"/>
    <x v="2"/>
    <x v="2"/>
    <x v="7"/>
    <x v="1095"/>
    <n v="5"/>
    <n v="0.2"/>
    <n v="7.9960000000000004"/>
    <s v="Profit"/>
    <s v="Normal"/>
  </r>
  <r>
    <x v="3"/>
    <x v="0"/>
    <s v="United States"/>
    <s v="Houston"/>
    <x v="5"/>
    <n v="77041"/>
    <x v="2"/>
    <x v="2"/>
    <x v="11"/>
    <x v="1891"/>
    <n v="5"/>
    <n v="0.2"/>
    <n v="11.198"/>
    <s v="Profit"/>
    <s v="Normal"/>
  </r>
  <r>
    <x v="0"/>
    <x v="0"/>
    <s v="United States"/>
    <s v="Lancaster"/>
    <x v="9"/>
    <n v="17602"/>
    <x v="3"/>
    <x v="1"/>
    <x v="4"/>
    <x v="3084"/>
    <n v="2"/>
    <n v="0.2"/>
    <n v="-55.256"/>
    <s v="Loss"/>
    <s v="Normal"/>
  </r>
  <r>
    <x v="1"/>
    <x v="1"/>
    <s v="United States"/>
    <s v="Green Bay"/>
    <x v="6"/>
    <n v="54302"/>
    <x v="2"/>
    <x v="0"/>
    <x v="5"/>
    <x v="1623"/>
    <n v="2"/>
    <n v="0"/>
    <n v="7.5839999999999996"/>
    <s v="Profit"/>
    <s v="Normal"/>
  </r>
  <r>
    <x v="1"/>
    <x v="0"/>
    <s v="United States"/>
    <s v="New York City"/>
    <x v="15"/>
    <n v="10024"/>
    <x v="3"/>
    <x v="0"/>
    <x v="1"/>
    <x v="5725"/>
    <n v="3"/>
    <n v="0.1"/>
    <n v="39.923400000000001"/>
    <s v="Profit"/>
    <s v="Normal"/>
  </r>
  <r>
    <x v="1"/>
    <x v="0"/>
    <s v="United States"/>
    <s v="New York City"/>
    <x v="15"/>
    <n v="10024"/>
    <x v="3"/>
    <x v="2"/>
    <x v="11"/>
    <x v="1309"/>
    <n v="3"/>
    <n v="0"/>
    <n v="39.586799999999997"/>
    <s v="Profit"/>
    <s v="Normal"/>
  </r>
  <r>
    <x v="1"/>
    <x v="2"/>
    <s v="United States"/>
    <s v="New York City"/>
    <x v="15"/>
    <n v="10011"/>
    <x v="3"/>
    <x v="1"/>
    <x v="8"/>
    <x v="5726"/>
    <n v="13"/>
    <n v="0.2"/>
    <n v="100.1403"/>
    <s v="Profit"/>
    <s v="Normal"/>
  </r>
  <r>
    <x v="1"/>
    <x v="0"/>
    <s v="United States"/>
    <s v="Bloomington"/>
    <x v="10"/>
    <n v="61701"/>
    <x v="2"/>
    <x v="1"/>
    <x v="12"/>
    <x v="2059"/>
    <n v="2"/>
    <n v="0.2"/>
    <n v="4.4311999999999996"/>
    <s v="Profit"/>
    <s v="Normal"/>
  </r>
  <r>
    <x v="2"/>
    <x v="0"/>
    <s v="United States"/>
    <s v="Boise"/>
    <x v="45"/>
    <n v="83704"/>
    <x v="1"/>
    <x v="2"/>
    <x v="11"/>
    <x v="1309"/>
    <n v="3"/>
    <n v="0"/>
    <n v="37.787399999999998"/>
    <s v="Profit"/>
    <s v="Normal"/>
  </r>
  <r>
    <x v="2"/>
    <x v="0"/>
    <s v="United States"/>
    <s v="Lowell"/>
    <x v="31"/>
    <n v="1852"/>
    <x v="3"/>
    <x v="1"/>
    <x v="9"/>
    <x v="5727"/>
    <n v="7"/>
    <n v="0"/>
    <n v="80.320800000000006"/>
    <s v="Profit"/>
    <s v="Normal"/>
  </r>
  <r>
    <x v="2"/>
    <x v="0"/>
    <s v="United States"/>
    <s v="Lowell"/>
    <x v="31"/>
    <n v="1852"/>
    <x v="3"/>
    <x v="2"/>
    <x v="7"/>
    <x v="504"/>
    <n v="5"/>
    <n v="0"/>
    <n v="284.18549999999999"/>
    <s v="Profit"/>
    <s v="Normal"/>
  </r>
  <r>
    <x v="2"/>
    <x v="0"/>
    <s v="United States"/>
    <s v="Lowell"/>
    <x v="31"/>
    <n v="1852"/>
    <x v="3"/>
    <x v="1"/>
    <x v="14"/>
    <x v="1001"/>
    <n v="2"/>
    <n v="0"/>
    <n v="0.1744"/>
    <s v="Profit"/>
    <s v="Normal"/>
  </r>
  <r>
    <x v="1"/>
    <x v="0"/>
    <s v="United States"/>
    <s v="Seattle"/>
    <x v="4"/>
    <n v="98115"/>
    <x v="1"/>
    <x v="1"/>
    <x v="8"/>
    <x v="3651"/>
    <n v="2"/>
    <n v="0.2"/>
    <n v="3.14"/>
    <s v="Profit"/>
    <s v="Normal"/>
  </r>
  <r>
    <x v="1"/>
    <x v="0"/>
    <s v="United States"/>
    <s v="Seattle"/>
    <x v="4"/>
    <n v="98115"/>
    <x v="1"/>
    <x v="1"/>
    <x v="4"/>
    <x v="5728"/>
    <n v="5"/>
    <n v="0"/>
    <n v="153.4725"/>
    <s v="Profit"/>
    <s v="Normal"/>
  </r>
  <r>
    <x v="1"/>
    <x v="0"/>
    <s v="United States"/>
    <s v="Los Angeles"/>
    <x v="1"/>
    <n v="90049"/>
    <x v="1"/>
    <x v="1"/>
    <x v="6"/>
    <x v="1353"/>
    <n v="8"/>
    <n v="0"/>
    <n v="9.9296000000000006"/>
    <s v="Profit"/>
    <s v="Normal"/>
  </r>
  <r>
    <x v="1"/>
    <x v="1"/>
    <s v="United States"/>
    <s v="Hampton"/>
    <x v="17"/>
    <n v="23666"/>
    <x v="0"/>
    <x v="0"/>
    <x v="1"/>
    <x v="5729"/>
    <n v="13"/>
    <n v="0"/>
    <n v="145.06960000000001"/>
    <s v="Profit"/>
    <s v="Normal"/>
  </r>
  <r>
    <x v="1"/>
    <x v="1"/>
    <s v="United States"/>
    <s v="Hampton"/>
    <x v="17"/>
    <n v="23666"/>
    <x v="0"/>
    <x v="1"/>
    <x v="10"/>
    <x v="5730"/>
    <n v="2"/>
    <n v="0"/>
    <n v="9.2552000000000003"/>
    <s v="Profit"/>
    <s v="Normal"/>
  </r>
  <r>
    <x v="1"/>
    <x v="1"/>
    <s v="United States"/>
    <s v="Hampton"/>
    <x v="17"/>
    <n v="23666"/>
    <x v="0"/>
    <x v="1"/>
    <x v="8"/>
    <x v="2605"/>
    <n v="1"/>
    <n v="0"/>
    <n v="421.58530000000002"/>
    <s v="Profit"/>
    <s v="Normal"/>
  </r>
  <r>
    <x v="0"/>
    <x v="2"/>
    <s v="United States"/>
    <s v="Philadelphia"/>
    <x v="9"/>
    <n v="19134"/>
    <x v="3"/>
    <x v="1"/>
    <x v="10"/>
    <x v="486"/>
    <n v="1"/>
    <n v="0.2"/>
    <n v="1.9844999999999999"/>
    <s v="Profit"/>
    <s v="Normal"/>
  </r>
  <r>
    <x v="1"/>
    <x v="2"/>
    <s v="United States"/>
    <s v="Omaha"/>
    <x v="8"/>
    <n v="68104"/>
    <x v="2"/>
    <x v="2"/>
    <x v="7"/>
    <x v="3323"/>
    <n v="2"/>
    <n v="0"/>
    <n v="72.894599999999997"/>
    <s v="Profit"/>
    <s v="Normal"/>
  </r>
  <r>
    <x v="1"/>
    <x v="1"/>
    <s v="United States"/>
    <s v="Los Angeles"/>
    <x v="1"/>
    <n v="90032"/>
    <x v="1"/>
    <x v="1"/>
    <x v="4"/>
    <x v="2340"/>
    <n v="2"/>
    <n v="0"/>
    <n v="80.631200000000007"/>
    <s v="Profit"/>
    <s v="Normal"/>
  </r>
  <r>
    <x v="1"/>
    <x v="1"/>
    <s v="United States"/>
    <s v="Los Angeles"/>
    <x v="1"/>
    <n v="90032"/>
    <x v="1"/>
    <x v="1"/>
    <x v="8"/>
    <x v="5731"/>
    <n v="6"/>
    <n v="0.2"/>
    <n v="22.9008"/>
    <s v="Profit"/>
    <s v="Normal"/>
  </r>
  <r>
    <x v="1"/>
    <x v="1"/>
    <s v="United States"/>
    <s v="Los Angeles"/>
    <x v="1"/>
    <n v="90032"/>
    <x v="1"/>
    <x v="1"/>
    <x v="8"/>
    <x v="1195"/>
    <n v="5"/>
    <n v="0.2"/>
    <n v="6.8879999999999999"/>
    <s v="Profit"/>
    <s v="Normal"/>
  </r>
  <r>
    <x v="1"/>
    <x v="1"/>
    <s v="United States"/>
    <s v="Los Angeles"/>
    <x v="1"/>
    <n v="90032"/>
    <x v="1"/>
    <x v="1"/>
    <x v="9"/>
    <x v="5732"/>
    <n v="3"/>
    <n v="0"/>
    <n v="54.8613"/>
    <s v="Profit"/>
    <s v="Normal"/>
  </r>
  <r>
    <x v="1"/>
    <x v="1"/>
    <s v="United States"/>
    <s v="Burlington"/>
    <x v="42"/>
    <n v="5408"/>
    <x v="3"/>
    <x v="0"/>
    <x v="0"/>
    <x v="5733"/>
    <n v="5"/>
    <n v="0"/>
    <n v="1013.127"/>
    <s v="Profit"/>
    <s v="Normal"/>
  </r>
  <r>
    <x v="1"/>
    <x v="0"/>
    <s v="United States"/>
    <s v="San Diego"/>
    <x v="1"/>
    <n v="92037"/>
    <x v="1"/>
    <x v="1"/>
    <x v="2"/>
    <x v="449"/>
    <n v="5"/>
    <n v="0"/>
    <n v="29.445499999999999"/>
    <s v="Profit"/>
    <s v="Normal"/>
  </r>
  <r>
    <x v="1"/>
    <x v="0"/>
    <s v="United States"/>
    <s v="Newark"/>
    <x v="13"/>
    <n v="19711"/>
    <x v="3"/>
    <x v="1"/>
    <x v="2"/>
    <x v="1227"/>
    <n v="3"/>
    <n v="0"/>
    <n v="4.5359999999999996"/>
    <s v="Profit"/>
    <s v="Normal"/>
  </r>
  <r>
    <x v="1"/>
    <x v="0"/>
    <s v="United States"/>
    <s v="Aurora"/>
    <x v="10"/>
    <n v="60505"/>
    <x v="2"/>
    <x v="1"/>
    <x v="12"/>
    <x v="5734"/>
    <n v="4"/>
    <n v="0.2"/>
    <n v="90.644400000000005"/>
    <s v="Profit"/>
    <s v="Normal"/>
  </r>
  <r>
    <x v="3"/>
    <x v="0"/>
    <s v="United States"/>
    <s v="Los Angeles"/>
    <x v="1"/>
    <n v="90008"/>
    <x v="1"/>
    <x v="0"/>
    <x v="3"/>
    <x v="5735"/>
    <n v="2"/>
    <n v="0.2"/>
    <n v="9.1020000000000003"/>
    <s v="Profit"/>
    <s v="Normal"/>
  </r>
  <r>
    <x v="3"/>
    <x v="0"/>
    <s v="United States"/>
    <s v="Los Angeles"/>
    <x v="1"/>
    <n v="90008"/>
    <x v="1"/>
    <x v="0"/>
    <x v="3"/>
    <x v="3939"/>
    <n v="2"/>
    <n v="0.2"/>
    <n v="-1.7771999999999999"/>
    <s v="Loss"/>
    <s v="Normal"/>
  </r>
  <r>
    <x v="1"/>
    <x v="0"/>
    <s v="United States"/>
    <s v="Chicago"/>
    <x v="10"/>
    <n v="60653"/>
    <x v="2"/>
    <x v="0"/>
    <x v="5"/>
    <x v="5736"/>
    <n v="2"/>
    <n v="0.6"/>
    <n v="-7.9634"/>
    <s v="Loss"/>
    <s v="High Discount"/>
  </r>
  <r>
    <x v="1"/>
    <x v="0"/>
    <s v="United States"/>
    <s v="Chicago"/>
    <x v="10"/>
    <n v="60653"/>
    <x v="2"/>
    <x v="0"/>
    <x v="1"/>
    <x v="834"/>
    <n v="4"/>
    <n v="0.3"/>
    <n v="-56.996000000000002"/>
    <s v="Loss"/>
    <s v="Normal"/>
  </r>
  <r>
    <x v="1"/>
    <x v="1"/>
    <s v="United States"/>
    <s v="Dover"/>
    <x v="38"/>
    <n v="3820"/>
    <x v="3"/>
    <x v="2"/>
    <x v="11"/>
    <x v="457"/>
    <n v="2"/>
    <n v="0"/>
    <n v="57.592799999999997"/>
    <s v="Profit"/>
    <s v="Normal"/>
  </r>
  <r>
    <x v="1"/>
    <x v="0"/>
    <s v="United States"/>
    <s v="Chicago"/>
    <x v="10"/>
    <n v="60610"/>
    <x v="2"/>
    <x v="1"/>
    <x v="6"/>
    <x v="752"/>
    <n v="2"/>
    <n v="0.2"/>
    <n v="0.66800000000000004"/>
    <s v="Profit"/>
    <s v="Normal"/>
  </r>
  <r>
    <x v="1"/>
    <x v="0"/>
    <s v="United States"/>
    <s v="Chicago"/>
    <x v="10"/>
    <n v="60610"/>
    <x v="2"/>
    <x v="1"/>
    <x v="6"/>
    <x v="1777"/>
    <n v="3"/>
    <n v="0.2"/>
    <n v="3.4649999999999999"/>
    <s v="Profit"/>
    <s v="Normal"/>
  </r>
  <r>
    <x v="2"/>
    <x v="2"/>
    <s v="United States"/>
    <s v="Seattle"/>
    <x v="4"/>
    <n v="98115"/>
    <x v="1"/>
    <x v="1"/>
    <x v="8"/>
    <x v="5737"/>
    <n v="1"/>
    <n v="0.2"/>
    <n v="0.90480000000000005"/>
    <s v="Profit"/>
    <s v="Normal"/>
  </r>
  <r>
    <x v="0"/>
    <x v="0"/>
    <s v="United States"/>
    <s v="Richmond"/>
    <x v="17"/>
    <n v="23223"/>
    <x v="0"/>
    <x v="1"/>
    <x v="2"/>
    <x v="338"/>
    <n v="2"/>
    <n v="0"/>
    <n v="3.7995999999999999"/>
    <s v="Profit"/>
    <s v="Normal"/>
  </r>
  <r>
    <x v="0"/>
    <x v="0"/>
    <s v="United States"/>
    <s v="Richmond"/>
    <x v="17"/>
    <n v="23223"/>
    <x v="0"/>
    <x v="1"/>
    <x v="8"/>
    <x v="2720"/>
    <n v="2"/>
    <n v="0"/>
    <n v="8.8800000000000008"/>
    <s v="Profit"/>
    <s v="Normal"/>
  </r>
  <r>
    <x v="0"/>
    <x v="0"/>
    <s v="United States"/>
    <s v="Richmond"/>
    <x v="17"/>
    <n v="23223"/>
    <x v="0"/>
    <x v="1"/>
    <x v="4"/>
    <x v="737"/>
    <n v="3"/>
    <n v="0"/>
    <n v="9.9882000000000009"/>
    <s v="Profit"/>
    <s v="Normal"/>
  </r>
  <r>
    <x v="0"/>
    <x v="0"/>
    <s v="United States"/>
    <s v="Richmond"/>
    <x v="17"/>
    <n v="23223"/>
    <x v="0"/>
    <x v="0"/>
    <x v="3"/>
    <x v="4696"/>
    <n v="2"/>
    <n v="0"/>
    <n v="58.42"/>
    <s v="Profit"/>
    <s v="Normal"/>
  </r>
  <r>
    <x v="0"/>
    <x v="0"/>
    <s v="United States"/>
    <s v="Richmond"/>
    <x v="17"/>
    <n v="23223"/>
    <x v="0"/>
    <x v="2"/>
    <x v="7"/>
    <x v="5738"/>
    <n v="5"/>
    <n v="0"/>
    <n v="55.646999999999998"/>
    <s v="Profit"/>
    <s v="Normal"/>
  </r>
  <r>
    <x v="0"/>
    <x v="0"/>
    <s v="United States"/>
    <s v="Richmond"/>
    <x v="17"/>
    <n v="23223"/>
    <x v="0"/>
    <x v="1"/>
    <x v="10"/>
    <x v="4459"/>
    <n v="4"/>
    <n v="0"/>
    <n v="8.1143999999999998"/>
    <s v="Profit"/>
    <s v="Normal"/>
  </r>
  <r>
    <x v="1"/>
    <x v="1"/>
    <s v="United States"/>
    <s v="San Francisco"/>
    <x v="1"/>
    <n v="94109"/>
    <x v="1"/>
    <x v="0"/>
    <x v="1"/>
    <x v="4523"/>
    <n v="5"/>
    <n v="0.2"/>
    <n v="70.195999999999998"/>
    <s v="Profit"/>
    <s v="Normal"/>
  </r>
  <r>
    <x v="1"/>
    <x v="2"/>
    <s v="United States"/>
    <s v="Springdale"/>
    <x v="36"/>
    <n v="72762"/>
    <x v="0"/>
    <x v="1"/>
    <x v="6"/>
    <x v="5739"/>
    <n v="2"/>
    <n v="0"/>
    <n v="1.419"/>
    <s v="Profit"/>
    <s v="Normal"/>
  </r>
  <r>
    <x v="1"/>
    <x v="1"/>
    <s v="United States"/>
    <s v="Seattle"/>
    <x v="4"/>
    <n v="98103"/>
    <x v="1"/>
    <x v="2"/>
    <x v="11"/>
    <x v="758"/>
    <n v="3"/>
    <n v="0"/>
    <n v="86.389200000000002"/>
    <s v="Profit"/>
    <s v="Normal"/>
  </r>
  <r>
    <x v="1"/>
    <x v="1"/>
    <s v="United States"/>
    <s v="Seattle"/>
    <x v="4"/>
    <n v="98103"/>
    <x v="1"/>
    <x v="1"/>
    <x v="9"/>
    <x v="3314"/>
    <n v="2"/>
    <n v="0"/>
    <n v="22.948799999999999"/>
    <s v="Profit"/>
    <s v="Normal"/>
  </r>
  <r>
    <x v="1"/>
    <x v="1"/>
    <s v="United States"/>
    <s v="Seattle"/>
    <x v="4"/>
    <n v="98103"/>
    <x v="1"/>
    <x v="1"/>
    <x v="14"/>
    <x v="3999"/>
    <n v="2"/>
    <n v="0"/>
    <n v="4.7724000000000002"/>
    <s v="Profit"/>
    <s v="Normal"/>
  </r>
  <r>
    <x v="1"/>
    <x v="0"/>
    <s v="United States"/>
    <s v="Los Angeles"/>
    <x v="1"/>
    <n v="90036"/>
    <x v="1"/>
    <x v="2"/>
    <x v="7"/>
    <x v="5740"/>
    <n v="5"/>
    <n v="0.2"/>
    <n v="12.2325"/>
    <s v="Profit"/>
    <s v="Normal"/>
  </r>
  <r>
    <x v="1"/>
    <x v="0"/>
    <s v="United States"/>
    <s v="Middletown"/>
    <x v="29"/>
    <n v="6457"/>
    <x v="3"/>
    <x v="1"/>
    <x v="8"/>
    <x v="294"/>
    <n v="2"/>
    <n v="0"/>
    <n v="4.7232000000000003"/>
    <s v="Profit"/>
    <s v="Normal"/>
  </r>
  <r>
    <x v="1"/>
    <x v="0"/>
    <s v="United States"/>
    <s v="Middletown"/>
    <x v="29"/>
    <n v="6457"/>
    <x v="3"/>
    <x v="1"/>
    <x v="10"/>
    <x v="3890"/>
    <n v="1"/>
    <n v="0"/>
    <n v="3.5009999999999999"/>
    <s v="Profit"/>
    <s v="Normal"/>
  </r>
  <r>
    <x v="1"/>
    <x v="0"/>
    <s v="United States"/>
    <s v="Grand Rapids"/>
    <x v="12"/>
    <n v="49505"/>
    <x v="2"/>
    <x v="1"/>
    <x v="8"/>
    <x v="2735"/>
    <n v="5"/>
    <n v="0"/>
    <n v="26.901"/>
    <s v="Profit"/>
    <s v="Normal"/>
  </r>
  <r>
    <x v="1"/>
    <x v="2"/>
    <s v="United States"/>
    <s v="San Francisco"/>
    <x v="1"/>
    <n v="94122"/>
    <x v="1"/>
    <x v="1"/>
    <x v="10"/>
    <x v="5741"/>
    <n v="6"/>
    <n v="0"/>
    <n v="25.02"/>
    <s v="Profit"/>
    <s v="Normal"/>
  </r>
  <r>
    <x v="1"/>
    <x v="2"/>
    <s v="United States"/>
    <s v="Hialeah"/>
    <x v="2"/>
    <n v="33012"/>
    <x v="0"/>
    <x v="0"/>
    <x v="0"/>
    <x v="5742"/>
    <n v="5"/>
    <n v="0.2"/>
    <n v="8.4979999999999993"/>
    <s v="Profit"/>
    <s v="Normal"/>
  </r>
  <r>
    <x v="1"/>
    <x v="2"/>
    <s v="United States"/>
    <s v="Hialeah"/>
    <x v="2"/>
    <n v="33012"/>
    <x v="0"/>
    <x v="1"/>
    <x v="10"/>
    <x v="3235"/>
    <n v="4"/>
    <n v="0.2"/>
    <n v="3.4216000000000002"/>
    <s v="Profit"/>
    <s v="Normal"/>
  </r>
  <r>
    <x v="1"/>
    <x v="2"/>
    <s v="United States"/>
    <s v="Hialeah"/>
    <x v="2"/>
    <n v="33012"/>
    <x v="0"/>
    <x v="1"/>
    <x v="9"/>
    <x v="5743"/>
    <n v="2"/>
    <n v="0.2"/>
    <n v="4.2384000000000004"/>
    <s v="Profit"/>
    <s v="Normal"/>
  </r>
  <r>
    <x v="3"/>
    <x v="1"/>
    <s v="United States"/>
    <s v="Philadelphia"/>
    <x v="9"/>
    <n v="19143"/>
    <x v="3"/>
    <x v="1"/>
    <x v="10"/>
    <x v="1832"/>
    <n v="5"/>
    <n v="0.2"/>
    <n v="38.725000000000001"/>
    <s v="Profit"/>
    <s v="Normal"/>
  </r>
  <r>
    <x v="1"/>
    <x v="0"/>
    <s v="United States"/>
    <s v="Atlanta"/>
    <x v="32"/>
    <n v="30318"/>
    <x v="0"/>
    <x v="2"/>
    <x v="7"/>
    <x v="5744"/>
    <n v="1"/>
    <n v="0"/>
    <n v="39.4255"/>
    <s v="Profit"/>
    <s v="Normal"/>
  </r>
  <r>
    <x v="1"/>
    <x v="0"/>
    <s v="United States"/>
    <s v="San Antonio"/>
    <x v="5"/>
    <n v="78207"/>
    <x v="2"/>
    <x v="1"/>
    <x v="8"/>
    <x v="5745"/>
    <n v="8"/>
    <n v="0.8"/>
    <n v="-3701.8928000000001"/>
    <s v="Loss"/>
    <s v="High Discount"/>
  </r>
  <r>
    <x v="1"/>
    <x v="0"/>
    <s v="United States"/>
    <s v="San Antonio"/>
    <x v="5"/>
    <n v="78207"/>
    <x v="2"/>
    <x v="0"/>
    <x v="5"/>
    <x v="3652"/>
    <n v="3"/>
    <n v="0.6"/>
    <n v="-10.0602"/>
    <s v="Loss"/>
    <s v="High Discount"/>
  </r>
  <r>
    <x v="1"/>
    <x v="0"/>
    <s v="United States"/>
    <s v="San Antonio"/>
    <x v="5"/>
    <n v="78207"/>
    <x v="2"/>
    <x v="1"/>
    <x v="8"/>
    <x v="1316"/>
    <n v="4"/>
    <n v="0.8"/>
    <n v="-26.854399999999998"/>
    <s v="Loss"/>
    <s v="High Discount"/>
  </r>
  <r>
    <x v="1"/>
    <x v="0"/>
    <s v="United States"/>
    <s v="San Antonio"/>
    <x v="5"/>
    <n v="78207"/>
    <x v="2"/>
    <x v="2"/>
    <x v="11"/>
    <x v="5746"/>
    <n v="9"/>
    <n v="0.2"/>
    <n v="-26.946000000000002"/>
    <s v="Loss"/>
    <s v="Normal"/>
  </r>
  <r>
    <x v="1"/>
    <x v="0"/>
    <s v="United States"/>
    <s v="San Antonio"/>
    <x v="5"/>
    <n v="78207"/>
    <x v="2"/>
    <x v="1"/>
    <x v="8"/>
    <x v="5747"/>
    <n v="5"/>
    <n v="0.8"/>
    <n v="-13.32"/>
    <s v="Loss"/>
    <s v="High Discount"/>
  </r>
  <r>
    <x v="1"/>
    <x v="0"/>
    <s v="United States"/>
    <s v="San Antonio"/>
    <x v="5"/>
    <n v="78207"/>
    <x v="2"/>
    <x v="1"/>
    <x v="9"/>
    <x v="5748"/>
    <n v="2"/>
    <n v="0.8"/>
    <n v="-12.09"/>
    <s v="Loss"/>
    <s v="High Discount"/>
  </r>
  <r>
    <x v="1"/>
    <x v="0"/>
    <s v="United States"/>
    <s v="Long Beach"/>
    <x v="15"/>
    <n v="11561"/>
    <x v="3"/>
    <x v="2"/>
    <x v="7"/>
    <x v="1876"/>
    <n v="3"/>
    <n v="0"/>
    <n v="131.35499999999999"/>
    <s v="Profit"/>
    <s v="Normal"/>
  </r>
  <r>
    <x v="1"/>
    <x v="0"/>
    <s v="United States"/>
    <s v="Long Beach"/>
    <x v="15"/>
    <n v="11561"/>
    <x v="3"/>
    <x v="1"/>
    <x v="8"/>
    <x v="1860"/>
    <n v="2"/>
    <n v="0.2"/>
    <n v="252.58799999999999"/>
    <s v="Profit"/>
    <s v="Normal"/>
  </r>
  <r>
    <x v="0"/>
    <x v="1"/>
    <s v="United States"/>
    <s v="Paterson"/>
    <x v="30"/>
    <n v="7501"/>
    <x v="3"/>
    <x v="1"/>
    <x v="10"/>
    <x v="4155"/>
    <n v="5"/>
    <n v="0"/>
    <n v="134.65199999999999"/>
    <s v="Profit"/>
    <s v="Normal"/>
  </r>
  <r>
    <x v="0"/>
    <x v="1"/>
    <s v="United States"/>
    <s v="Paterson"/>
    <x v="30"/>
    <n v="7501"/>
    <x v="3"/>
    <x v="1"/>
    <x v="4"/>
    <x v="1020"/>
    <n v="1"/>
    <n v="0"/>
    <n v="16.788599999999999"/>
    <s v="Profit"/>
    <s v="Normal"/>
  </r>
  <r>
    <x v="0"/>
    <x v="1"/>
    <s v="United States"/>
    <s v="Paterson"/>
    <x v="30"/>
    <n v="7501"/>
    <x v="3"/>
    <x v="0"/>
    <x v="5"/>
    <x v="5482"/>
    <n v="2"/>
    <n v="0"/>
    <n v="2.9807999999999999"/>
    <s v="Profit"/>
    <s v="Normal"/>
  </r>
  <r>
    <x v="1"/>
    <x v="0"/>
    <s v="United States"/>
    <s v="Louisville"/>
    <x v="0"/>
    <n v="40214"/>
    <x v="0"/>
    <x v="1"/>
    <x v="8"/>
    <x v="5749"/>
    <n v="3"/>
    <n v="0"/>
    <n v="23.916899999999998"/>
    <s v="Profit"/>
    <s v="Normal"/>
  </r>
  <r>
    <x v="3"/>
    <x v="0"/>
    <s v="United States"/>
    <s v="Hampton"/>
    <x v="17"/>
    <n v="23666"/>
    <x v="0"/>
    <x v="0"/>
    <x v="1"/>
    <x v="5750"/>
    <n v="5"/>
    <n v="0"/>
    <n v="40.472999999999999"/>
    <s v="Profit"/>
    <s v="Normal"/>
  </r>
  <r>
    <x v="1"/>
    <x v="0"/>
    <s v="United States"/>
    <s v="Houston"/>
    <x v="5"/>
    <n v="77070"/>
    <x v="2"/>
    <x v="0"/>
    <x v="0"/>
    <x v="5751"/>
    <n v="5"/>
    <n v="0.32"/>
    <n v="-30.097999999999999"/>
    <s v="Loss"/>
    <s v="Normal"/>
  </r>
  <r>
    <x v="1"/>
    <x v="0"/>
    <s v="United States"/>
    <s v="Houston"/>
    <x v="5"/>
    <n v="77070"/>
    <x v="2"/>
    <x v="0"/>
    <x v="1"/>
    <x v="121"/>
    <n v="3"/>
    <n v="0.3"/>
    <n v="-8.5793999999999997"/>
    <s v="Loss"/>
    <s v="Normal"/>
  </r>
  <r>
    <x v="1"/>
    <x v="0"/>
    <s v="United States"/>
    <s v="Houston"/>
    <x v="5"/>
    <n v="77070"/>
    <x v="2"/>
    <x v="2"/>
    <x v="11"/>
    <x v="3067"/>
    <n v="1"/>
    <n v="0.2"/>
    <n v="6.9985999999999997"/>
    <s v="Profit"/>
    <s v="Normal"/>
  </r>
  <r>
    <x v="1"/>
    <x v="0"/>
    <s v="United States"/>
    <s v="Houston"/>
    <x v="5"/>
    <n v="77070"/>
    <x v="2"/>
    <x v="0"/>
    <x v="1"/>
    <x v="5752"/>
    <n v="2"/>
    <n v="0.3"/>
    <n v="-66.391599999999997"/>
    <s v="Loss"/>
    <s v="Normal"/>
  </r>
  <r>
    <x v="0"/>
    <x v="0"/>
    <s v="United States"/>
    <s v="Houston"/>
    <x v="5"/>
    <n v="77070"/>
    <x v="2"/>
    <x v="1"/>
    <x v="12"/>
    <x v="3835"/>
    <n v="6"/>
    <n v="0.2"/>
    <n v="21.024000000000001"/>
    <s v="Profit"/>
    <s v="Normal"/>
  </r>
  <r>
    <x v="0"/>
    <x v="0"/>
    <s v="United States"/>
    <s v="Houston"/>
    <x v="5"/>
    <n v="77070"/>
    <x v="2"/>
    <x v="0"/>
    <x v="1"/>
    <x v="953"/>
    <n v="2"/>
    <n v="0.3"/>
    <n v="-29.252400000000002"/>
    <s v="Loss"/>
    <s v="Normal"/>
  </r>
  <r>
    <x v="0"/>
    <x v="0"/>
    <s v="United States"/>
    <s v="Houston"/>
    <x v="5"/>
    <n v="77070"/>
    <x v="2"/>
    <x v="1"/>
    <x v="10"/>
    <x v="5753"/>
    <n v="1"/>
    <n v="0.2"/>
    <n v="1.6308"/>
    <s v="Profit"/>
    <s v="Normal"/>
  </r>
  <r>
    <x v="0"/>
    <x v="0"/>
    <s v="United States"/>
    <s v="Houston"/>
    <x v="5"/>
    <n v="77070"/>
    <x v="2"/>
    <x v="1"/>
    <x v="8"/>
    <x v="2556"/>
    <n v="3"/>
    <n v="0.8"/>
    <n v="-31.007999999999999"/>
    <s v="Loss"/>
    <s v="High Discount"/>
  </r>
  <r>
    <x v="1"/>
    <x v="1"/>
    <s v="United States"/>
    <s v="Chicago"/>
    <x v="10"/>
    <n v="60610"/>
    <x v="2"/>
    <x v="1"/>
    <x v="8"/>
    <x v="3497"/>
    <n v="3"/>
    <n v="0.8"/>
    <n v="-5.8868999999999998"/>
    <s v="Loss"/>
    <s v="High Discount"/>
  </r>
  <r>
    <x v="1"/>
    <x v="1"/>
    <s v="United States"/>
    <s v="Toledo"/>
    <x v="24"/>
    <n v="43615"/>
    <x v="3"/>
    <x v="1"/>
    <x v="6"/>
    <x v="559"/>
    <n v="2"/>
    <n v="0.2"/>
    <n v="1.5551999999999999"/>
    <s v="Profit"/>
    <s v="Normal"/>
  </r>
  <r>
    <x v="1"/>
    <x v="1"/>
    <s v="United States"/>
    <s v="Toledo"/>
    <x v="24"/>
    <n v="43615"/>
    <x v="3"/>
    <x v="2"/>
    <x v="7"/>
    <x v="5754"/>
    <n v="2"/>
    <n v="0.4"/>
    <n v="-43.117800000000003"/>
    <s v="Loss"/>
    <s v="Normal"/>
  </r>
  <r>
    <x v="1"/>
    <x v="1"/>
    <s v="United States"/>
    <s v="Toledo"/>
    <x v="24"/>
    <n v="43615"/>
    <x v="3"/>
    <x v="2"/>
    <x v="7"/>
    <x v="5755"/>
    <n v="4"/>
    <n v="0.4"/>
    <n v="2.6375999999999999"/>
    <s v="Profit"/>
    <s v="Normal"/>
  </r>
  <r>
    <x v="1"/>
    <x v="1"/>
    <s v="United States"/>
    <s v="Toledo"/>
    <x v="24"/>
    <n v="43615"/>
    <x v="3"/>
    <x v="2"/>
    <x v="11"/>
    <x v="5756"/>
    <n v="2"/>
    <n v="0.2"/>
    <n v="2.2065999999999999"/>
    <s v="Profit"/>
    <s v="Normal"/>
  </r>
  <r>
    <x v="1"/>
    <x v="1"/>
    <s v="United States"/>
    <s v="Toledo"/>
    <x v="24"/>
    <n v="43615"/>
    <x v="3"/>
    <x v="2"/>
    <x v="7"/>
    <x v="5757"/>
    <n v="3"/>
    <n v="0.4"/>
    <n v="-21.4236"/>
    <s v="Loss"/>
    <s v="Normal"/>
  </r>
  <r>
    <x v="1"/>
    <x v="0"/>
    <s v="United States"/>
    <s v="Lodi"/>
    <x v="1"/>
    <n v="95240"/>
    <x v="1"/>
    <x v="1"/>
    <x v="14"/>
    <x v="5758"/>
    <n v="7"/>
    <n v="0"/>
    <n v="28.216999999999999"/>
    <s v="Profit"/>
    <s v="Normal"/>
  </r>
  <r>
    <x v="0"/>
    <x v="0"/>
    <s v="United States"/>
    <s v="New York City"/>
    <x v="15"/>
    <n v="10024"/>
    <x v="3"/>
    <x v="1"/>
    <x v="8"/>
    <x v="5116"/>
    <n v="2"/>
    <n v="0.2"/>
    <n v="1.2063999999999999"/>
    <s v="Profit"/>
    <s v="Normal"/>
  </r>
  <r>
    <x v="0"/>
    <x v="0"/>
    <s v="United States"/>
    <s v="New York City"/>
    <x v="15"/>
    <n v="10024"/>
    <x v="3"/>
    <x v="2"/>
    <x v="7"/>
    <x v="4309"/>
    <n v="1"/>
    <n v="0"/>
    <n v="36.717300000000002"/>
    <s v="Profit"/>
    <s v="Normal"/>
  </r>
  <r>
    <x v="0"/>
    <x v="0"/>
    <s v="United States"/>
    <s v="New York City"/>
    <x v="15"/>
    <n v="10024"/>
    <x v="3"/>
    <x v="0"/>
    <x v="5"/>
    <x v="1552"/>
    <n v="1"/>
    <n v="0"/>
    <n v="2.1402000000000001"/>
    <s v="Profit"/>
    <s v="Normal"/>
  </r>
  <r>
    <x v="1"/>
    <x v="2"/>
    <s v="United States"/>
    <s v="Fort Lauderdale"/>
    <x v="2"/>
    <n v="33311"/>
    <x v="0"/>
    <x v="0"/>
    <x v="5"/>
    <x v="5759"/>
    <n v="2"/>
    <n v="0.2"/>
    <n v="9.6831999999999994"/>
    <s v="Profit"/>
    <s v="Normal"/>
  </r>
  <r>
    <x v="1"/>
    <x v="2"/>
    <s v="United States"/>
    <s v="Fort Lauderdale"/>
    <x v="2"/>
    <n v="33311"/>
    <x v="0"/>
    <x v="1"/>
    <x v="8"/>
    <x v="1505"/>
    <n v="8"/>
    <n v="0.7"/>
    <n v="-21.084800000000001"/>
    <s v="Loss"/>
    <s v="High Discount"/>
  </r>
  <r>
    <x v="0"/>
    <x v="0"/>
    <s v="United States"/>
    <s v="Raleigh"/>
    <x v="3"/>
    <n v="27604"/>
    <x v="0"/>
    <x v="0"/>
    <x v="1"/>
    <x v="960"/>
    <n v="4"/>
    <n v="0.2"/>
    <n v="12.178000000000001"/>
    <s v="Profit"/>
    <s v="Normal"/>
  </r>
  <r>
    <x v="1"/>
    <x v="0"/>
    <s v="United States"/>
    <s v="Chicago"/>
    <x v="10"/>
    <n v="60623"/>
    <x v="2"/>
    <x v="1"/>
    <x v="8"/>
    <x v="5760"/>
    <n v="2"/>
    <n v="0.8"/>
    <n v="-3.3792"/>
    <s v="Loss"/>
    <s v="High Discount"/>
  </r>
  <r>
    <x v="0"/>
    <x v="0"/>
    <s v="United States"/>
    <s v="Portland"/>
    <x v="21"/>
    <n v="97206"/>
    <x v="1"/>
    <x v="1"/>
    <x v="10"/>
    <x v="233"/>
    <n v="5"/>
    <n v="0.2"/>
    <n v="9.0719999999999992"/>
    <s v="Profit"/>
    <s v="Normal"/>
  </r>
  <r>
    <x v="0"/>
    <x v="0"/>
    <s v="United States"/>
    <s v="Portland"/>
    <x v="21"/>
    <n v="97206"/>
    <x v="1"/>
    <x v="1"/>
    <x v="6"/>
    <x v="5761"/>
    <n v="4"/>
    <n v="0.2"/>
    <n v="9.0576000000000008"/>
    <s v="Profit"/>
    <s v="Normal"/>
  </r>
  <r>
    <x v="2"/>
    <x v="0"/>
    <s v="United States"/>
    <s v="East Orange"/>
    <x v="30"/>
    <n v="7017"/>
    <x v="3"/>
    <x v="1"/>
    <x v="10"/>
    <x v="233"/>
    <n v="4"/>
    <n v="0"/>
    <n v="12.441599999999999"/>
    <s v="Profit"/>
    <s v="Normal"/>
  </r>
  <r>
    <x v="2"/>
    <x v="0"/>
    <s v="United States"/>
    <s v="East Orange"/>
    <x v="30"/>
    <n v="7017"/>
    <x v="3"/>
    <x v="1"/>
    <x v="6"/>
    <x v="1610"/>
    <n v="3"/>
    <n v="0"/>
    <n v="9.702"/>
    <s v="Profit"/>
    <s v="Normal"/>
  </r>
  <r>
    <x v="2"/>
    <x v="0"/>
    <s v="United States"/>
    <s v="East Orange"/>
    <x v="30"/>
    <n v="7017"/>
    <x v="3"/>
    <x v="1"/>
    <x v="10"/>
    <x v="2854"/>
    <n v="5"/>
    <n v="0"/>
    <n v="100.4255"/>
    <s v="Profit"/>
    <s v="Normal"/>
  </r>
  <r>
    <x v="2"/>
    <x v="0"/>
    <s v="United States"/>
    <s v="East Orange"/>
    <x v="30"/>
    <n v="7017"/>
    <x v="3"/>
    <x v="1"/>
    <x v="8"/>
    <x v="5762"/>
    <n v="5"/>
    <n v="0"/>
    <n v="38.375999999999998"/>
    <s v="Profit"/>
    <s v="Normal"/>
  </r>
  <r>
    <x v="1"/>
    <x v="1"/>
    <s v="United States"/>
    <s v="Saint Petersburg"/>
    <x v="2"/>
    <n v="33710"/>
    <x v="0"/>
    <x v="1"/>
    <x v="10"/>
    <x v="4107"/>
    <n v="7"/>
    <n v="0.2"/>
    <n v="54.215000000000003"/>
    <s v="Profit"/>
    <s v="Normal"/>
  </r>
  <r>
    <x v="1"/>
    <x v="1"/>
    <s v="United States"/>
    <s v="Saint Petersburg"/>
    <x v="2"/>
    <n v="33710"/>
    <x v="0"/>
    <x v="1"/>
    <x v="4"/>
    <x v="5763"/>
    <n v="4"/>
    <n v="0.2"/>
    <n v="-6.4619999999999997"/>
    <s v="Loss"/>
    <s v="Normal"/>
  </r>
  <r>
    <x v="1"/>
    <x v="1"/>
    <s v="United States"/>
    <s v="Saint Petersburg"/>
    <x v="2"/>
    <n v="33710"/>
    <x v="0"/>
    <x v="0"/>
    <x v="5"/>
    <x v="5764"/>
    <n v="7"/>
    <n v="0.2"/>
    <n v="45.467100000000002"/>
    <s v="Profit"/>
    <s v="Normal"/>
  </r>
  <r>
    <x v="1"/>
    <x v="1"/>
    <s v="United States"/>
    <s v="Saint Petersburg"/>
    <x v="2"/>
    <n v="33710"/>
    <x v="0"/>
    <x v="1"/>
    <x v="6"/>
    <x v="2999"/>
    <n v="2"/>
    <n v="0.2"/>
    <n v="0.33360000000000001"/>
    <s v="Profit"/>
    <s v="Normal"/>
  </r>
  <r>
    <x v="1"/>
    <x v="1"/>
    <s v="United States"/>
    <s v="Saint Petersburg"/>
    <x v="2"/>
    <n v="33710"/>
    <x v="0"/>
    <x v="1"/>
    <x v="2"/>
    <x v="5765"/>
    <n v="3"/>
    <n v="0.2"/>
    <n v="3.15"/>
    <s v="Profit"/>
    <s v="Normal"/>
  </r>
  <r>
    <x v="1"/>
    <x v="1"/>
    <s v="United States"/>
    <s v="Saint Petersburg"/>
    <x v="2"/>
    <n v="33710"/>
    <x v="0"/>
    <x v="1"/>
    <x v="10"/>
    <x v="3005"/>
    <n v="10"/>
    <n v="0.2"/>
    <n v="13.2"/>
    <s v="Profit"/>
    <s v="Normal"/>
  </r>
  <r>
    <x v="1"/>
    <x v="1"/>
    <s v="United States"/>
    <s v="Saint Petersburg"/>
    <x v="2"/>
    <n v="33710"/>
    <x v="0"/>
    <x v="1"/>
    <x v="8"/>
    <x v="3487"/>
    <n v="2"/>
    <n v="0.7"/>
    <n v="-13.393599999999999"/>
    <s v="Loss"/>
    <s v="High Discount"/>
  </r>
  <r>
    <x v="1"/>
    <x v="0"/>
    <s v="United States"/>
    <s v="San Francisco"/>
    <x v="1"/>
    <n v="94122"/>
    <x v="1"/>
    <x v="1"/>
    <x v="9"/>
    <x v="5766"/>
    <n v="3"/>
    <n v="0"/>
    <n v="42.814799999999998"/>
    <s v="Profit"/>
    <s v="Normal"/>
  </r>
  <r>
    <x v="1"/>
    <x v="0"/>
    <s v="United States"/>
    <s v="San Francisco"/>
    <x v="1"/>
    <n v="94122"/>
    <x v="1"/>
    <x v="1"/>
    <x v="10"/>
    <x v="1635"/>
    <n v="3"/>
    <n v="0"/>
    <n v="41.823"/>
    <s v="Profit"/>
    <s v="Normal"/>
  </r>
  <r>
    <x v="1"/>
    <x v="0"/>
    <s v="United States"/>
    <s v="San Francisco"/>
    <x v="1"/>
    <n v="94122"/>
    <x v="1"/>
    <x v="1"/>
    <x v="8"/>
    <x v="326"/>
    <n v="4"/>
    <n v="0.2"/>
    <n v="6.2496"/>
    <s v="Profit"/>
    <s v="Normal"/>
  </r>
  <r>
    <x v="1"/>
    <x v="0"/>
    <s v="United States"/>
    <s v="San Francisco"/>
    <x v="1"/>
    <n v="94122"/>
    <x v="1"/>
    <x v="1"/>
    <x v="8"/>
    <x v="5767"/>
    <n v="3"/>
    <n v="0.2"/>
    <n v="15.093"/>
    <s v="Profit"/>
    <s v="Normal"/>
  </r>
  <r>
    <x v="1"/>
    <x v="0"/>
    <s v="United States"/>
    <s v="San Francisco"/>
    <x v="1"/>
    <n v="94122"/>
    <x v="1"/>
    <x v="0"/>
    <x v="1"/>
    <x v="2417"/>
    <n v="4"/>
    <n v="0.2"/>
    <n v="-12.196"/>
    <s v="Loss"/>
    <s v="Normal"/>
  </r>
  <r>
    <x v="1"/>
    <x v="1"/>
    <s v="United States"/>
    <s v="New York City"/>
    <x v="15"/>
    <n v="10035"/>
    <x v="3"/>
    <x v="1"/>
    <x v="4"/>
    <x v="2349"/>
    <n v="2"/>
    <n v="0"/>
    <n v="6.4649999999999999"/>
    <s v="Profit"/>
    <s v="Normal"/>
  </r>
  <r>
    <x v="1"/>
    <x v="1"/>
    <s v="United States"/>
    <s v="New York City"/>
    <x v="15"/>
    <n v="10035"/>
    <x v="3"/>
    <x v="1"/>
    <x v="8"/>
    <x v="5396"/>
    <n v="3"/>
    <n v="0.2"/>
    <n v="3.7595999999999998"/>
    <s v="Profit"/>
    <s v="Normal"/>
  </r>
  <r>
    <x v="1"/>
    <x v="0"/>
    <s v="United States"/>
    <s v="Charlotte"/>
    <x v="3"/>
    <n v="28205"/>
    <x v="0"/>
    <x v="0"/>
    <x v="1"/>
    <x v="2463"/>
    <n v="3"/>
    <n v="0.2"/>
    <n v="15.147"/>
    <s v="Profit"/>
    <s v="Normal"/>
  </r>
  <r>
    <x v="0"/>
    <x v="0"/>
    <s v="United States"/>
    <s v="Beaumont"/>
    <x v="5"/>
    <n v="77705"/>
    <x v="2"/>
    <x v="2"/>
    <x v="11"/>
    <x v="1864"/>
    <n v="4"/>
    <n v="0.2"/>
    <n v="95.990399999999994"/>
    <s v="Profit"/>
    <s v="Normal"/>
  </r>
  <r>
    <x v="0"/>
    <x v="0"/>
    <s v="United States"/>
    <s v="Beaumont"/>
    <x v="5"/>
    <n v="77705"/>
    <x v="2"/>
    <x v="0"/>
    <x v="5"/>
    <x v="5768"/>
    <n v="7"/>
    <n v="0.6"/>
    <n v="-2.5872000000000002"/>
    <s v="Loss"/>
    <s v="High Discount"/>
  </r>
  <r>
    <x v="0"/>
    <x v="0"/>
    <s v="United States"/>
    <s v="Dallas"/>
    <x v="5"/>
    <n v="75220"/>
    <x v="2"/>
    <x v="1"/>
    <x v="10"/>
    <x v="2176"/>
    <n v="1"/>
    <n v="0.2"/>
    <n v="1.4441999999999999"/>
    <s v="Profit"/>
    <s v="Normal"/>
  </r>
  <r>
    <x v="1"/>
    <x v="1"/>
    <s v="United States"/>
    <s v="Springfield"/>
    <x v="24"/>
    <n v="45503"/>
    <x v="3"/>
    <x v="2"/>
    <x v="11"/>
    <x v="5769"/>
    <n v="7"/>
    <n v="0.2"/>
    <n v="190.38810000000001"/>
    <s v="Profit"/>
    <s v="Normal"/>
  </r>
  <r>
    <x v="2"/>
    <x v="0"/>
    <s v="United States"/>
    <s v="La Porte"/>
    <x v="5"/>
    <n v="77571"/>
    <x v="2"/>
    <x v="0"/>
    <x v="5"/>
    <x v="5770"/>
    <n v="4"/>
    <n v="0.6"/>
    <n v="-6.3"/>
    <s v="Loss"/>
    <s v="High Discount"/>
  </r>
  <r>
    <x v="2"/>
    <x v="0"/>
    <s v="United States"/>
    <s v="La Porte"/>
    <x v="5"/>
    <n v="77571"/>
    <x v="2"/>
    <x v="1"/>
    <x v="8"/>
    <x v="5771"/>
    <n v="2"/>
    <n v="0.8"/>
    <n v="-26.2272"/>
    <s v="Loss"/>
    <s v="High Discount"/>
  </r>
  <r>
    <x v="1"/>
    <x v="0"/>
    <s v="United States"/>
    <s v="Long Beach"/>
    <x v="1"/>
    <n v="90805"/>
    <x v="1"/>
    <x v="1"/>
    <x v="10"/>
    <x v="2868"/>
    <n v="5"/>
    <n v="0"/>
    <n v="5.1230000000000002"/>
    <s v="Profit"/>
    <s v="Normal"/>
  </r>
  <r>
    <x v="1"/>
    <x v="0"/>
    <s v="United States"/>
    <s v="Long Beach"/>
    <x v="1"/>
    <n v="90805"/>
    <x v="1"/>
    <x v="1"/>
    <x v="2"/>
    <x v="458"/>
    <n v="2"/>
    <n v="0"/>
    <n v="14.8"/>
    <s v="Profit"/>
    <s v="Normal"/>
  </r>
  <r>
    <x v="1"/>
    <x v="0"/>
    <s v="United States"/>
    <s v="Long Beach"/>
    <x v="1"/>
    <n v="90805"/>
    <x v="1"/>
    <x v="1"/>
    <x v="2"/>
    <x v="1377"/>
    <n v="1"/>
    <n v="0"/>
    <n v="2.2907999999999999"/>
    <s v="Profit"/>
    <s v="Normal"/>
  </r>
  <r>
    <x v="1"/>
    <x v="0"/>
    <s v="United States"/>
    <s v="Long Beach"/>
    <x v="1"/>
    <n v="90805"/>
    <x v="1"/>
    <x v="2"/>
    <x v="16"/>
    <x v="5231"/>
    <n v="3"/>
    <n v="0.2"/>
    <n v="161.99189999999999"/>
    <s v="Profit"/>
    <s v="Normal"/>
  </r>
  <r>
    <x v="1"/>
    <x v="0"/>
    <s v="United States"/>
    <s v="Long Beach"/>
    <x v="1"/>
    <n v="90805"/>
    <x v="1"/>
    <x v="2"/>
    <x v="7"/>
    <x v="5772"/>
    <n v="8"/>
    <n v="0.2"/>
    <n v="4.4736000000000002"/>
    <s v="Profit"/>
    <s v="Normal"/>
  </r>
  <r>
    <x v="1"/>
    <x v="0"/>
    <s v="United States"/>
    <s v="Long Beach"/>
    <x v="1"/>
    <n v="90805"/>
    <x v="1"/>
    <x v="1"/>
    <x v="6"/>
    <x v="1755"/>
    <n v="2"/>
    <n v="0"/>
    <n v="1.6704000000000001"/>
    <s v="Profit"/>
    <s v="Normal"/>
  </r>
  <r>
    <x v="1"/>
    <x v="0"/>
    <s v="United States"/>
    <s v="Long Beach"/>
    <x v="1"/>
    <n v="90805"/>
    <x v="1"/>
    <x v="0"/>
    <x v="1"/>
    <x v="4810"/>
    <n v="4"/>
    <n v="0.2"/>
    <n v="60.392000000000003"/>
    <s v="Profit"/>
    <s v="Normal"/>
  </r>
  <r>
    <x v="2"/>
    <x v="0"/>
    <s v="United States"/>
    <s v="Decatur"/>
    <x v="10"/>
    <n v="62521"/>
    <x v="2"/>
    <x v="1"/>
    <x v="2"/>
    <x v="795"/>
    <n v="4"/>
    <n v="0.2"/>
    <n v="5.1791999999999998"/>
    <s v="Profit"/>
    <s v="Normal"/>
  </r>
  <r>
    <x v="2"/>
    <x v="0"/>
    <s v="United States"/>
    <s v="Decatur"/>
    <x v="10"/>
    <n v="62521"/>
    <x v="2"/>
    <x v="0"/>
    <x v="5"/>
    <x v="5773"/>
    <n v="7"/>
    <n v="0.6"/>
    <n v="-40.003599999999999"/>
    <s v="Loss"/>
    <s v="High Discount"/>
  </r>
  <r>
    <x v="2"/>
    <x v="0"/>
    <s v="United States"/>
    <s v="Decatur"/>
    <x v="10"/>
    <n v="62521"/>
    <x v="2"/>
    <x v="1"/>
    <x v="4"/>
    <x v="5774"/>
    <n v="3"/>
    <n v="0.2"/>
    <n v="9.9521999999999995"/>
    <s v="Profit"/>
    <s v="Normal"/>
  </r>
  <r>
    <x v="0"/>
    <x v="2"/>
    <s v="United States"/>
    <s v="Los Angeles"/>
    <x v="1"/>
    <n v="90008"/>
    <x v="1"/>
    <x v="1"/>
    <x v="9"/>
    <x v="2473"/>
    <n v="5"/>
    <n v="0"/>
    <n v="11.206"/>
    <s v="Profit"/>
    <s v="Normal"/>
  </r>
  <r>
    <x v="0"/>
    <x v="2"/>
    <s v="United States"/>
    <s v="Los Angeles"/>
    <x v="1"/>
    <n v="90008"/>
    <x v="1"/>
    <x v="0"/>
    <x v="5"/>
    <x v="5775"/>
    <n v="5"/>
    <n v="0"/>
    <n v="132.99"/>
    <s v="Profit"/>
    <s v="Normal"/>
  </r>
  <r>
    <x v="0"/>
    <x v="2"/>
    <s v="United States"/>
    <s v="Los Angeles"/>
    <x v="1"/>
    <n v="90008"/>
    <x v="1"/>
    <x v="1"/>
    <x v="8"/>
    <x v="5199"/>
    <n v="5"/>
    <n v="0.2"/>
    <n v="46.225000000000001"/>
    <s v="Profit"/>
    <s v="Normal"/>
  </r>
  <r>
    <x v="1"/>
    <x v="1"/>
    <s v="United States"/>
    <s v="Lodi"/>
    <x v="1"/>
    <n v="95240"/>
    <x v="1"/>
    <x v="1"/>
    <x v="6"/>
    <x v="1977"/>
    <n v="2"/>
    <n v="0"/>
    <n v="16.268799999999999"/>
    <s v="Profit"/>
    <s v="Normal"/>
  </r>
  <r>
    <x v="1"/>
    <x v="1"/>
    <s v="United States"/>
    <s v="New York City"/>
    <x v="15"/>
    <n v="10009"/>
    <x v="3"/>
    <x v="0"/>
    <x v="5"/>
    <x v="2345"/>
    <n v="2"/>
    <n v="0"/>
    <n v="4.0191999999999997"/>
    <s v="Profit"/>
    <s v="Normal"/>
  </r>
  <r>
    <x v="1"/>
    <x v="1"/>
    <s v="United States"/>
    <s v="New York City"/>
    <x v="15"/>
    <n v="10009"/>
    <x v="3"/>
    <x v="1"/>
    <x v="8"/>
    <x v="3377"/>
    <n v="3"/>
    <n v="0.2"/>
    <n v="33.93"/>
    <s v="Profit"/>
    <s v="Normal"/>
  </r>
  <r>
    <x v="1"/>
    <x v="1"/>
    <s v="United States"/>
    <s v="New York City"/>
    <x v="15"/>
    <n v="10009"/>
    <x v="3"/>
    <x v="1"/>
    <x v="10"/>
    <x v="1705"/>
    <n v="2"/>
    <n v="0"/>
    <n v="6.0167999999999999"/>
    <s v="Profit"/>
    <s v="Normal"/>
  </r>
  <r>
    <x v="1"/>
    <x v="1"/>
    <s v="United States"/>
    <s v="New York City"/>
    <x v="15"/>
    <n v="10009"/>
    <x v="3"/>
    <x v="0"/>
    <x v="5"/>
    <x v="5776"/>
    <n v="5"/>
    <n v="0"/>
    <n v="83.733000000000004"/>
    <s v="Profit"/>
    <s v="Normal"/>
  </r>
  <r>
    <x v="1"/>
    <x v="0"/>
    <s v="United States"/>
    <s v="San Francisco"/>
    <x v="1"/>
    <n v="94109"/>
    <x v="1"/>
    <x v="0"/>
    <x v="5"/>
    <x v="5777"/>
    <n v="4"/>
    <n v="0"/>
    <n v="21.134399999999999"/>
    <s v="Profit"/>
    <s v="Normal"/>
  </r>
  <r>
    <x v="1"/>
    <x v="0"/>
    <s v="United States"/>
    <s v="San Francisco"/>
    <x v="1"/>
    <n v="94109"/>
    <x v="1"/>
    <x v="1"/>
    <x v="10"/>
    <x v="332"/>
    <n v="2"/>
    <n v="0"/>
    <n v="11.543200000000001"/>
    <s v="Profit"/>
    <s v="Normal"/>
  </r>
  <r>
    <x v="1"/>
    <x v="0"/>
    <s v="United States"/>
    <s v="Columbus"/>
    <x v="32"/>
    <n v="31907"/>
    <x v="0"/>
    <x v="1"/>
    <x v="10"/>
    <x v="2834"/>
    <n v="6"/>
    <n v="0"/>
    <n v="20.9664"/>
    <s v="Profit"/>
    <s v="Normal"/>
  </r>
  <r>
    <x v="1"/>
    <x v="1"/>
    <s v="United States"/>
    <s v="Seattle"/>
    <x v="4"/>
    <n v="98103"/>
    <x v="1"/>
    <x v="0"/>
    <x v="3"/>
    <x v="5778"/>
    <n v="8"/>
    <n v="0"/>
    <n v="610.86239999999998"/>
    <s v="Profit"/>
    <s v="Normal"/>
  </r>
  <r>
    <x v="1"/>
    <x v="2"/>
    <s v="United States"/>
    <s v="Richmond"/>
    <x v="14"/>
    <n v="47374"/>
    <x v="2"/>
    <x v="1"/>
    <x v="4"/>
    <x v="3863"/>
    <n v="5"/>
    <n v="0"/>
    <n v="17.524000000000001"/>
    <s v="Profit"/>
    <s v="Normal"/>
  </r>
  <r>
    <x v="1"/>
    <x v="2"/>
    <s v="United States"/>
    <s v="Richmond"/>
    <x v="14"/>
    <n v="47374"/>
    <x v="2"/>
    <x v="1"/>
    <x v="13"/>
    <x v="2142"/>
    <n v="2"/>
    <n v="0"/>
    <n v="0.1008"/>
    <s v="Profit"/>
    <s v="Normal"/>
  </r>
  <r>
    <x v="1"/>
    <x v="2"/>
    <s v="United States"/>
    <s v="Richmond"/>
    <x v="14"/>
    <n v="47374"/>
    <x v="2"/>
    <x v="2"/>
    <x v="7"/>
    <x v="760"/>
    <n v="4"/>
    <n v="0"/>
    <n v="1.3560000000000001"/>
    <s v="Profit"/>
    <s v="Normal"/>
  </r>
  <r>
    <x v="1"/>
    <x v="2"/>
    <s v="United States"/>
    <s v="Richmond"/>
    <x v="14"/>
    <n v="47374"/>
    <x v="2"/>
    <x v="1"/>
    <x v="4"/>
    <x v="2516"/>
    <n v="2"/>
    <n v="0"/>
    <n v="5.2527999999999997"/>
    <s v="Profit"/>
    <s v="Normal"/>
  </r>
  <r>
    <x v="1"/>
    <x v="2"/>
    <s v="United States"/>
    <s v="Richmond"/>
    <x v="14"/>
    <n v="47374"/>
    <x v="2"/>
    <x v="2"/>
    <x v="11"/>
    <x v="5779"/>
    <n v="4"/>
    <n v="0"/>
    <n v="2.5451999999999999"/>
    <s v="Profit"/>
    <s v="Normal"/>
  </r>
  <r>
    <x v="1"/>
    <x v="2"/>
    <s v="United States"/>
    <s v="Richmond"/>
    <x v="14"/>
    <n v="47374"/>
    <x v="2"/>
    <x v="1"/>
    <x v="10"/>
    <x v="1176"/>
    <n v="1"/>
    <n v="0"/>
    <n v="5.5566000000000004"/>
    <s v="Profit"/>
    <s v="Normal"/>
  </r>
  <r>
    <x v="1"/>
    <x v="2"/>
    <s v="United States"/>
    <s v="Richmond"/>
    <x v="14"/>
    <n v="47374"/>
    <x v="2"/>
    <x v="2"/>
    <x v="11"/>
    <x v="3737"/>
    <n v="4"/>
    <n v="0"/>
    <n v="70.311999999999998"/>
    <s v="Profit"/>
    <s v="Normal"/>
  </r>
  <r>
    <x v="1"/>
    <x v="2"/>
    <s v="United States"/>
    <s v="Richmond"/>
    <x v="14"/>
    <n v="47374"/>
    <x v="2"/>
    <x v="0"/>
    <x v="5"/>
    <x v="1623"/>
    <n v="2"/>
    <n v="0"/>
    <n v="8.532"/>
    <s v="Profit"/>
    <s v="Normal"/>
  </r>
  <r>
    <x v="0"/>
    <x v="1"/>
    <s v="United States"/>
    <s v="New York City"/>
    <x v="15"/>
    <n v="10009"/>
    <x v="3"/>
    <x v="1"/>
    <x v="4"/>
    <x v="2892"/>
    <n v="7"/>
    <n v="0"/>
    <n v="282.20920000000001"/>
    <s v="Profit"/>
    <s v="Normal"/>
  </r>
  <r>
    <x v="0"/>
    <x v="1"/>
    <s v="United States"/>
    <s v="New York City"/>
    <x v="15"/>
    <n v="10009"/>
    <x v="3"/>
    <x v="1"/>
    <x v="9"/>
    <x v="2579"/>
    <n v="3"/>
    <n v="0"/>
    <n v="3.4085999999999999"/>
    <s v="Profit"/>
    <s v="Normal"/>
  </r>
  <r>
    <x v="2"/>
    <x v="1"/>
    <s v="United States"/>
    <s v="Mason"/>
    <x v="24"/>
    <n v="45040"/>
    <x v="3"/>
    <x v="0"/>
    <x v="5"/>
    <x v="4402"/>
    <n v="2"/>
    <n v="0.2"/>
    <n v="16.3172"/>
    <s v="Profit"/>
    <s v="Normal"/>
  </r>
  <r>
    <x v="2"/>
    <x v="1"/>
    <s v="United States"/>
    <s v="Mason"/>
    <x v="24"/>
    <n v="45040"/>
    <x v="3"/>
    <x v="1"/>
    <x v="8"/>
    <x v="2891"/>
    <n v="2"/>
    <n v="0.7"/>
    <n v="-2.61"/>
    <s v="Loss"/>
    <s v="High Discount"/>
  </r>
  <r>
    <x v="2"/>
    <x v="1"/>
    <s v="United States"/>
    <s v="Mason"/>
    <x v="24"/>
    <n v="45040"/>
    <x v="3"/>
    <x v="1"/>
    <x v="8"/>
    <x v="2777"/>
    <n v="3"/>
    <n v="0.7"/>
    <n v="-17.942399999999999"/>
    <s v="Loss"/>
    <s v="High Discount"/>
  </r>
  <r>
    <x v="3"/>
    <x v="0"/>
    <s v="United States"/>
    <s v="Chicago"/>
    <x v="10"/>
    <n v="60623"/>
    <x v="2"/>
    <x v="1"/>
    <x v="4"/>
    <x v="5780"/>
    <n v="2"/>
    <n v="0.2"/>
    <n v="32.662799999999997"/>
    <s v="Profit"/>
    <s v="Normal"/>
  </r>
  <r>
    <x v="3"/>
    <x v="0"/>
    <s v="United States"/>
    <s v="Chicago"/>
    <x v="10"/>
    <n v="60623"/>
    <x v="2"/>
    <x v="1"/>
    <x v="6"/>
    <x v="3646"/>
    <n v="2"/>
    <n v="0.2"/>
    <n v="1.1970000000000001"/>
    <s v="Profit"/>
    <s v="Normal"/>
  </r>
  <r>
    <x v="1"/>
    <x v="2"/>
    <s v="United States"/>
    <s v="New York City"/>
    <x v="15"/>
    <n v="10024"/>
    <x v="3"/>
    <x v="1"/>
    <x v="10"/>
    <x v="90"/>
    <n v="1"/>
    <n v="0"/>
    <n v="3.1103999999999998"/>
    <s v="Profit"/>
    <s v="Normal"/>
  </r>
  <r>
    <x v="0"/>
    <x v="2"/>
    <s v="United States"/>
    <s v="Parma"/>
    <x v="24"/>
    <n v="44134"/>
    <x v="3"/>
    <x v="1"/>
    <x v="12"/>
    <x v="1099"/>
    <n v="2"/>
    <n v="0.2"/>
    <n v="19.989999999999998"/>
    <s v="Profit"/>
    <s v="Normal"/>
  </r>
  <r>
    <x v="1"/>
    <x v="0"/>
    <s v="United States"/>
    <s v="New York City"/>
    <x v="15"/>
    <n v="10035"/>
    <x v="3"/>
    <x v="1"/>
    <x v="14"/>
    <x v="5781"/>
    <n v="2"/>
    <n v="0"/>
    <n v="6.3600000000000004E-2"/>
    <s v="Profit"/>
    <s v="Normal"/>
  </r>
  <r>
    <x v="2"/>
    <x v="2"/>
    <s v="United States"/>
    <s v="Cleveland"/>
    <x v="24"/>
    <n v="44105"/>
    <x v="3"/>
    <x v="1"/>
    <x v="4"/>
    <x v="5782"/>
    <n v="4"/>
    <n v="0.2"/>
    <n v="-21.2136"/>
    <s v="Loss"/>
    <s v="Normal"/>
  </r>
  <r>
    <x v="2"/>
    <x v="2"/>
    <s v="United States"/>
    <s v="Cleveland"/>
    <x v="24"/>
    <n v="44105"/>
    <x v="3"/>
    <x v="1"/>
    <x v="8"/>
    <x v="5783"/>
    <n v="5"/>
    <n v="0.7"/>
    <n v="-6.38"/>
    <s v="Loss"/>
    <s v="High Discount"/>
  </r>
  <r>
    <x v="2"/>
    <x v="2"/>
    <s v="United States"/>
    <s v="Cleveland"/>
    <x v="24"/>
    <n v="44105"/>
    <x v="3"/>
    <x v="2"/>
    <x v="7"/>
    <x v="4295"/>
    <n v="3"/>
    <n v="0.4"/>
    <n v="-24.476400000000002"/>
    <s v="Loss"/>
    <s v="Normal"/>
  </r>
  <r>
    <x v="1"/>
    <x v="0"/>
    <s v="United States"/>
    <s v="New York City"/>
    <x v="15"/>
    <n v="10035"/>
    <x v="3"/>
    <x v="0"/>
    <x v="1"/>
    <x v="5784"/>
    <n v="7"/>
    <n v="0.1"/>
    <n v="63.686"/>
    <s v="Profit"/>
    <s v="Normal"/>
  </r>
  <r>
    <x v="2"/>
    <x v="2"/>
    <s v="United States"/>
    <s v="Cleveland"/>
    <x v="24"/>
    <n v="44105"/>
    <x v="3"/>
    <x v="1"/>
    <x v="10"/>
    <x v="629"/>
    <n v="3"/>
    <n v="0.2"/>
    <n v="28.706399999999999"/>
    <s v="Profit"/>
    <s v="Normal"/>
  </r>
  <r>
    <x v="2"/>
    <x v="0"/>
    <s v="United States"/>
    <s v="Woodstock"/>
    <x v="32"/>
    <n v="30188"/>
    <x v="0"/>
    <x v="1"/>
    <x v="8"/>
    <x v="1215"/>
    <n v="3"/>
    <n v="0"/>
    <n v="6.7392000000000003"/>
    <s v="Profit"/>
    <s v="Normal"/>
  </r>
  <r>
    <x v="2"/>
    <x v="0"/>
    <s v="United States"/>
    <s v="Woodstock"/>
    <x v="32"/>
    <n v="30188"/>
    <x v="0"/>
    <x v="2"/>
    <x v="11"/>
    <x v="5785"/>
    <n v="13"/>
    <n v="0"/>
    <n v="98.139600000000002"/>
    <s v="Profit"/>
    <s v="Normal"/>
  </r>
  <r>
    <x v="1"/>
    <x v="1"/>
    <s v="United States"/>
    <s v="Los Angeles"/>
    <x v="1"/>
    <n v="90008"/>
    <x v="1"/>
    <x v="1"/>
    <x v="12"/>
    <x v="946"/>
    <n v="2"/>
    <n v="0"/>
    <n v="5.58"/>
    <s v="Profit"/>
    <s v="Normal"/>
  </r>
  <r>
    <x v="1"/>
    <x v="1"/>
    <s v="United States"/>
    <s v="Los Angeles"/>
    <x v="1"/>
    <n v="90008"/>
    <x v="1"/>
    <x v="2"/>
    <x v="11"/>
    <x v="1030"/>
    <n v="3"/>
    <n v="0"/>
    <n v="22.4316"/>
    <s v="Profit"/>
    <s v="Normal"/>
  </r>
  <r>
    <x v="1"/>
    <x v="1"/>
    <s v="United States"/>
    <s v="Los Angeles"/>
    <x v="1"/>
    <n v="90008"/>
    <x v="1"/>
    <x v="2"/>
    <x v="11"/>
    <x v="457"/>
    <n v="2"/>
    <n v="0"/>
    <n v="57.592799999999997"/>
    <s v="Profit"/>
    <s v="Normal"/>
  </r>
  <r>
    <x v="1"/>
    <x v="0"/>
    <s v="United States"/>
    <s v="Lafayette"/>
    <x v="14"/>
    <n v="47905"/>
    <x v="2"/>
    <x v="1"/>
    <x v="13"/>
    <x v="3949"/>
    <n v="3"/>
    <n v="0"/>
    <n v="0"/>
    <s v="Loss"/>
    <s v="Normal"/>
  </r>
  <r>
    <x v="2"/>
    <x v="0"/>
    <s v="United States"/>
    <s v="New York City"/>
    <x v="15"/>
    <n v="10024"/>
    <x v="3"/>
    <x v="1"/>
    <x v="10"/>
    <x v="739"/>
    <n v="2"/>
    <n v="0"/>
    <n v="4.6811999999999996"/>
    <s v="Profit"/>
    <s v="Normal"/>
  </r>
  <r>
    <x v="1"/>
    <x v="0"/>
    <s v="United States"/>
    <s v="Utica"/>
    <x v="15"/>
    <n v="13501"/>
    <x v="3"/>
    <x v="2"/>
    <x v="11"/>
    <x v="3590"/>
    <n v="1"/>
    <n v="0"/>
    <n v="28.796399999999998"/>
    <s v="Profit"/>
    <s v="Normal"/>
  </r>
  <r>
    <x v="2"/>
    <x v="1"/>
    <s v="United States"/>
    <s v="Lakewood"/>
    <x v="30"/>
    <n v="8701"/>
    <x v="3"/>
    <x v="1"/>
    <x v="6"/>
    <x v="3010"/>
    <n v="3"/>
    <n v="0"/>
    <n v="2.4138000000000002"/>
    <s v="Profit"/>
    <s v="Normal"/>
  </r>
  <r>
    <x v="0"/>
    <x v="1"/>
    <s v="United States"/>
    <s v="Milwaukee"/>
    <x v="6"/>
    <n v="53209"/>
    <x v="2"/>
    <x v="1"/>
    <x v="10"/>
    <x v="5786"/>
    <n v="2"/>
    <n v="0"/>
    <n v="9.6913999999999998"/>
    <s v="Profit"/>
    <s v="Normal"/>
  </r>
  <r>
    <x v="0"/>
    <x v="1"/>
    <s v="United States"/>
    <s v="Milwaukee"/>
    <x v="6"/>
    <n v="53209"/>
    <x v="2"/>
    <x v="2"/>
    <x v="11"/>
    <x v="5787"/>
    <n v="7"/>
    <n v="0"/>
    <n v="48.457500000000003"/>
    <s v="Profit"/>
    <s v="Normal"/>
  </r>
  <r>
    <x v="0"/>
    <x v="1"/>
    <s v="United States"/>
    <s v="Milwaukee"/>
    <x v="6"/>
    <n v="53209"/>
    <x v="2"/>
    <x v="2"/>
    <x v="7"/>
    <x v="5788"/>
    <n v="5"/>
    <n v="0"/>
    <n v="83.313999999999993"/>
    <s v="Profit"/>
    <s v="Normal"/>
  </r>
  <r>
    <x v="0"/>
    <x v="1"/>
    <s v="United States"/>
    <s v="Milwaukee"/>
    <x v="6"/>
    <n v="53209"/>
    <x v="2"/>
    <x v="0"/>
    <x v="1"/>
    <x v="5789"/>
    <n v="4"/>
    <n v="0"/>
    <n v="96.854399999999998"/>
    <s v="Profit"/>
    <s v="Normal"/>
  </r>
  <r>
    <x v="0"/>
    <x v="1"/>
    <s v="United States"/>
    <s v="Milwaukee"/>
    <x v="6"/>
    <n v="53209"/>
    <x v="2"/>
    <x v="0"/>
    <x v="5"/>
    <x v="5790"/>
    <n v="5"/>
    <n v="0"/>
    <n v="27.608000000000001"/>
    <s v="Profit"/>
    <s v="Normal"/>
  </r>
  <r>
    <x v="1"/>
    <x v="0"/>
    <s v="United States"/>
    <s v="Chicago"/>
    <x v="10"/>
    <n v="60623"/>
    <x v="2"/>
    <x v="2"/>
    <x v="11"/>
    <x v="5791"/>
    <n v="11"/>
    <n v="0.2"/>
    <n v="38.456000000000003"/>
    <s v="Profit"/>
    <s v="Normal"/>
  </r>
  <r>
    <x v="0"/>
    <x v="0"/>
    <s v="United States"/>
    <s v="Chicago"/>
    <x v="10"/>
    <n v="60653"/>
    <x v="2"/>
    <x v="1"/>
    <x v="10"/>
    <x v="4377"/>
    <n v="2"/>
    <n v="0.2"/>
    <n v="22.480799999999999"/>
    <s v="Profit"/>
    <s v="Normal"/>
  </r>
  <r>
    <x v="1"/>
    <x v="0"/>
    <s v="United States"/>
    <s v="Fairfield"/>
    <x v="24"/>
    <n v="45014"/>
    <x v="3"/>
    <x v="0"/>
    <x v="5"/>
    <x v="5792"/>
    <n v="3"/>
    <n v="0.2"/>
    <n v="34.973999999999997"/>
    <s v="Profit"/>
    <s v="Normal"/>
  </r>
  <r>
    <x v="1"/>
    <x v="0"/>
    <s v="United States"/>
    <s v="Fairfield"/>
    <x v="24"/>
    <n v="45014"/>
    <x v="3"/>
    <x v="0"/>
    <x v="5"/>
    <x v="5113"/>
    <n v="2"/>
    <n v="0.2"/>
    <n v="0"/>
    <s v="Loss"/>
    <s v="Normal"/>
  </r>
  <r>
    <x v="1"/>
    <x v="2"/>
    <s v="United States"/>
    <s v="Springfield"/>
    <x v="24"/>
    <n v="45503"/>
    <x v="3"/>
    <x v="0"/>
    <x v="3"/>
    <x v="1859"/>
    <n v="1"/>
    <n v="0.4"/>
    <n v="-143.25479999999999"/>
    <s v="Loss"/>
    <s v="Normal"/>
  </r>
  <r>
    <x v="1"/>
    <x v="0"/>
    <s v="United States"/>
    <s v="Louisville"/>
    <x v="22"/>
    <n v="80027"/>
    <x v="1"/>
    <x v="1"/>
    <x v="4"/>
    <x v="4770"/>
    <n v="3"/>
    <n v="0.2"/>
    <n v="20.745899999999999"/>
    <s v="Profit"/>
    <s v="Normal"/>
  </r>
  <r>
    <x v="1"/>
    <x v="0"/>
    <s v="United States"/>
    <s v="Louisville"/>
    <x v="22"/>
    <n v="80027"/>
    <x v="1"/>
    <x v="0"/>
    <x v="5"/>
    <x v="4713"/>
    <n v="3"/>
    <n v="0.2"/>
    <n v="7.11"/>
    <s v="Profit"/>
    <s v="Normal"/>
  </r>
  <r>
    <x v="1"/>
    <x v="0"/>
    <s v="United States"/>
    <s v="Louisville"/>
    <x v="22"/>
    <n v="80027"/>
    <x v="1"/>
    <x v="1"/>
    <x v="10"/>
    <x v="405"/>
    <n v="1"/>
    <n v="0.2"/>
    <n v="2.085"/>
    <s v="Profit"/>
    <s v="Normal"/>
  </r>
  <r>
    <x v="1"/>
    <x v="0"/>
    <s v="United States"/>
    <s v="Carrollton"/>
    <x v="5"/>
    <n v="75007"/>
    <x v="2"/>
    <x v="0"/>
    <x v="5"/>
    <x v="5793"/>
    <n v="3"/>
    <n v="0.6"/>
    <n v="-6.9101999999999997"/>
    <s v="Loss"/>
    <s v="High Discount"/>
  </r>
  <r>
    <x v="1"/>
    <x v="0"/>
    <s v="United States"/>
    <s v="Carrollton"/>
    <x v="5"/>
    <n v="75007"/>
    <x v="2"/>
    <x v="2"/>
    <x v="11"/>
    <x v="2454"/>
    <n v="2"/>
    <n v="0.2"/>
    <n v="25.596800000000002"/>
    <s v="Profit"/>
    <s v="Normal"/>
  </r>
  <r>
    <x v="2"/>
    <x v="1"/>
    <s v="United States"/>
    <s v="Anaheim"/>
    <x v="1"/>
    <n v="92804"/>
    <x v="1"/>
    <x v="0"/>
    <x v="5"/>
    <x v="5253"/>
    <n v="7"/>
    <n v="0"/>
    <n v="55.389600000000002"/>
    <s v="Profit"/>
    <s v="Normal"/>
  </r>
  <r>
    <x v="2"/>
    <x v="1"/>
    <s v="United States"/>
    <s v="Anaheim"/>
    <x v="1"/>
    <n v="92804"/>
    <x v="1"/>
    <x v="1"/>
    <x v="8"/>
    <x v="3066"/>
    <n v="3"/>
    <n v="0.2"/>
    <n v="7.8224999999999998"/>
    <s v="Profit"/>
    <s v="Normal"/>
  </r>
  <r>
    <x v="2"/>
    <x v="1"/>
    <s v="United States"/>
    <s v="Anaheim"/>
    <x v="1"/>
    <n v="92804"/>
    <x v="1"/>
    <x v="0"/>
    <x v="1"/>
    <x v="4634"/>
    <n v="3"/>
    <n v="0.2"/>
    <n v="71.772000000000006"/>
    <s v="Profit"/>
    <s v="Normal"/>
  </r>
  <r>
    <x v="2"/>
    <x v="1"/>
    <s v="United States"/>
    <s v="Anaheim"/>
    <x v="1"/>
    <n v="92804"/>
    <x v="1"/>
    <x v="0"/>
    <x v="5"/>
    <x v="5794"/>
    <n v="5"/>
    <n v="0"/>
    <n v="24.882000000000001"/>
    <s v="Profit"/>
    <s v="Normal"/>
  </r>
  <r>
    <x v="2"/>
    <x v="1"/>
    <s v="United States"/>
    <s v="Anaheim"/>
    <x v="1"/>
    <n v="92804"/>
    <x v="1"/>
    <x v="0"/>
    <x v="5"/>
    <x v="3002"/>
    <n v="3"/>
    <n v="0"/>
    <n v="12.0609"/>
    <s v="Profit"/>
    <s v="Normal"/>
  </r>
  <r>
    <x v="2"/>
    <x v="1"/>
    <s v="United States"/>
    <s v="Anaheim"/>
    <x v="1"/>
    <n v="92804"/>
    <x v="1"/>
    <x v="1"/>
    <x v="10"/>
    <x v="1423"/>
    <n v="2"/>
    <n v="0"/>
    <n v="100.65600000000001"/>
    <s v="Profit"/>
    <s v="Normal"/>
  </r>
  <r>
    <x v="1"/>
    <x v="1"/>
    <s v="United States"/>
    <s v="Richmond"/>
    <x v="0"/>
    <n v="40475"/>
    <x v="0"/>
    <x v="1"/>
    <x v="8"/>
    <x v="781"/>
    <n v="7"/>
    <n v="0"/>
    <n v="56.526400000000002"/>
    <s v="Profit"/>
    <s v="Normal"/>
  </r>
  <r>
    <x v="2"/>
    <x v="1"/>
    <s v="United States"/>
    <s v="Santa Barbara"/>
    <x v="1"/>
    <n v="93101"/>
    <x v="1"/>
    <x v="0"/>
    <x v="1"/>
    <x v="5795"/>
    <n v="3"/>
    <n v="0.2"/>
    <n v="-54.320399999999999"/>
    <s v="Loss"/>
    <s v="Normal"/>
  </r>
  <r>
    <x v="2"/>
    <x v="1"/>
    <s v="United States"/>
    <s v="Santa Barbara"/>
    <x v="1"/>
    <n v="93101"/>
    <x v="1"/>
    <x v="1"/>
    <x v="2"/>
    <x v="2496"/>
    <n v="3"/>
    <n v="0"/>
    <n v="14.904"/>
    <s v="Profit"/>
    <s v="Normal"/>
  </r>
  <r>
    <x v="0"/>
    <x v="0"/>
    <s v="United States"/>
    <s v="Marion"/>
    <x v="23"/>
    <n v="52302"/>
    <x v="2"/>
    <x v="1"/>
    <x v="10"/>
    <x v="91"/>
    <n v="2"/>
    <n v="0"/>
    <n v="6.2207999999999997"/>
    <s v="Profit"/>
    <s v="Normal"/>
  </r>
  <r>
    <x v="0"/>
    <x v="0"/>
    <s v="United States"/>
    <s v="Marion"/>
    <x v="23"/>
    <n v="52302"/>
    <x v="2"/>
    <x v="1"/>
    <x v="10"/>
    <x v="450"/>
    <n v="5"/>
    <n v="0"/>
    <n v="45.527999999999999"/>
    <s v="Profit"/>
    <s v="Normal"/>
  </r>
  <r>
    <x v="0"/>
    <x v="0"/>
    <s v="United States"/>
    <s v="Marion"/>
    <x v="23"/>
    <n v="52302"/>
    <x v="2"/>
    <x v="1"/>
    <x v="4"/>
    <x v="808"/>
    <n v="1"/>
    <n v="0"/>
    <n v="3.5047999999999999"/>
    <s v="Profit"/>
    <s v="Normal"/>
  </r>
  <r>
    <x v="0"/>
    <x v="0"/>
    <s v="United States"/>
    <s v="Marion"/>
    <x v="23"/>
    <n v="52302"/>
    <x v="2"/>
    <x v="0"/>
    <x v="5"/>
    <x v="3977"/>
    <n v="3"/>
    <n v="0"/>
    <n v="4.6220999999999997"/>
    <s v="Profit"/>
    <s v="Normal"/>
  </r>
  <r>
    <x v="1"/>
    <x v="0"/>
    <s v="United States"/>
    <s v="New York City"/>
    <x v="15"/>
    <n v="10035"/>
    <x v="3"/>
    <x v="1"/>
    <x v="12"/>
    <x v="369"/>
    <n v="1"/>
    <n v="0"/>
    <n v="17.991"/>
    <s v="Profit"/>
    <s v="Normal"/>
  </r>
  <r>
    <x v="1"/>
    <x v="1"/>
    <s v="United States"/>
    <s v="Bryan"/>
    <x v="5"/>
    <n v="77803"/>
    <x v="2"/>
    <x v="0"/>
    <x v="1"/>
    <x v="2512"/>
    <n v="5"/>
    <n v="0.3"/>
    <n v="-143.43100000000001"/>
    <s v="Loss"/>
    <s v="Normal"/>
  </r>
  <r>
    <x v="1"/>
    <x v="1"/>
    <s v="United States"/>
    <s v="Bryan"/>
    <x v="5"/>
    <n v="77803"/>
    <x v="2"/>
    <x v="1"/>
    <x v="8"/>
    <x v="5796"/>
    <n v="7"/>
    <n v="0.8"/>
    <n v="-35.817599999999999"/>
    <s v="Loss"/>
    <s v="High Discount"/>
  </r>
  <r>
    <x v="1"/>
    <x v="2"/>
    <s v="United States"/>
    <s v="Akron"/>
    <x v="24"/>
    <n v="44312"/>
    <x v="3"/>
    <x v="1"/>
    <x v="8"/>
    <x v="5797"/>
    <n v="3"/>
    <n v="0.7"/>
    <n v="-4.5936000000000003"/>
    <s v="Loss"/>
    <s v="High Discount"/>
  </r>
  <r>
    <x v="1"/>
    <x v="0"/>
    <s v="United States"/>
    <s v="Chicago"/>
    <x v="10"/>
    <n v="60653"/>
    <x v="2"/>
    <x v="2"/>
    <x v="11"/>
    <x v="2950"/>
    <n v="4"/>
    <n v="0.2"/>
    <n v="28.795200000000001"/>
    <s v="Profit"/>
    <s v="Normal"/>
  </r>
  <r>
    <x v="2"/>
    <x v="1"/>
    <s v="United States"/>
    <s v="New York City"/>
    <x v="15"/>
    <n v="10035"/>
    <x v="3"/>
    <x v="1"/>
    <x v="8"/>
    <x v="3511"/>
    <n v="3"/>
    <n v="0.2"/>
    <n v="16.823699999999999"/>
    <s v="Profit"/>
    <s v="Normal"/>
  </r>
  <r>
    <x v="2"/>
    <x v="1"/>
    <s v="United States"/>
    <s v="New York City"/>
    <x v="15"/>
    <n v="10035"/>
    <x v="3"/>
    <x v="1"/>
    <x v="12"/>
    <x v="1157"/>
    <n v="1"/>
    <n v="0"/>
    <n v="11.994999999999999"/>
    <s v="Profit"/>
    <s v="Normal"/>
  </r>
  <r>
    <x v="2"/>
    <x v="1"/>
    <s v="United States"/>
    <s v="New York City"/>
    <x v="15"/>
    <n v="10035"/>
    <x v="3"/>
    <x v="1"/>
    <x v="8"/>
    <x v="5798"/>
    <n v="8"/>
    <n v="0.2"/>
    <n v="353.57920000000001"/>
    <s v="Profit"/>
    <s v="Normal"/>
  </r>
  <r>
    <x v="2"/>
    <x v="1"/>
    <s v="United States"/>
    <s v="New York City"/>
    <x v="15"/>
    <n v="10035"/>
    <x v="3"/>
    <x v="2"/>
    <x v="7"/>
    <x v="1636"/>
    <n v="2"/>
    <n v="0"/>
    <n v="53.994599999999998"/>
    <s v="Profit"/>
    <s v="Normal"/>
  </r>
  <r>
    <x v="2"/>
    <x v="1"/>
    <s v="United States"/>
    <s v="New York City"/>
    <x v="15"/>
    <n v="10035"/>
    <x v="3"/>
    <x v="1"/>
    <x v="4"/>
    <x v="202"/>
    <n v="4"/>
    <n v="0"/>
    <n v="20.140799999999999"/>
    <s v="Profit"/>
    <s v="Normal"/>
  </r>
  <r>
    <x v="3"/>
    <x v="0"/>
    <s v="United States"/>
    <s v="San Francisco"/>
    <x v="1"/>
    <n v="94122"/>
    <x v="1"/>
    <x v="0"/>
    <x v="5"/>
    <x v="5799"/>
    <n v="3"/>
    <n v="0"/>
    <n v="8.7371999999999996"/>
    <s v="Profit"/>
    <s v="Normal"/>
  </r>
  <r>
    <x v="3"/>
    <x v="0"/>
    <s v="United States"/>
    <s v="San Francisco"/>
    <x v="1"/>
    <n v="94122"/>
    <x v="1"/>
    <x v="2"/>
    <x v="16"/>
    <x v="2430"/>
    <n v="5"/>
    <n v="0.2"/>
    <n v="944.98649999999998"/>
    <s v="Profit"/>
    <s v="Normal"/>
  </r>
  <r>
    <x v="1"/>
    <x v="0"/>
    <s v="United States"/>
    <s v="San Bernardino"/>
    <x v="1"/>
    <n v="92404"/>
    <x v="1"/>
    <x v="1"/>
    <x v="8"/>
    <x v="5800"/>
    <n v="2"/>
    <n v="0.2"/>
    <n v="3.4552"/>
    <s v="Profit"/>
    <s v="Normal"/>
  </r>
  <r>
    <x v="1"/>
    <x v="0"/>
    <s v="United States"/>
    <s v="San Bernardino"/>
    <x v="1"/>
    <n v="92404"/>
    <x v="1"/>
    <x v="0"/>
    <x v="0"/>
    <x v="5801"/>
    <n v="4"/>
    <n v="0.15"/>
    <n v="-40.195999999999998"/>
    <s v="Loss"/>
    <s v="Normal"/>
  </r>
  <r>
    <x v="1"/>
    <x v="0"/>
    <s v="United States"/>
    <s v="San Bernardino"/>
    <x v="1"/>
    <n v="92404"/>
    <x v="1"/>
    <x v="1"/>
    <x v="10"/>
    <x v="5802"/>
    <n v="7"/>
    <n v="0"/>
    <n v="13.481999999999999"/>
    <s v="Profit"/>
    <s v="Normal"/>
  </r>
  <r>
    <x v="2"/>
    <x v="0"/>
    <s v="United States"/>
    <s v="Niagara Falls"/>
    <x v="15"/>
    <n v="14304"/>
    <x v="3"/>
    <x v="2"/>
    <x v="7"/>
    <x v="5803"/>
    <n v="3"/>
    <n v="0"/>
    <n v="47.8065"/>
    <s v="Profit"/>
    <s v="Normal"/>
  </r>
  <r>
    <x v="1"/>
    <x v="0"/>
    <s v="United States"/>
    <s v="Philadelphia"/>
    <x v="9"/>
    <n v="19120"/>
    <x v="3"/>
    <x v="1"/>
    <x v="9"/>
    <x v="5804"/>
    <n v="3"/>
    <n v="0.2"/>
    <n v="2.5146000000000002"/>
    <s v="Profit"/>
    <s v="Normal"/>
  </r>
  <r>
    <x v="1"/>
    <x v="0"/>
    <s v="United States"/>
    <s v="Philadelphia"/>
    <x v="9"/>
    <n v="19120"/>
    <x v="3"/>
    <x v="1"/>
    <x v="4"/>
    <x v="5805"/>
    <n v="3"/>
    <n v="0.2"/>
    <n v="3.6743999999999999"/>
    <s v="Profit"/>
    <s v="Normal"/>
  </r>
  <r>
    <x v="1"/>
    <x v="0"/>
    <s v="United States"/>
    <s v="Cranston"/>
    <x v="34"/>
    <n v="2920"/>
    <x v="3"/>
    <x v="1"/>
    <x v="8"/>
    <x v="4289"/>
    <n v="3"/>
    <n v="0"/>
    <n v="48.377099999999999"/>
    <s v="Profit"/>
    <s v="Normal"/>
  </r>
  <r>
    <x v="0"/>
    <x v="1"/>
    <s v="United States"/>
    <s v="Los Angeles"/>
    <x v="1"/>
    <n v="90049"/>
    <x v="1"/>
    <x v="0"/>
    <x v="3"/>
    <x v="3939"/>
    <n v="2"/>
    <n v="0.2"/>
    <n v="-1.7771999999999999"/>
    <s v="Loss"/>
    <s v="Normal"/>
  </r>
  <r>
    <x v="1"/>
    <x v="1"/>
    <s v="United States"/>
    <s v="New York City"/>
    <x v="15"/>
    <n v="10009"/>
    <x v="3"/>
    <x v="0"/>
    <x v="5"/>
    <x v="5806"/>
    <n v="5"/>
    <n v="0"/>
    <n v="19.915500000000002"/>
    <s v="Profit"/>
    <s v="Normal"/>
  </r>
  <r>
    <x v="1"/>
    <x v="1"/>
    <s v="United States"/>
    <s v="New York City"/>
    <x v="15"/>
    <n v="10009"/>
    <x v="3"/>
    <x v="1"/>
    <x v="14"/>
    <x v="5652"/>
    <n v="4"/>
    <n v="0"/>
    <n v="9.9456000000000007"/>
    <s v="Profit"/>
    <s v="Normal"/>
  </r>
  <r>
    <x v="1"/>
    <x v="1"/>
    <s v="United States"/>
    <s v="New York City"/>
    <x v="15"/>
    <n v="10009"/>
    <x v="3"/>
    <x v="1"/>
    <x v="6"/>
    <x v="5807"/>
    <n v="7"/>
    <n v="0"/>
    <n v="4.8159999999999998"/>
    <s v="Profit"/>
    <s v="Normal"/>
  </r>
  <r>
    <x v="1"/>
    <x v="0"/>
    <s v="United States"/>
    <s v="San Francisco"/>
    <x v="1"/>
    <n v="94122"/>
    <x v="1"/>
    <x v="2"/>
    <x v="11"/>
    <x v="5808"/>
    <n v="14"/>
    <n v="0"/>
    <n v="87.196200000000005"/>
    <s v="Profit"/>
    <s v="Normal"/>
  </r>
  <r>
    <x v="1"/>
    <x v="0"/>
    <s v="United States"/>
    <s v="Anaheim"/>
    <x v="1"/>
    <n v="92804"/>
    <x v="1"/>
    <x v="1"/>
    <x v="4"/>
    <x v="5809"/>
    <n v="9"/>
    <n v="0"/>
    <n v="29.964600000000001"/>
    <s v="Profit"/>
    <s v="Normal"/>
  </r>
  <r>
    <x v="1"/>
    <x v="0"/>
    <s v="United States"/>
    <s v="Anaheim"/>
    <x v="1"/>
    <n v="92804"/>
    <x v="1"/>
    <x v="1"/>
    <x v="14"/>
    <x v="5810"/>
    <n v="5"/>
    <n v="0"/>
    <n v="13.298999999999999"/>
    <s v="Profit"/>
    <s v="Normal"/>
  </r>
  <r>
    <x v="0"/>
    <x v="2"/>
    <s v="United States"/>
    <s v="Seattle"/>
    <x v="4"/>
    <n v="98103"/>
    <x v="1"/>
    <x v="1"/>
    <x v="4"/>
    <x v="1344"/>
    <n v="3"/>
    <n v="0"/>
    <n v="0.40739999999999998"/>
    <s v="Profit"/>
    <s v="Normal"/>
  </r>
  <r>
    <x v="1"/>
    <x v="1"/>
    <s v="United States"/>
    <s v="Philadelphia"/>
    <x v="9"/>
    <n v="19120"/>
    <x v="3"/>
    <x v="1"/>
    <x v="10"/>
    <x v="1306"/>
    <n v="1"/>
    <n v="0.2"/>
    <n v="1.07"/>
    <s v="Profit"/>
    <s v="Normal"/>
  </r>
  <r>
    <x v="1"/>
    <x v="1"/>
    <s v="United States"/>
    <s v="Philadelphia"/>
    <x v="9"/>
    <n v="19120"/>
    <x v="3"/>
    <x v="2"/>
    <x v="11"/>
    <x v="1252"/>
    <n v="3"/>
    <n v="0.2"/>
    <n v="32.130000000000003"/>
    <s v="Profit"/>
    <s v="Normal"/>
  </r>
  <r>
    <x v="0"/>
    <x v="1"/>
    <s v="United States"/>
    <s v="Indianapolis"/>
    <x v="14"/>
    <n v="46203"/>
    <x v="2"/>
    <x v="0"/>
    <x v="1"/>
    <x v="5811"/>
    <n v="6"/>
    <n v="0"/>
    <n v="539.24639999999999"/>
    <s v="Profit"/>
    <s v="Normal"/>
  </r>
  <r>
    <x v="0"/>
    <x v="1"/>
    <s v="United States"/>
    <s v="Indianapolis"/>
    <x v="14"/>
    <n v="46203"/>
    <x v="2"/>
    <x v="1"/>
    <x v="9"/>
    <x v="5812"/>
    <n v="8"/>
    <n v="0"/>
    <n v="793.71600000000001"/>
    <s v="Profit"/>
    <s v="Normal"/>
  </r>
  <r>
    <x v="0"/>
    <x v="1"/>
    <s v="United States"/>
    <s v="Indianapolis"/>
    <x v="14"/>
    <n v="46203"/>
    <x v="2"/>
    <x v="2"/>
    <x v="11"/>
    <x v="2436"/>
    <n v="3"/>
    <n v="0"/>
    <n v="15.9543"/>
    <s v="Profit"/>
    <s v="Normal"/>
  </r>
  <r>
    <x v="0"/>
    <x v="1"/>
    <s v="United States"/>
    <s v="Indianapolis"/>
    <x v="14"/>
    <n v="46203"/>
    <x v="2"/>
    <x v="2"/>
    <x v="11"/>
    <x v="5813"/>
    <n v="1"/>
    <n v="0"/>
    <n v="14.7593"/>
    <s v="Profit"/>
    <s v="Normal"/>
  </r>
  <r>
    <x v="0"/>
    <x v="1"/>
    <s v="United States"/>
    <s v="Indianapolis"/>
    <x v="14"/>
    <n v="46203"/>
    <x v="2"/>
    <x v="1"/>
    <x v="8"/>
    <x v="1018"/>
    <n v="2"/>
    <n v="0"/>
    <n v="8.69"/>
    <s v="Profit"/>
    <s v="Normal"/>
  </r>
  <r>
    <x v="0"/>
    <x v="1"/>
    <s v="United States"/>
    <s v="Los Angeles"/>
    <x v="1"/>
    <n v="90045"/>
    <x v="1"/>
    <x v="1"/>
    <x v="8"/>
    <x v="5814"/>
    <n v="2"/>
    <n v="0.2"/>
    <n v="20.724"/>
    <s v="Profit"/>
    <s v="Normal"/>
  </r>
  <r>
    <x v="0"/>
    <x v="1"/>
    <s v="United States"/>
    <s v="Los Angeles"/>
    <x v="1"/>
    <n v="90045"/>
    <x v="1"/>
    <x v="1"/>
    <x v="10"/>
    <x v="90"/>
    <n v="1"/>
    <n v="0"/>
    <n v="3.1103999999999998"/>
    <s v="Profit"/>
    <s v="Normal"/>
  </r>
  <r>
    <x v="0"/>
    <x v="1"/>
    <s v="United States"/>
    <s v="Los Angeles"/>
    <x v="1"/>
    <n v="90045"/>
    <x v="1"/>
    <x v="1"/>
    <x v="8"/>
    <x v="4169"/>
    <n v="3"/>
    <n v="0.2"/>
    <n v="11.5587"/>
    <s v="Profit"/>
    <s v="Normal"/>
  </r>
  <r>
    <x v="0"/>
    <x v="1"/>
    <s v="United States"/>
    <s v="Los Angeles"/>
    <x v="1"/>
    <n v="90045"/>
    <x v="1"/>
    <x v="0"/>
    <x v="3"/>
    <x v="5721"/>
    <n v="2"/>
    <n v="0.2"/>
    <n v="10.258800000000001"/>
    <s v="Profit"/>
    <s v="Normal"/>
  </r>
  <r>
    <x v="1"/>
    <x v="2"/>
    <s v="United States"/>
    <s v="New Rochelle"/>
    <x v="15"/>
    <n v="10801"/>
    <x v="3"/>
    <x v="1"/>
    <x v="10"/>
    <x v="3126"/>
    <n v="5"/>
    <n v="0"/>
    <n v="21.784500000000001"/>
    <s v="Profit"/>
    <s v="Normal"/>
  </r>
  <r>
    <x v="1"/>
    <x v="2"/>
    <s v="United States"/>
    <s v="New Rochelle"/>
    <x v="15"/>
    <n v="10801"/>
    <x v="3"/>
    <x v="1"/>
    <x v="10"/>
    <x v="1061"/>
    <n v="4"/>
    <n v="0"/>
    <n v="109.7208"/>
    <s v="Profit"/>
    <s v="Normal"/>
  </r>
  <r>
    <x v="1"/>
    <x v="2"/>
    <s v="United States"/>
    <s v="New Rochelle"/>
    <x v="15"/>
    <n v="10801"/>
    <x v="3"/>
    <x v="1"/>
    <x v="14"/>
    <x v="545"/>
    <n v="2"/>
    <n v="0"/>
    <n v="2.19"/>
    <s v="Profit"/>
    <s v="Normal"/>
  </r>
  <r>
    <x v="1"/>
    <x v="0"/>
    <s v="United States"/>
    <s v="Chandler"/>
    <x v="16"/>
    <n v="85224"/>
    <x v="1"/>
    <x v="1"/>
    <x v="6"/>
    <x v="560"/>
    <n v="2"/>
    <n v="0.2"/>
    <n v="1.8688"/>
    <s v="Profit"/>
    <s v="Normal"/>
  </r>
  <r>
    <x v="0"/>
    <x v="2"/>
    <s v="United States"/>
    <s v="Florence"/>
    <x v="0"/>
    <n v="41042"/>
    <x v="0"/>
    <x v="2"/>
    <x v="11"/>
    <x v="3215"/>
    <n v="1"/>
    <n v="0"/>
    <n v="3.24"/>
    <s v="Profit"/>
    <s v="Normal"/>
  </r>
  <r>
    <x v="2"/>
    <x v="2"/>
    <s v="United States"/>
    <s v="Houston"/>
    <x v="5"/>
    <n v="77041"/>
    <x v="2"/>
    <x v="1"/>
    <x v="10"/>
    <x v="4771"/>
    <n v="2"/>
    <n v="0.2"/>
    <n v="23.7742"/>
    <s v="Profit"/>
    <s v="Normal"/>
  </r>
  <r>
    <x v="2"/>
    <x v="2"/>
    <s v="United States"/>
    <s v="Houston"/>
    <x v="5"/>
    <n v="77041"/>
    <x v="2"/>
    <x v="0"/>
    <x v="0"/>
    <x v="5815"/>
    <n v="4"/>
    <n v="0.32"/>
    <n v="-67.670400000000001"/>
    <s v="Loss"/>
    <s v="Normal"/>
  </r>
  <r>
    <x v="3"/>
    <x v="0"/>
    <s v="United States"/>
    <s v="Philadelphia"/>
    <x v="9"/>
    <n v="19140"/>
    <x v="3"/>
    <x v="1"/>
    <x v="10"/>
    <x v="559"/>
    <n v="2"/>
    <n v="0.2"/>
    <n v="3.6288"/>
    <s v="Profit"/>
    <s v="Normal"/>
  </r>
  <r>
    <x v="0"/>
    <x v="1"/>
    <s v="United States"/>
    <s v="Newark"/>
    <x v="13"/>
    <n v="19711"/>
    <x v="3"/>
    <x v="0"/>
    <x v="5"/>
    <x v="5816"/>
    <n v="1"/>
    <n v="0"/>
    <n v="6.4320000000000004"/>
    <s v="Profit"/>
    <s v="Normal"/>
  </r>
  <r>
    <x v="0"/>
    <x v="1"/>
    <s v="United States"/>
    <s v="Newark"/>
    <x v="13"/>
    <n v="19711"/>
    <x v="3"/>
    <x v="1"/>
    <x v="10"/>
    <x v="1377"/>
    <n v="1"/>
    <n v="0"/>
    <n v="2.3405999999999998"/>
    <s v="Profit"/>
    <s v="Normal"/>
  </r>
  <r>
    <x v="0"/>
    <x v="1"/>
    <s v="United States"/>
    <s v="Newark"/>
    <x v="13"/>
    <n v="19711"/>
    <x v="3"/>
    <x v="1"/>
    <x v="12"/>
    <x v="5817"/>
    <n v="7"/>
    <n v="0"/>
    <n v="51.554299999999998"/>
    <s v="Profit"/>
    <s v="Normal"/>
  </r>
  <r>
    <x v="1"/>
    <x v="0"/>
    <s v="United States"/>
    <s v="Plainfield"/>
    <x v="30"/>
    <n v="7060"/>
    <x v="3"/>
    <x v="1"/>
    <x v="8"/>
    <x v="452"/>
    <n v="5"/>
    <n v="0"/>
    <n v="18.09"/>
    <s v="Profit"/>
    <s v="Normal"/>
  </r>
  <r>
    <x v="1"/>
    <x v="0"/>
    <s v="United States"/>
    <s v="Plainfield"/>
    <x v="30"/>
    <n v="7060"/>
    <x v="3"/>
    <x v="1"/>
    <x v="8"/>
    <x v="2501"/>
    <n v="2"/>
    <n v="0"/>
    <n v="331.19099999999997"/>
    <s v="Profit"/>
    <s v="Normal"/>
  </r>
  <r>
    <x v="1"/>
    <x v="0"/>
    <s v="United States"/>
    <s v="Plainfield"/>
    <x v="30"/>
    <n v="7060"/>
    <x v="3"/>
    <x v="1"/>
    <x v="9"/>
    <x v="505"/>
    <n v="7"/>
    <n v="0"/>
    <n v="6.5975000000000001"/>
    <s v="Profit"/>
    <s v="Normal"/>
  </r>
  <r>
    <x v="1"/>
    <x v="2"/>
    <s v="United States"/>
    <s v="Smyrna"/>
    <x v="32"/>
    <n v="30080"/>
    <x v="0"/>
    <x v="1"/>
    <x v="8"/>
    <x v="5818"/>
    <n v="2"/>
    <n v="0"/>
    <n v="54.997599999999998"/>
    <s v="Profit"/>
    <s v="Normal"/>
  </r>
  <r>
    <x v="1"/>
    <x v="2"/>
    <s v="United States"/>
    <s v="Smyrna"/>
    <x v="32"/>
    <n v="30080"/>
    <x v="0"/>
    <x v="1"/>
    <x v="6"/>
    <x v="3383"/>
    <n v="5"/>
    <n v="0"/>
    <n v="42.225000000000001"/>
    <s v="Profit"/>
    <s v="Normal"/>
  </r>
  <r>
    <x v="1"/>
    <x v="0"/>
    <s v="United States"/>
    <s v="Houston"/>
    <x v="5"/>
    <n v="77041"/>
    <x v="2"/>
    <x v="1"/>
    <x v="12"/>
    <x v="5819"/>
    <n v="2"/>
    <n v="0.2"/>
    <n v="33.604199999999999"/>
    <s v="Profit"/>
    <s v="Normal"/>
  </r>
  <r>
    <x v="1"/>
    <x v="2"/>
    <s v="United States"/>
    <s v="Los Angeles"/>
    <x v="1"/>
    <n v="90032"/>
    <x v="1"/>
    <x v="2"/>
    <x v="7"/>
    <x v="1071"/>
    <n v="5"/>
    <n v="0.2"/>
    <n v="27.196000000000002"/>
    <s v="Profit"/>
    <s v="Normal"/>
  </r>
  <r>
    <x v="1"/>
    <x v="2"/>
    <s v="United States"/>
    <s v="Los Angeles"/>
    <x v="1"/>
    <n v="90032"/>
    <x v="1"/>
    <x v="1"/>
    <x v="6"/>
    <x v="3450"/>
    <n v="7"/>
    <n v="0"/>
    <n v="5.2332000000000001"/>
    <s v="Profit"/>
    <s v="Normal"/>
  </r>
  <r>
    <x v="1"/>
    <x v="2"/>
    <s v="United States"/>
    <s v="Los Angeles"/>
    <x v="1"/>
    <n v="90032"/>
    <x v="1"/>
    <x v="1"/>
    <x v="10"/>
    <x v="518"/>
    <n v="2"/>
    <n v="0"/>
    <n v="6.4127999999999998"/>
    <s v="Profit"/>
    <s v="Normal"/>
  </r>
  <r>
    <x v="1"/>
    <x v="2"/>
    <s v="United States"/>
    <s v="Los Angeles"/>
    <x v="1"/>
    <n v="90032"/>
    <x v="1"/>
    <x v="2"/>
    <x v="7"/>
    <x v="2475"/>
    <n v="2"/>
    <n v="0.2"/>
    <n v="31.198"/>
    <s v="Profit"/>
    <s v="Normal"/>
  </r>
  <r>
    <x v="1"/>
    <x v="2"/>
    <s v="United States"/>
    <s v="Los Angeles"/>
    <x v="1"/>
    <n v="90032"/>
    <x v="1"/>
    <x v="1"/>
    <x v="13"/>
    <x v="5820"/>
    <n v="7"/>
    <n v="0"/>
    <n v="0"/>
    <s v="Loss"/>
    <s v="Normal"/>
  </r>
  <r>
    <x v="1"/>
    <x v="2"/>
    <s v="United States"/>
    <s v="Los Angeles"/>
    <x v="1"/>
    <n v="90032"/>
    <x v="1"/>
    <x v="1"/>
    <x v="8"/>
    <x v="5821"/>
    <n v="4"/>
    <n v="0.2"/>
    <n v="4.6816000000000004"/>
    <s v="Profit"/>
    <s v="Normal"/>
  </r>
  <r>
    <x v="1"/>
    <x v="2"/>
    <s v="United States"/>
    <s v="Los Angeles"/>
    <x v="1"/>
    <n v="90032"/>
    <x v="1"/>
    <x v="1"/>
    <x v="8"/>
    <x v="5822"/>
    <n v="14"/>
    <n v="0.2"/>
    <n v="153.11519999999999"/>
    <s v="Profit"/>
    <s v="Normal"/>
  </r>
  <r>
    <x v="0"/>
    <x v="0"/>
    <s v="United States"/>
    <s v="Lafayette"/>
    <x v="28"/>
    <n v="70506"/>
    <x v="0"/>
    <x v="0"/>
    <x v="3"/>
    <x v="1890"/>
    <n v="1"/>
    <n v="0"/>
    <n v="22.354800000000001"/>
    <s v="Profit"/>
    <s v="Normal"/>
  </r>
  <r>
    <x v="2"/>
    <x v="0"/>
    <s v="United States"/>
    <s v="Fairfield"/>
    <x v="24"/>
    <n v="45014"/>
    <x v="3"/>
    <x v="1"/>
    <x v="2"/>
    <x v="1045"/>
    <n v="5"/>
    <n v="0.2"/>
    <n v="5.3689999999999998"/>
    <s v="Profit"/>
    <s v="Normal"/>
  </r>
  <r>
    <x v="1"/>
    <x v="0"/>
    <s v="United States"/>
    <s v="Grand Rapids"/>
    <x v="12"/>
    <n v="49505"/>
    <x v="2"/>
    <x v="1"/>
    <x v="10"/>
    <x v="591"/>
    <n v="7"/>
    <n v="0"/>
    <n v="16.713200000000001"/>
    <s v="Profit"/>
    <s v="Normal"/>
  </r>
  <r>
    <x v="1"/>
    <x v="0"/>
    <s v="United States"/>
    <s v="Grand Rapids"/>
    <x v="12"/>
    <n v="49505"/>
    <x v="2"/>
    <x v="2"/>
    <x v="7"/>
    <x v="5823"/>
    <n v="2"/>
    <n v="0"/>
    <n v="27.4344"/>
    <s v="Profit"/>
    <s v="Normal"/>
  </r>
  <r>
    <x v="1"/>
    <x v="0"/>
    <s v="United States"/>
    <s v="Long Beach"/>
    <x v="15"/>
    <n v="11561"/>
    <x v="3"/>
    <x v="1"/>
    <x v="2"/>
    <x v="2432"/>
    <n v="10"/>
    <n v="0"/>
    <n v="15.12"/>
    <s v="Profit"/>
    <s v="Normal"/>
  </r>
  <r>
    <x v="1"/>
    <x v="0"/>
    <s v="United States"/>
    <s v="Long Beach"/>
    <x v="15"/>
    <n v="11561"/>
    <x v="3"/>
    <x v="1"/>
    <x v="14"/>
    <x v="5368"/>
    <n v="4"/>
    <n v="0"/>
    <n v="16.123999999999999"/>
    <s v="Profit"/>
    <s v="Normal"/>
  </r>
  <r>
    <x v="1"/>
    <x v="0"/>
    <s v="United States"/>
    <s v="Los Angeles"/>
    <x v="1"/>
    <n v="90008"/>
    <x v="1"/>
    <x v="2"/>
    <x v="11"/>
    <x v="341"/>
    <n v="1"/>
    <n v="0"/>
    <n v="15.220800000000001"/>
    <s v="Profit"/>
    <s v="Normal"/>
  </r>
  <r>
    <x v="1"/>
    <x v="1"/>
    <s v="United States"/>
    <s v="Athens"/>
    <x v="32"/>
    <n v="30605"/>
    <x v="0"/>
    <x v="2"/>
    <x v="11"/>
    <x v="3590"/>
    <n v="1"/>
    <n v="0"/>
    <n v="28.796399999999998"/>
    <s v="Profit"/>
    <s v="Normal"/>
  </r>
  <r>
    <x v="1"/>
    <x v="1"/>
    <s v="United States"/>
    <s v="Athens"/>
    <x v="32"/>
    <n v="30605"/>
    <x v="0"/>
    <x v="2"/>
    <x v="7"/>
    <x v="5738"/>
    <n v="5"/>
    <n v="0"/>
    <n v="55.646999999999998"/>
    <s v="Profit"/>
    <s v="Normal"/>
  </r>
  <r>
    <x v="0"/>
    <x v="0"/>
    <s v="United States"/>
    <s v="Miami"/>
    <x v="2"/>
    <n v="33180"/>
    <x v="0"/>
    <x v="0"/>
    <x v="5"/>
    <x v="4192"/>
    <n v="3"/>
    <n v="0.2"/>
    <n v="4.1028000000000002"/>
    <s v="Profit"/>
    <s v="Normal"/>
  </r>
  <r>
    <x v="1"/>
    <x v="0"/>
    <s v="United States"/>
    <s v="Costa Mesa"/>
    <x v="1"/>
    <n v="92627"/>
    <x v="1"/>
    <x v="0"/>
    <x v="5"/>
    <x v="1361"/>
    <n v="2"/>
    <n v="0"/>
    <n v="15.6332"/>
    <s v="Profit"/>
    <s v="Normal"/>
  </r>
  <r>
    <x v="1"/>
    <x v="0"/>
    <s v="United States"/>
    <s v="Costa Mesa"/>
    <x v="1"/>
    <n v="92627"/>
    <x v="1"/>
    <x v="2"/>
    <x v="7"/>
    <x v="3689"/>
    <n v="2"/>
    <n v="0.2"/>
    <n v="19.3932"/>
    <s v="Profit"/>
    <s v="Normal"/>
  </r>
  <r>
    <x v="1"/>
    <x v="0"/>
    <s v="United States"/>
    <s v="Costa Mesa"/>
    <x v="1"/>
    <n v="92627"/>
    <x v="1"/>
    <x v="1"/>
    <x v="10"/>
    <x v="458"/>
    <n v="4"/>
    <n v="0"/>
    <n v="13.32"/>
    <s v="Profit"/>
    <s v="Normal"/>
  </r>
  <r>
    <x v="0"/>
    <x v="0"/>
    <s v="United States"/>
    <s v="Westminster"/>
    <x v="1"/>
    <n v="92683"/>
    <x v="1"/>
    <x v="1"/>
    <x v="9"/>
    <x v="5824"/>
    <n v="2"/>
    <n v="0"/>
    <n v="72.947999999999993"/>
    <s v="Profit"/>
    <s v="Norm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Row Labels"/>
    <s v="Sum of Profi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labama"/>
    <n v="5786.8252999999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izona"/>
    <n v="-3427.9245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kansas"/>
    <n v="4008.6871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alifornia"/>
    <n v="76381.387100000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olorado"/>
    <n v="-6527.8579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onnecticut"/>
    <n v="3511.4918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elaware"/>
    <n v="9977.37480000000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strict of Columbia"/>
    <n v="1059.5892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Florida"/>
    <n v="-3399.30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Georgia"/>
    <n v="16250.0433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daho"/>
    <n v="826.723099999999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llinois"/>
    <n v="-12607.8869999999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diana"/>
    <n v="18382.9363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owa"/>
    <n v="1183.8119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Kansas"/>
    <n v="836.44350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Kentucky"/>
    <n v="11199.6966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Louisiana"/>
    <n v="2196.1023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aine"/>
    <n v="454.4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aryland"/>
    <n v="7031.1787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assachusetts"/>
    <n v="6785.50160000000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ichigan"/>
    <n v="24463.1875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innesota"/>
    <n v="10823.1874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ississippi"/>
    <n v="3172.97619999999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issouri"/>
    <n v="6436.21049999999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ontana"/>
    <n v="1833.3285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ebraska"/>
    <n v="2037.0942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evada"/>
    <n v="3316.7658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ew Hampshire"/>
    <n v="1706.50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ew Jersey"/>
    <n v="9772.9138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ew Mexico"/>
    <n v="1157.11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ew York"/>
    <n v="74038.548600000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orth Carolina"/>
    <n v="-7490.91220000000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orth Dakota"/>
    <n v="230.1496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hio"/>
    <n v="-16971.376600000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klahoma"/>
    <n v="4853.956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egon"/>
    <n v="-1190.47049999999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Pennsylvania"/>
    <n v="-15559.9603000000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Rhode Island"/>
    <n v="7285.62930000000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South Carolina"/>
    <n v="1769.0566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South Dakota"/>
    <n v="394.8283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Tennessee"/>
    <n v="-5341.6935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Texas"/>
    <n v="-25729.3562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Utah"/>
    <n v="2546.5335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Vermont"/>
    <n v="2244.9783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Virginia"/>
    <n v="18597.9504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Washington"/>
    <n v="33402.6516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West Virginia"/>
    <n v="185.9216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Wisconsin"/>
    <n v="8401.80039999999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Wyoming"/>
    <n v="100.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Grand Total"/>
    <n v="286397.021700000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67776-03DC-457C-9A84-009933F3AA1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4:C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F82D3-4DEA-4C6A-AA93-96AC589D043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3:C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12980-6B1F-4DA4-AC76-653691F2E90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 maxSubtotal="1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max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50AD9-6CBA-4A34-8AB1-332964BE6B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dataField="1"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Sum of Quantity" fld="10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251CD-496A-4C4B-B76C-4A6D872E513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8:I55" firstHeaderRow="1" firstDataRow="1" firstDataCol="0"/>
  <pivotFields count="1638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67011-E768-4DB4-83EA-87483C8620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15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Quantity" fld="10" baseField="0" baseItem="0"/>
  </dataFields>
  <chartFormats count="1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4C070-D50F-4456-9E92-DDA2B61244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21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onditionalFormats count="3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D0D4-C644-4C5A-9EE1-7D22EAE12B01}">
  <dimension ref="A1:X9995"/>
  <sheetViews>
    <sheetView topLeftCell="U1" zoomScale="125" workbookViewId="0">
      <pane ySplit="1" topLeftCell="A4" activePane="bottomLeft" state="frozen"/>
      <selection pane="bottomLeft" activeCell="X9" sqref="X9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0.88671875" bestFit="1" customWidth="1"/>
    <col min="7" max="7" width="6.88671875" bestFit="1" customWidth="1"/>
    <col min="8" max="8" width="13.109375" bestFit="1" customWidth="1"/>
    <col min="9" max="9" width="12.21875" bestFit="1" customWidth="1"/>
    <col min="10" max="10" width="10" bestFit="1" customWidth="1"/>
    <col min="11" max="11" width="8.109375" bestFit="1" customWidth="1"/>
    <col min="12" max="12" width="8.33203125" bestFit="1" customWidth="1"/>
    <col min="13" max="13" width="10.6640625" bestFit="1" customWidth="1"/>
    <col min="14" max="14" width="9.88671875" bestFit="1" customWidth="1"/>
    <col min="15" max="15" width="12.5546875" bestFit="1" customWidth="1"/>
    <col min="16" max="16" width="14.21875" bestFit="1" customWidth="1"/>
    <col min="17" max="17" width="13.44140625" bestFit="1" customWidth="1"/>
    <col min="23" max="23" width="20.21875" bestFit="1" customWidth="1"/>
    <col min="24" max="24" width="12.8867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624</v>
      </c>
      <c r="O1" s="1" t="s">
        <v>634</v>
      </c>
      <c r="P1" s="1" t="s">
        <v>650</v>
      </c>
      <c r="Q1" s="1" t="s">
        <v>651</v>
      </c>
    </row>
    <row r="2" spans="1:2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 t="str">
        <f>IF(M2&gt;0,"Profit","Loss")</f>
        <v>Profit</v>
      </c>
      <c r="O2" t="str">
        <f>IF(L2&gt;0.5,"High Discount","Normal")</f>
        <v>Normal</v>
      </c>
      <c r="P2" t="str">
        <f>IF(J2&gt;1000,"High",IF(J2&gt;=500,"Medium","Low"))</f>
        <v>Low</v>
      </c>
      <c r="Q2" t="str">
        <f>VLOOKUP(A2,SampleSuperstore!A:G,7,0)</f>
        <v>South</v>
      </c>
      <c r="W2" s="15" t="s">
        <v>625</v>
      </c>
      <c r="X2" s="16"/>
    </row>
    <row r="3" spans="1:24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 t="str">
        <f t="shared" ref="N3:N66" si="0">IF(M3&gt;0,"Profit","Loss")</f>
        <v>Profit</v>
      </c>
      <c r="O3" t="str">
        <f t="shared" ref="O3:O66" si="1">IF(L3&gt;0.5,"High Discount","Normal")</f>
        <v>Normal</v>
      </c>
      <c r="P3" t="str">
        <f t="shared" ref="P3:P66" si="2">IF(J3&gt;1000,"High",IF(J3&gt;=500,"Medium","Low"))</f>
        <v>Medium</v>
      </c>
      <c r="Q3" t="str">
        <f>VLOOKUP(A3,SampleSuperstore!A:G,7,0)</f>
        <v>South</v>
      </c>
      <c r="W3" s="2" t="s">
        <v>626</v>
      </c>
      <c r="X3" s="3">
        <f>SUM(J2:J9995)</f>
        <v>2297200.8602999551</v>
      </c>
    </row>
    <row r="4" spans="1:24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 t="str">
        <f t="shared" si="0"/>
        <v>Profit</v>
      </c>
      <c r="O4" t="str">
        <f t="shared" si="1"/>
        <v>Normal</v>
      </c>
      <c r="P4" t="str">
        <f t="shared" si="2"/>
        <v>Low</v>
      </c>
      <c r="Q4" t="str">
        <f>VLOOKUP(A4,SampleSuperstore!A:G,7,0)</f>
        <v>South</v>
      </c>
      <c r="W4" s="2" t="s">
        <v>627</v>
      </c>
      <c r="X4" s="3">
        <f>SUM(M2:M9995)</f>
        <v>286397.02170000132</v>
      </c>
    </row>
    <row r="5" spans="1:24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 t="str">
        <f t="shared" si="0"/>
        <v>Loss</v>
      </c>
      <c r="O5" t="str">
        <f t="shared" si="1"/>
        <v>Normal</v>
      </c>
      <c r="P5" t="str">
        <f t="shared" si="2"/>
        <v>Medium</v>
      </c>
      <c r="Q5" t="str">
        <f>VLOOKUP(A5,SampleSuperstore!A:G,7,0)</f>
        <v>South</v>
      </c>
      <c r="W5" s="2" t="s">
        <v>628</v>
      </c>
      <c r="X5" s="3">
        <f>AVERAGE(J2)</f>
        <v>261.95999999999998</v>
      </c>
    </row>
    <row r="6" spans="1:24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 t="str">
        <f t="shared" si="0"/>
        <v>Profit</v>
      </c>
      <c r="O6" t="str">
        <f t="shared" si="1"/>
        <v>Normal</v>
      </c>
      <c r="P6" t="str">
        <f t="shared" si="2"/>
        <v>Low</v>
      </c>
      <c r="Q6" t="str">
        <f>VLOOKUP(A6,SampleSuperstore!A:G,7,0)</f>
        <v>South</v>
      </c>
      <c r="W6" s="2" t="s">
        <v>629</v>
      </c>
      <c r="X6" s="3">
        <f>MAX(J2:J9995)</f>
        <v>22638.48</v>
      </c>
    </row>
    <row r="7" spans="1:24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 t="str">
        <f t="shared" si="0"/>
        <v>Profit</v>
      </c>
      <c r="O7" t="str">
        <f t="shared" si="1"/>
        <v>Normal</v>
      </c>
      <c r="P7" t="str">
        <f t="shared" si="2"/>
        <v>Low</v>
      </c>
      <c r="Q7" t="str">
        <f>VLOOKUP(A7,SampleSuperstore!A:G,7,0)</f>
        <v>South</v>
      </c>
      <c r="W7" s="2" t="s">
        <v>630</v>
      </c>
      <c r="X7" s="3">
        <f>MIN(J2:J9995)</f>
        <v>0.44400000000000001</v>
      </c>
    </row>
    <row r="8" spans="1:24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 t="str">
        <f t="shared" si="0"/>
        <v>Profit</v>
      </c>
      <c r="O8" t="str">
        <f t="shared" si="1"/>
        <v>Normal</v>
      </c>
      <c r="P8" t="str">
        <f t="shared" si="2"/>
        <v>Low</v>
      </c>
      <c r="Q8" t="str">
        <f>VLOOKUP(A8,SampleSuperstore!A:G,7,0)</f>
        <v>South</v>
      </c>
      <c r="W8" s="2" t="s">
        <v>631</v>
      </c>
      <c r="X8" s="3">
        <f>COUNTA(A2:A9995)</f>
        <v>9994</v>
      </c>
    </row>
    <row r="9" spans="1:24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 t="str">
        <f t="shared" si="0"/>
        <v>Profit</v>
      </c>
      <c r="O9" t="str">
        <f t="shared" si="1"/>
        <v>Normal</v>
      </c>
      <c r="P9" t="str">
        <f t="shared" si="2"/>
        <v>Medium</v>
      </c>
      <c r="Q9" t="str">
        <f>VLOOKUP(A9,SampleSuperstore!A:G,7,0)</f>
        <v>South</v>
      </c>
      <c r="W9" s="2" t="s">
        <v>632</v>
      </c>
      <c r="X9" s="3">
        <f>SUMIF(H2:H9995,"Technology",J2:J9995)</f>
        <v>836154.03299999656</v>
      </c>
    </row>
    <row r="10" spans="1:24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 t="str">
        <f t="shared" si="0"/>
        <v>Profit</v>
      </c>
      <c r="O10" t="str">
        <f t="shared" si="1"/>
        <v>Normal</v>
      </c>
      <c r="P10" t="str">
        <f t="shared" si="2"/>
        <v>Low</v>
      </c>
      <c r="Q10" t="str">
        <f>VLOOKUP(A10,SampleSuperstore!A:G,7,0)</f>
        <v>South</v>
      </c>
      <c r="W10" s="2" t="s">
        <v>633</v>
      </c>
      <c r="X10" s="3">
        <f>COUNTIF(H2:H9995,"Furniture")</f>
        <v>2121</v>
      </c>
    </row>
    <row r="11" spans="1:24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 t="str">
        <f t="shared" si="0"/>
        <v>Profit</v>
      </c>
      <c r="O11" t="str">
        <f t="shared" si="1"/>
        <v>Normal</v>
      </c>
      <c r="P11" t="str">
        <f t="shared" si="2"/>
        <v>Low</v>
      </c>
      <c r="Q11" t="str">
        <f>VLOOKUP(A11,SampleSuperstore!A:G,7,0)</f>
        <v>South</v>
      </c>
      <c r="W11" s="2" t="s">
        <v>635</v>
      </c>
      <c r="X11" s="3">
        <f>AVERAGE(L2:L9995)</f>
        <v>0.15620272163298934</v>
      </c>
    </row>
    <row r="12" spans="1:24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 t="str">
        <f t="shared" si="0"/>
        <v>Profit</v>
      </c>
      <c r="O12" t="str">
        <f t="shared" si="1"/>
        <v>Normal</v>
      </c>
      <c r="P12" t="str">
        <f t="shared" si="2"/>
        <v>High</v>
      </c>
      <c r="Q12" t="str">
        <f>VLOOKUP(A12,SampleSuperstore!A:G,7,0)</f>
        <v>South</v>
      </c>
      <c r="W12" s="2" t="s">
        <v>636</v>
      </c>
      <c r="X12" s="3">
        <f>SUMIF(G2:G9995,"West",J2:J9995)</f>
        <v>725457.82450000057</v>
      </c>
    </row>
    <row r="13" spans="1:24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 t="str">
        <f t="shared" si="0"/>
        <v>Profit</v>
      </c>
      <c r="O13" t="str">
        <f t="shared" si="1"/>
        <v>Normal</v>
      </c>
      <c r="P13" t="str">
        <f t="shared" si="2"/>
        <v>Medium</v>
      </c>
      <c r="Q13" t="str">
        <f>VLOOKUP(A13,SampleSuperstore!A:G,7,0)</f>
        <v>South</v>
      </c>
      <c r="W13" s="2" t="s">
        <v>637</v>
      </c>
      <c r="X13" s="3">
        <f>SUMIF(H2:H9995,"Furniture",J2:J9995)</f>
        <v>741999.79529999977</v>
      </c>
    </row>
    <row r="14" spans="1:24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 t="str">
        <f t="shared" si="0"/>
        <v>Profit</v>
      </c>
      <c r="O14" t="str">
        <f t="shared" si="1"/>
        <v>Normal</v>
      </c>
      <c r="P14" t="str">
        <f t="shared" si="2"/>
        <v>Low</v>
      </c>
      <c r="Q14" t="str">
        <f>VLOOKUP(A14,SampleSuperstore!A:G,7,0)</f>
        <v>South</v>
      </c>
      <c r="W14" s="2" t="s">
        <v>26</v>
      </c>
      <c r="X14" s="3">
        <f>SUMIF(H2:H9995,"Office Supplies",J2:J9995)</f>
        <v>719047.03200000292</v>
      </c>
    </row>
    <row r="15" spans="1:24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 t="str">
        <f t="shared" si="0"/>
        <v>Profit</v>
      </c>
      <c r="O15" t="str">
        <f t="shared" si="1"/>
        <v>Normal</v>
      </c>
      <c r="P15" t="str">
        <f t="shared" si="2"/>
        <v>Low</v>
      </c>
      <c r="Q15" t="str">
        <f>VLOOKUP(A15,SampleSuperstore!A:G,7,0)</f>
        <v>South</v>
      </c>
      <c r="W15" s="2" t="s">
        <v>632</v>
      </c>
      <c r="X15" s="3">
        <f>SUMIF(H2:H9995,"Technology",J2:J9995)</f>
        <v>836154.03299999656</v>
      </c>
    </row>
    <row r="16" spans="1:24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 t="str">
        <f t="shared" si="0"/>
        <v>Loss</v>
      </c>
      <c r="O16" t="str">
        <f t="shared" si="1"/>
        <v>High Discount</v>
      </c>
      <c r="P16" t="str">
        <f t="shared" si="2"/>
        <v>Low</v>
      </c>
      <c r="Q16" t="str">
        <f>VLOOKUP(A16,SampleSuperstore!A:G,7,0)</f>
        <v>South</v>
      </c>
      <c r="W16" s="2" t="s">
        <v>638</v>
      </c>
      <c r="X16" s="3">
        <f>AVERAGEIF(G2:G9995,"East",J2:J9995)</f>
        <v>238.33610955056105</v>
      </c>
    </row>
    <row r="17" spans="1:24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 t="str">
        <f t="shared" si="0"/>
        <v>Loss</v>
      </c>
      <c r="O17" t="str">
        <f t="shared" si="1"/>
        <v>High Discount</v>
      </c>
      <c r="P17" t="str">
        <f t="shared" si="2"/>
        <v>Low</v>
      </c>
      <c r="Q17" t="str">
        <f>VLOOKUP(A17,SampleSuperstore!A:G,7,0)</f>
        <v>South</v>
      </c>
      <c r="W17" s="2" t="s">
        <v>639</v>
      </c>
      <c r="X17" s="3">
        <f>AVERAGEIF(G2:G9995,"West",J2:J9995)</f>
        <v>226.49323275054655</v>
      </c>
    </row>
    <row r="18" spans="1:24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 t="str">
        <f t="shared" si="0"/>
        <v>Profit</v>
      </c>
      <c r="O18" t="str">
        <f t="shared" si="1"/>
        <v>Normal</v>
      </c>
      <c r="P18" t="str">
        <f t="shared" si="2"/>
        <v>Medium</v>
      </c>
      <c r="Q18" t="str">
        <f>VLOOKUP(A18,SampleSuperstore!A:G,7,0)</f>
        <v>South</v>
      </c>
      <c r="W18" s="2" t="s">
        <v>640</v>
      </c>
      <c r="X18" s="3">
        <f>AVERAGEIF(G2:G9995,"Central",J2:J9995)</f>
        <v>215.77266069737431</v>
      </c>
    </row>
    <row r="19" spans="1:24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 t="str">
        <f t="shared" si="0"/>
        <v>Profit</v>
      </c>
      <c r="O19" t="str">
        <f t="shared" si="1"/>
        <v>Normal</v>
      </c>
      <c r="P19" t="str">
        <f t="shared" si="2"/>
        <v>Low</v>
      </c>
      <c r="Q19" t="str">
        <f>VLOOKUP(A19,SampleSuperstore!A:G,7,0)</f>
        <v>South</v>
      </c>
      <c r="W19" s="3" t="s">
        <v>641</v>
      </c>
      <c r="X19" s="3">
        <f>AVERAGEIF(G2:G9995,"South",J2:J9995)</f>
        <v>241.80364506172859</v>
      </c>
    </row>
    <row r="20" spans="1:24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 t="str">
        <f t="shared" si="0"/>
        <v>Profit</v>
      </c>
      <c r="O20" t="str">
        <f t="shared" si="1"/>
        <v>Normal</v>
      </c>
      <c r="P20" t="str">
        <f t="shared" si="2"/>
        <v>Low</v>
      </c>
      <c r="Q20" t="str">
        <f>VLOOKUP(A20,SampleSuperstore!A:G,7,0)</f>
        <v>South</v>
      </c>
    </row>
    <row r="21" spans="1:24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 t="str">
        <f t="shared" si="0"/>
        <v>Profit</v>
      </c>
      <c r="O21" t="str">
        <f t="shared" si="1"/>
        <v>Normal</v>
      </c>
      <c r="P21" t="str">
        <f t="shared" si="2"/>
        <v>Low</v>
      </c>
      <c r="Q21" t="str">
        <f>VLOOKUP(A21,SampleSuperstore!A:G,7,0)</f>
        <v>South</v>
      </c>
    </row>
    <row r="22" spans="1:24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 t="str">
        <f t="shared" si="0"/>
        <v>Profit</v>
      </c>
      <c r="O22" t="str">
        <f t="shared" si="1"/>
        <v>Normal</v>
      </c>
      <c r="P22" t="str">
        <f t="shared" si="2"/>
        <v>Low</v>
      </c>
      <c r="Q22" t="str">
        <f>VLOOKUP(A22,SampleSuperstore!A:G,7,0)</f>
        <v>South</v>
      </c>
    </row>
    <row r="23" spans="1:24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 t="str">
        <f t="shared" si="0"/>
        <v>Profit</v>
      </c>
      <c r="O23" t="str">
        <f t="shared" si="1"/>
        <v>Normal</v>
      </c>
      <c r="P23" t="str">
        <f t="shared" si="2"/>
        <v>Low</v>
      </c>
      <c r="Q23" t="str">
        <f>VLOOKUP(A23,SampleSuperstore!A:G,7,0)</f>
        <v>South</v>
      </c>
    </row>
    <row r="24" spans="1:24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 t="str">
        <f t="shared" si="0"/>
        <v>Profit</v>
      </c>
      <c r="O24" t="str">
        <f t="shared" si="1"/>
        <v>Normal</v>
      </c>
      <c r="P24" t="str">
        <f t="shared" si="2"/>
        <v>Low</v>
      </c>
      <c r="Q24" t="str">
        <f>VLOOKUP(A24,SampleSuperstore!A:G,7,0)</f>
        <v>South</v>
      </c>
    </row>
    <row r="25" spans="1:24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 t="str">
        <f t="shared" si="0"/>
        <v>Loss</v>
      </c>
      <c r="O25" t="str">
        <f t="shared" si="1"/>
        <v>Normal</v>
      </c>
      <c r="P25" t="str">
        <f t="shared" si="2"/>
        <v>Low</v>
      </c>
      <c r="Q25" t="str">
        <f>VLOOKUP(A25,SampleSuperstore!A:G,7,0)</f>
        <v>South</v>
      </c>
    </row>
    <row r="26" spans="1:24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 t="str">
        <f t="shared" si="0"/>
        <v>Profit</v>
      </c>
      <c r="O26" t="str">
        <f t="shared" si="1"/>
        <v>Normal</v>
      </c>
      <c r="P26" t="str">
        <f t="shared" si="2"/>
        <v>High</v>
      </c>
      <c r="Q26" t="str">
        <f>VLOOKUP(A26,SampleSuperstore!A:G,7,0)</f>
        <v>South</v>
      </c>
    </row>
    <row r="27" spans="1:24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 t="str">
        <f t="shared" si="0"/>
        <v>Profit</v>
      </c>
      <c r="O27" t="str">
        <f t="shared" si="1"/>
        <v>Normal</v>
      </c>
      <c r="P27" t="str">
        <f t="shared" si="2"/>
        <v>Low</v>
      </c>
      <c r="Q27" t="str">
        <f>VLOOKUP(A27,SampleSuperstore!A:G,7,0)</f>
        <v>South</v>
      </c>
    </row>
    <row r="28" spans="1:24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 t="str">
        <f t="shared" si="0"/>
        <v>Profit</v>
      </c>
      <c r="O28" t="str">
        <f t="shared" si="1"/>
        <v>Normal</v>
      </c>
      <c r="P28" t="str">
        <f t="shared" si="2"/>
        <v>Low</v>
      </c>
      <c r="Q28" t="str">
        <f>VLOOKUP(A28,SampleSuperstore!A:G,7,0)</f>
        <v>South</v>
      </c>
    </row>
    <row r="29" spans="1:24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 t="str">
        <f t="shared" si="0"/>
        <v>Loss</v>
      </c>
      <c r="O29" t="str">
        <f t="shared" si="1"/>
        <v>Normal</v>
      </c>
      <c r="P29" t="str">
        <f t="shared" si="2"/>
        <v>High</v>
      </c>
      <c r="Q29" t="str">
        <f>VLOOKUP(A29,SampleSuperstore!A:G,7,0)</f>
        <v>South</v>
      </c>
    </row>
    <row r="30" spans="1:24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 t="str">
        <f t="shared" si="0"/>
        <v>Loss</v>
      </c>
      <c r="O30" t="str">
        <f t="shared" si="1"/>
        <v>High Discount</v>
      </c>
      <c r="P30" t="str">
        <f t="shared" si="2"/>
        <v>Low</v>
      </c>
      <c r="Q30" t="str">
        <f>VLOOKUP(A30,SampleSuperstore!A:G,7,0)</f>
        <v>South</v>
      </c>
    </row>
    <row r="31" spans="1:24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 t="str">
        <f t="shared" si="0"/>
        <v>Profit</v>
      </c>
      <c r="O31" t="str">
        <f t="shared" si="1"/>
        <v>Normal</v>
      </c>
      <c r="P31" t="str">
        <f t="shared" si="2"/>
        <v>Low</v>
      </c>
      <c r="Q31" t="str">
        <f>VLOOKUP(A31,SampleSuperstore!A:G,7,0)</f>
        <v>South</v>
      </c>
    </row>
    <row r="32" spans="1:24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 t="str">
        <f t="shared" si="0"/>
        <v>Profit</v>
      </c>
      <c r="O32" t="str">
        <f t="shared" si="1"/>
        <v>Normal</v>
      </c>
      <c r="P32" t="str">
        <f t="shared" si="2"/>
        <v>Low</v>
      </c>
      <c r="Q32" t="str">
        <f>VLOOKUP(A32,SampleSuperstore!A:G,7,0)</f>
        <v>South</v>
      </c>
    </row>
    <row r="33" spans="1:17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 t="str">
        <f t="shared" si="0"/>
        <v>Profit</v>
      </c>
      <c r="O33" t="str">
        <f t="shared" si="1"/>
        <v>Normal</v>
      </c>
      <c r="P33" t="str">
        <f t="shared" si="2"/>
        <v>Low</v>
      </c>
      <c r="Q33" t="str">
        <f>VLOOKUP(A33,SampleSuperstore!A:G,7,0)</f>
        <v>South</v>
      </c>
    </row>
    <row r="34" spans="1:17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 t="str">
        <f t="shared" si="0"/>
        <v>Loss</v>
      </c>
      <c r="O34" t="str">
        <f t="shared" si="1"/>
        <v>High Discount</v>
      </c>
      <c r="P34" t="str">
        <f t="shared" si="2"/>
        <v>Low</v>
      </c>
      <c r="Q34" t="str">
        <f>VLOOKUP(A34,SampleSuperstore!A:G,7,0)</f>
        <v>South</v>
      </c>
    </row>
    <row r="35" spans="1:17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 t="str">
        <f t="shared" si="0"/>
        <v>Profit</v>
      </c>
      <c r="O35" t="str">
        <f t="shared" si="1"/>
        <v>Normal</v>
      </c>
      <c r="P35" t="str">
        <f t="shared" si="2"/>
        <v>Low</v>
      </c>
      <c r="Q35" t="str">
        <f>VLOOKUP(A35,SampleSuperstore!A:G,7,0)</f>
        <v>South</v>
      </c>
    </row>
    <row r="36" spans="1:17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 t="str">
        <f t="shared" si="0"/>
        <v>Profit</v>
      </c>
      <c r="O36" t="str">
        <f t="shared" si="1"/>
        <v>Normal</v>
      </c>
      <c r="P36" t="str">
        <f t="shared" si="2"/>
        <v>Low</v>
      </c>
      <c r="Q36" t="str">
        <f>VLOOKUP(A36,SampleSuperstore!A:G,7,0)</f>
        <v>South</v>
      </c>
    </row>
    <row r="37" spans="1:17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 t="str">
        <f t="shared" si="0"/>
        <v>Profit</v>
      </c>
      <c r="O37" t="str">
        <f t="shared" si="1"/>
        <v>Normal</v>
      </c>
      <c r="P37" t="str">
        <f t="shared" si="2"/>
        <v>High</v>
      </c>
      <c r="Q37" t="str">
        <f>VLOOKUP(A37,SampleSuperstore!A:G,7,0)</f>
        <v>Central</v>
      </c>
    </row>
    <row r="38" spans="1:17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 t="str">
        <f t="shared" si="0"/>
        <v>Loss</v>
      </c>
      <c r="O38" t="str">
        <f t="shared" si="1"/>
        <v>High Discount</v>
      </c>
      <c r="P38" t="str">
        <f t="shared" si="2"/>
        <v>Low</v>
      </c>
      <c r="Q38" t="str">
        <f>VLOOKUP(A38,SampleSuperstore!A:G,7,0)</f>
        <v>Central</v>
      </c>
    </row>
    <row r="39" spans="1:17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 t="str">
        <f t="shared" si="0"/>
        <v>Profit</v>
      </c>
      <c r="O39" t="str">
        <f t="shared" si="1"/>
        <v>Normal</v>
      </c>
      <c r="P39" t="str">
        <f t="shared" si="2"/>
        <v>Low</v>
      </c>
      <c r="Q39" t="str">
        <f>VLOOKUP(A39,SampleSuperstore!A:G,7,0)</f>
        <v>South</v>
      </c>
    </row>
    <row r="40" spans="1:17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 t="str">
        <f t="shared" si="0"/>
        <v>Loss</v>
      </c>
      <c r="O40" t="str">
        <f t="shared" si="1"/>
        <v>Normal</v>
      </c>
      <c r="P40" t="str">
        <f t="shared" si="2"/>
        <v>Medium</v>
      </c>
      <c r="Q40" t="str">
        <f>VLOOKUP(A40,SampleSuperstore!A:G,7,0)</f>
        <v>South</v>
      </c>
    </row>
    <row r="41" spans="1:17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 t="str">
        <f t="shared" si="0"/>
        <v>Loss</v>
      </c>
      <c r="O41" t="str">
        <f t="shared" si="1"/>
        <v>Normal</v>
      </c>
      <c r="P41" t="str">
        <f t="shared" si="2"/>
        <v>Low</v>
      </c>
      <c r="Q41" t="str">
        <f>VLOOKUP(A41,SampleSuperstore!A:G,7,0)</f>
        <v>South</v>
      </c>
    </row>
    <row r="42" spans="1:17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 t="str">
        <f t="shared" si="0"/>
        <v>Profit</v>
      </c>
      <c r="O42" t="str">
        <f t="shared" si="1"/>
        <v>Normal</v>
      </c>
      <c r="P42" t="str">
        <f t="shared" si="2"/>
        <v>Low</v>
      </c>
      <c r="Q42" t="str">
        <f>VLOOKUP(A42,SampleSuperstore!A:G,7,0)</f>
        <v>South</v>
      </c>
    </row>
    <row r="43" spans="1:17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 t="str">
        <f t="shared" si="0"/>
        <v>Profit</v>
      </c>
      <c r="O43" t="str">
        <f t="shared" si="1"/>
        <v>Normal</v>
      </c>
      <c r="P43" t="str">
        <f t="shared" si="2"/>
        <v>Low</v>
      </c>
      <c r="Q43" t="str">
        <f>VLOOKUP(A43,SampleSuperstore!A:G,7,0)</f>
        <v>South</v>
      </c>
    </row>
    <row r="44" spans="1:17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 t="str">
        <f t="shared" si="0"/>
        <v>Profit</v>
      </c>
      <c r="O44" t="str">
        <f t="shared" si="1"/>
        <v>Normal</v>
      </c>
      <c r="P44" t="str">
        <f t="shared" si="2"/>
        <v>Low</v>
      </c>
      <c r="Q44" t="str">
        <f>VLOOKUP(A44,SampleSuperstore!A:G,7,0)</f>
        <v>South</v>
      </c>
    </row>
    <row r="45" spans="1:17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 t="str">
        <f t="shared" si="0"/>
        <v>Profit</v>
      </c>
      <c r="O45" t="str">
        <f t="shared" si="1"/>
        <v>Normal</v>
      </c>
      <c r="P45" t="str">
        <f t="shared" si="2"/>
        <v>Low</v>
      </c>
      <c r="Q45" t="str">
        <f>VLOOKUP(A45,SampleSuperstore!A:G,7,0)</f>
        <v>South</v>
      </c>
    </row>
    <row r="46" spans="1:17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 t="str">
        <f t="shared" si="0"/>
        <v>Profit</v>
      </c>
      <c r="O46" t="str">
        <f t="shared" si="1"/>
        <v>Normal</v>
      </c>
      <c r="P46" t="str">
        <f t="shared" si="2"/>
        <v>Low</v>
      </c>
      <c r="Q46" t="str">
        <f>VLOOKUP(A46,SampleSuperstore!A:G,7,0)</f>
        <v>Central</v>
      </c>
    </row>
    <row r="47" spans="1:17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 t="str">
        <f t="shared" si="0"/>
        <v>Profit</v>
      </c>
      <c r="O47" t="str">
        <f t="shared" si="1"/>
        <v>Normal</v>
      </c>
      <c r="P47" t="str">
        <f t="shared" si="2"/>
        <v>Low</v>
      </c>
      <c r="Q47" t="str">
        <f>VLOOKUP(A47,SampleSuperstore!A:G,7,0)</f>
        <v>Central</v>
      </c>
    </row>
    <row r="48" spans="1:17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 t="str">
        <f t="shared" si="0"/>
        <v>Profit</v>
      </c>
      <c r="O48" t="str">
        <f t="shared" si="1"/>
        <v>Normal</v>
      </c>
      <c r="P48" t="str">
        <f t="shared" si="2"/>
        <v>Low</v>
      </c>
      <c r="Q48" t="str">
        <f>VLOOKUP(A48,SampleSuperstore!A:G,7,0)</f>
        <v>South</v>
      </c>
    </row>
    <row r="49" spans="1:17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 t="str">
        <f t="shared" si="0"/>
        <v>Profit</v>
      </c>
      <c r="O49" t="str">
        <f t="shared" si="1"/>
        <v>Normal</v>
      </c>
      <c r="P49" t="str">
        <f t="shared" si="2"/>
        <v>Low</v>
      </c>
      <c r="Q49" t="str">
        <f>VLOOKUP(A49,SampleSuperstore!A:G,7,0)</f>
        <v>South</v>
      </c>
    </row>
    <row r="50" spans="1:17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 t="str">
        <f t="shared" si="0"/>
        <v>Profit</v>
      </c>
      <c r="O50" t="str">
        <f t="shared" si="1"/>
        <v>Normal</v>
      </c>
      <c r="P50" t="str">
        <f t="shared" si="2"/>
        <v>Low</v>
      </c>
      <c r="Q50" t="str">
        <f>VLOOKUP(A50,SampleSuperstore!A:G,7,0)</f>
        <v>South</v>
      </c>
    </row>
    <row r="51" spans="1:17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 t="str">
        <f t="shared" si="0"/>
        <v>Profit</v>
      </c>
      <c r="O51" t="str">
        <f t="shared" si="1"/>
        <v>Normal</v>
      </c>
      <c r="P51" t="str">
        <f t="shared" si="2"/>
        <v>Low</v>
      </c>
      <c r="Q51" t="str">
        <f>VLOOKUP(A51,SampleSuperstore!A:G,7,0)</f>
        <v>South</v>
      </c>
    </row>
    <row r="52" spans="1:17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 t="str">
        <f t="shared" si="0"/>
        <v>Profit</v>
      </c>
      <c r="O52" t="str">
        <f t="shared" si="1"/>
        <v>Normal</v>
      </c>
      <c r="P52" t="str">
        <f t="shared" si="2"/>
        <v>Low</v>
      </c>
      <c r="Q52" t="str">
        <f>VLOOKUP(A52,SampleSuperstore!A:G,7,0)</f>
        <v>South</v>
      </c>
    </row>
    <row r="53" spans="1:17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 t="str">
        <f t="shared" si="0"/>
        <v>Profit</v>
      </c>
      <c r="O53" t="str">
        <f t="shared" si="1"/>
        <v>Normal</v>
      </c>
      <c r="P53" t="str">
        <f t="shared" si="2"/>
        <v>Low</v>
      </c>
      <c r="Q53" t="str">
        <f>VLOOKUP(A53,SampleSuperstore!A:G,7,0)</f>
        <v>South</v>
      </c>
    </row>
    <row r="54" spans="1:17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 t="str">
        <f t="shared" si="0"/>
        <v>Profit</v>
      </c>
      <c r="O54" t="str">
        <f t="shared" si="1"/>
        <v>Normal</v>
      </c>
      <c r="P54" t="str">
        <f t="shared" si="2"/>
        <v>Low</v>
      </c>
      <c r="Q54" t="str">
        <f>VLOOKUP(A54,SampleSuperstore!A:G,7,0)</f>
        <v>South</v>
      </c>
    </row>
    <row r="55" spans="1:17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 t="str">
        <f t="shared" si="0"/>
        <v>Profit</v>
      </c>
      <c r="O55" t="str">
        <f t="shared" si="1"/>
        <v>Normal</v>
      </c>
      <c r="P55" t="str">
        <f t="shared" si="2"/>
        <v>Low</v>
      </c>
      <c r="Q55" t="str">
        <f>VLOOKUP(A55,SampleSuperstore!A:G,7,0)</f>
        <v>South</v>
      </c>
    </row>
    <row r="56" spans="1:17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 t="str">
        <f t="shared" si="0"/>
        <v>Profit</v>
      </c>
      <c r="O56" t="str">
        <f t="shared" si="1"/>
        <v>Normal</v>
      </c>
      <c r="P56" t="str">
        <f t="shared" si="2"/>
        <v>High</v>
      </c>
      <c r="Q56" t="str">
        <f>VLOOKUP(A56,SampleSuperstore!A:G,7,0)</f>
        <v>South</v>
      </c>
    </row>
    <row r="57" spans="1:17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 t="str">
        <f t="shared" si="0"/>
        <v>Profit</v>
      </c>
      <c r="O57" t="str">
        <f t="shared" si="1"/>
        <v>Normal</v>
      </c>
      <c r="P57" t="str">
        <f t="shared" si="2"/>
        <v>Low</v>
      </c>
      <c r="Q57" t="str">
        <f>VLOOKUP(A57,SampleSuperstore!A:G,7,0)</f>
        <v>Central</v>
      </c>
    </row>
    <row r="58" spans="1:17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 t="str">
        <f t="shared" si="0"/>
        <v>Profit</v>
      </c>
      <c r="O58" t="str">
        <f t="shared" si="1"/>
        <v>Normal</v>
      </c>
      <c r="P58" t="str">
        <f t="shared" si="2"/>
        <v>Low</v>
      </c>
      <c r="Q58" t="str">
        <f>VLOOKUP(A58,SampleSuperstore!A:G,7,0)</f>
        <v>Central</v>
      </c>
    </row>
    <row r="59" spans="1:17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 t="str">
        <f t="shared" si="0"/>
        <v>Profit</v>
      </c>
      <c r="O59" t="str">
        <f t="shared" si="1"/>
        <v>Normal</v>
      </c>
      <c r="P59" t="str">
        <f t="shared" si="2"/>
        <v>Low</v>
      </c>
      <c r="Q59" t="str">
        <f>VLOOKUP(A59,SampleSuperstore!A:G,7,0)</f>
        <v>Central</v>
      </c>
    </row>
    <row r="60" spans="1:17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 t="str">
        <f t="shared" si="0"/>
        <v>Profit</v>
      </c>
      <c r="O60" t="str">
        <f t="shared" si="1"/>
        <v>Normal</v>
      </c>
      <c r="P60" t="str">
        <f t="shared" si="2"/>
        <v>Low</v>
      </c>
      <c r="Q60" t="str">
        <f>VLOOKUP(A60,SampleSuperstore!A:G,7,0)</f>
        <v>Central</v>
      </c>
    </row>
    <row r="61" spans="1:17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 t="str">
        <f t="shared" si="0"/>
        <v>Profit</v>
      </c>
      <c r="O61" t="str">
        <f t="shared" si="1"/>
        <v>Normal</v>
      </c>
      <c r="P61" t="str">
        <f t="shared" si="2"/>
        <v>Low</v>
      </c>
      <c r="Q61" t="str">
        <f>VLOOKUP(A61,SampleSuperstore!A:G,7,0)</f>
        <v>Central</v>
      </c>
    </row>
    <row r="62" spans="1:17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 t="str">
        <f t="shared" si="0"/>
        <v>Profit</v>
      </c>
      <c r="O62" t="str">
        <f t="shared" si="1"/>
        <v>Normal</v>
      </c>
      <c r="P62" t="str">
        <f t="shared" si="2"/>
        <v>Low</v>
      </c>
      <c r="Q62" t="str">
        <f>VLOOKUP(A62,SampleSuperstore!A:G,7,0)</f>
        <v>Central</v>
      </c>
    </row>
    <row r="63" spans="1:17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 t="str">
        <f t="shared" si="0"/>
        <v>Profit</v>
      </c>
      <c r="O63" t="str">
        <f t="shared" si="1"/>
        <v>Normal</v>
      </c>
      <c r="P63" t="str">
        <f t="shared" si="2"/>
        <v>Low</v>
      </c>
      <c r="Q63" t="str">
        <f>VLOOKUP(A63,SampleSuperstore!A:G,7,0)</f>
        <v>Central</v>
      </c>
    </row>
    <row r="64" spans="1:17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 t="str">
        <f t="shared" si="0"/>
        <v>Profit</v>
      </c>
      <c r="O64" t="str">
        <f t="shared" si="1"/>
        <v>Normal</v>
      </c>
      <c r="P64" t="str">
        <f t="shared" si="2"/>
        <v>Low</v>
      </c>
      <c r="Q64" t="str">
        <f>VLOOKUP(A64,SampleSuperstore!A:G,7,0)</f>
        <v>South</v>
      </c>
    </row>
    <row r="65" spans="1:17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 t="str">
        <f t="shared" si="0"/>
        <v>Profit</v>
      </c>
      <c r="O65" t="str">
        <f t="shared" si="1"/>
        <v>Normal</v>
      </c>
      <c r="P65" t="str">
        <f t="shared" si="2"/>
        <v>Low</v>
      </c>
      <c r="Q65" t="str">
        <f>VLOOKUP(A65,SampleSuperstore!A:G,7,0)</f>
        <v>South</v>
      </c>
    </row>
    <row r="66" spans="1:17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 t="str">
        <f t="shared" si="0"/>
        <v>Profit</v>
      </c>
      <c r="O66" t="str">
        <f t="shared" si="1"/>
        <v>Normal</v>
      </c>
      <c r="P66" t="str">
        <f t="shared" si="2"/>
        <v>Low</v>
      </c>
      <c r="Q66" t="str">
        <f>VLOOKUP(A66,SampleSuperstore!A:G,7,0)</f>
        <v>South</v>
      </c>
    </row>
    <row r="67" spans="1:17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 t="str">
        <f t="shared" ref="N67:N130" si="3">IF(M67&gt;0,"Profit","Loss")</f>
        <v>Profit</v>
      </c>
      <c r="O67" t="str">
        <f t="shared" ref="O67:O130" si="4">IF(L67&gt;0.5,"High Discount","Normal")</f>
        <v>Normal</v>
      </c>
      <c r="P67" t="str">
        <f t="shared" ref="P67:P130" si="5">IF(J67&gt;1000,"High",IF(J67&gt;=500,"Medium","Low"))</f>
        <v>Low</v>
      </c>
      <c r="Q67" t="str">
        <f>VLOOKUP(A67,SampleSuperstore!A:G,7,0)</f>
        <v>South</v>
      </c>
    </row>
    <row r="68" spans="1:17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 t="str">
        <f t="shared" si="3"/>
        <v>Loss</v>
      </c>
      <c r="O68" t="str">
        <f t="shared" si="4"/>
        <v>Normal</v>
      </c>
      <c r="P68" t="str">
        <f t="shared" si="5"/>
        <v>Low</v>
      </c>
      <c r="Q68" t="str">
        <f>VLOOKUP(A68,SampleSuperstore!A:G,7,0)</f>
        <v>South</v>
      </c>
    </row>
    <row r="69" spans="1:17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 t="str">
        <f t="shared" si="3"/>
        <v>Profit</v>
      </c>
      <c r="O69" t="str">
        <f t="shared" si="4"/>
        <v>Normal</v>
      </c>
      <c r="P69" t="str">
        <f t="shared" si="5"/>
        <v>High</v>
      </c>
      <c r="Q69" t="str">
        <f>VLOOKUP(A69,SampleSuperstore!A:G,7,0)</f>
        <v>South</v>
      </c>
    </row>
    <row r="70" spans="1:17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 t="str">
        <f t="shared" si="3"/>
        <v>Profit</v>
      </c>
      <c r="O70" t="str">
        <f t="shared" si="4"/>
        <v>Normal</v>
      </c>
      <c r="P70" t="str">
        <f t="shared" si="5"/>
        <v>Low</v>
      </c>
      <c r="Q70" t="str">
        <f>VLOOKUP(A70,SampleSuperstore!A:G,7,0)</f>
        <v>South</v>
      </c>
    </row>
    <row r="71" spans="1:17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 t="str">
        <f t="shared" si="3"/>
        <v>Profit</v>
      </c>
      <c r="O71" t="str">
        <f t="shared" si="4"/>
        <v>Normal</v>
      </c>
      <c r="P71" t="str">
        <f t="shared" si="5"/>
        <v>Low</v>
      </c>
      <c r="Q71" t="str">
        <f>VLOOKUP(A71,SampleSuperstore!A:G,7,0)</f>
        <v>Central</v>
      </c>
    </row>
    <row r="72" spans="1:17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 t="str">
        <f t="shared" si="3"/>
        <v>Profit</v>
      </c>
      <c r="O72" t="str">
        <f t="shared" si="4"/>
        <v>Normal</v>
      </c>
      <c r="P72" t="str">
        <f t="shared" si="5"/>
        <v>Low</v>
      </c>
      <c r="Q72" t="str">
        <f>VLOOKUP(A72,SampleSuperstore!A:G,7,0)</f>
        <v>South</v>
      </c>
    </row>
    <row r="73" spans="1:17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 t="str">
        <f t="shared" si="3"/>
        <v>Profit</v>
      </c>
      <c r="O73" t="str">
        <f t="shared" si="4"/>
        <v>Normal</v>
      </c>
      <c r="P73" t="str">
        <f t="shared" si="5"/>
        <v>Low</v>
      </c>
      <c r="Q73" t="str">
        <f>VLOOKUP(A73,SampleSuperstore!A:G,7,0)</f>
        <v>South</v>
      </c>
    </row>
    <row r="74" spans="1:17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 t="str">
        <f t="shared" si="3"/>
        <v>Loss</v>
      </c>
      <c r="O74" t="str">
        <f t="shared" si="4"/>
        <v>Normal</v>
      </c>
      <c r="P74" t="str">
        <f t="shared" si="5"/>
        <v>Medium</v>
      </c>
      <c r="Q74" t="str">
        <f>VLOOKUP(A74,SampleSuperstore!A:G,7,0)</f>
        <v>South</v>
      </c>
    </row>
    <row r="75" spans="1:17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 t="str">
        <f t="shared" si="3"/>
        <v>Profit</v>
      </c>
      <c r="O75" t="str">
        <f t="shared" si="4"/>
        <v>Normal</v>
      </c>
      <c r="P75" t="str">
        <f t="shared" si="5"/>
        <v>Low</v>
      </c>
      <c r="Q75" t="str">
        <f>VLOOKUP(A75,SampleSuperstore!A:G,7,0)</f>
        <v>South</v>
      </c>
    </row>
    <row r="76" spans="1:17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 t="str">
        <f t="shared" si="3"/>
        <v>Loss</v>
      </c>
      <c r="O76" t="str">
        <f t="shared" si="4"/>
        <v>Normal</v>
      </c>
      <c r="P76" t="str">
        <f t="shared" si="5"/>
        <v>Low</v>
      </c>
      <c r="Q76" t="str">
        <f>VLOOKUP(A76,SampleSuperstore!A:G,7,0)</f>
        <v>South</v>
      </c>
    </row>
    <row r="77" spans="1:17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 t="str">
        <f t="shared" si="3"/>
        <v>Loss</v>
      </c>
      <c r="O77" t="str">
        <f t="shared" si="4"/>
        <v>High Discount</v>
      </c>
      <c r="P77" t="str">
        <f t="shared" si="5"/>
        <v>Low</v>
      </c>
      <c r="Q77" t="str">
        <f>VLOOKUP(A77,SampleSuperstore!A:G,7,0)</f>
        <v>Central</v>
      </c>
    </row>
    <row r="78" spans="1:17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 t="str">
        <f t="shared" si="3"/>
        <v>Loss</v>
      </c>
      <c r="O78" t="str">
        <f t="shared" si="4"/>
        <v>High Discount</v>
      </c>
      <c r="P78" t="str">
        <f t="shared" si="5"/>
        <v>Low</v>
      </c>
      <c r="Q78" t="str">
        <f>VLOOKUP(A78,SampleSuperstore!A:G,7,0)</f>
        <v>Central</v>
      </c>
    </row>
    <row r="79" spans="1:17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 t="str">
        <f t="shared" si="3"/>
        <v>Profit</v>
      </c>
      <c r="O79" t="str">
        <f t="shared" si="4"/>
        <v>Normal</v>
      </c>
      <c r="P79" t="str">
        <f t="shared" si="5"/>
        <v>Low</v>
      </c>
      <c r="Q79" t="str">
        <f>VLOOKUP(A79,SampleSuperstore!A:G,7,0)</f>
        <v>Central</v>
      </c>
    </row>
    <row r="80" spans="1:17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 t="str">
        <f t="shared" si="3"/>
        <v>Loss</v>
      </c>
      <c r="O80" t="str">
        <f t="shared" si="4"/>
        <v>High Discount</v>
      </c>
      <c r="P80" t="str">
        <f t="shared" si="5"/>
        <v>Low</v>
      </c>
      <c r="Q80" t="str">
        <f>VLOOKUP(A80,SampleSuperstore!A:G,7,0)</f>
        <v>South</v>
      </c>
    </row>
    <row r="81" spans="1:17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 t="str">
        <f t="shared" si="3"/>
        <v>Profit</v>
      </c>
      <c r="O81" t="str">
        <f t="shared" si="4"/>
        <v>Normal</v>
      </c>
      <c r="P81" t="str">
        <f t="shared" si="5"/>
        <v>Low</v>
      </c>
      <c r="Q81" t="str">
        <f>VLOOKUP(A81,SampleSuperstore!A:G,7,0)</f>
        <v>Central</v>
      </c>
    </row>
    <row r="82" spans="1:17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 t="str">
        <f t="shared" si="3"/>
        <v>Profit</v>
      </c>
      <c r="O82" t="str">
        <f t="shared" si="4"/>
        <v>Normal</v>
      </c>
      <c r="P82" t="str">
        <f t="shared" si="5"/>
        <v>Low</v>
      </c>
      <c r="Q82" t="str">
        <f>VLOOKUP(A82,SampleSuperstore!A:G,7,0)</f>
        <v>Central</v>
      </c>
    </row>
    <row r="83" spans="1:17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 t="str">
        <f t="shared" si="3"/>
        <v>Profit</v>
      </c>
      <c r="O83" t="str">
        <f t="shared" si="4"/>
        <v>Normal</v>
      </c>
      <c r="P83" t="str">
        <f t="shared" si="5"/>
        <v>Low</v>
      </c>
      <c r="Q83" t="str">
        <f>VLOOKUP(A83,SampleSuperstore!A:G,7,0)</f>
        <v>South</v>
      </c>
    </row>
    <row r="84" spans="1:17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 t="str">
        <f t="shared" si="3"/>
        <v>Profit</v>
      </c>
      <c r="O84" t="str">
        <f t="shared" si="4"/>
        <v>Normal</v>
      </c>
      <c r="P84" t="str">
        <f t="shared" si="5"/>
        <v>Low</v>
      </c>
      <c r="Q84" t="str">
        <f>VLOOKUP(A84,SampleSuperstore!A:G,7,0)</f>
        <v>South</v>
      </c>
    </row>
    <row r="85" spans="1:17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 t="str">
        <f t="shared" si="3"/>
        <v>Profit</v>
      </c>
      <c r="O85" t="str">
        <f t="shared" si="4"/>
        <v>Normal</v>
      </c>
      <c r="P85" t="str">
        <f t="shared" si="5"/>
        <v>Low</v>
      </c>
      <c r="Q85" t="str">
        <f>VLOOKUP(A85,SampleSuperstore!A:G,7,0)</f>
        <v>South</v>
      </c>
    </row>
    <row r="86" spans="1:17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 t="str">
        <f t="shared" si="3"/>
        <v>Loss</v>
      </c>
      <c r="O86" t="str">
        <f t="shared" si="4"/>
        <v>Normal</v>
      </c>
      <c r="P86" t="str">
        <f t="shared" si="5"/>
        <v>Low</v>
      </c>
      <c r="Q86" t="str">
        <f>VLOOKUP(A86,SampleSuperstore!A:G,7,0)</f>
        <v>Central</v>
      </c>
    </row>
    <row r="87" spans="1:17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 t="str">
        <f t="shared" si="3"/>
        <v>Profit</v>
      </c>
      <c r="O87" t="str">
        <f t="shared" si="4"/>
        <v>Normal</v>
      </c>
      <c r="P87" t="str">
        <f t="shared" si="5"/>
        <v>Low</v>
      </c>
      <c r="Q87" t="str">
        <f>VLOOKUP(A87,SampleSuperstore!A:G,7,0)</f>
        <v>South</v>
      </c>
    </row>
    <row r="88" spans="1:17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 t="str">
        <f t="shared" si="3"/>
        <v>Profit</v>
      </c>
      <c r="O88" t="str">
        <f t="shared" si="4"/>
        <v>Normal</v>
      </c>
      <c r="P88" t="str">
        <f t="shared" si="5"/>
        <v>Low</v>
      </c>
      <c r="Q88" t="str">
        <f>VLOOKUP(A88,SampleSuperstore!A:G,7,0)</f>
        <v>South</v>
      </c>
    </row>
    <row r="89" spans="1:17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 t="str">
        <f t="shared" si="3"/>
        <v>Profit</v>
      </c>
      <c r="O89" t="str">
        <f t="shared" si="4"/>
        <v>Normal</v>
      </c>
      <c r="P89" t="str">
        <f t="shared" si="5"/>
        <v>Low</v>
      </c>
      <c r="Q89" t="str">
        <f>VLOOKUP(A89,SampleSuperstore!A:G,7,0)</f>
        <v>South</v>
      </c>
    </row>
    <row r="90" spans="1:17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 t="str">
        <f t="shared" si="3"/>
        <v>Profit</v>
      </c>
      <c r="O90" t="str">
        <f t="shared" si="4"/>
        <v>Normal</v>
      </c>
      <c r="P90" t="str">
        <f t="shared" si="5"/>
        <v>Low</v>
      </c>
      <c r="Q90" t="str">
        <f>VLOOKUP(A90,SampleSuperstore!A:G,7,0)</f>
        <v>South</v>
      </c>
    </row>
    <row r="91" spans="1:17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 t="str">
        <f t="shared" si="3"/>
        <v>Profit</v>
      </c>
      <c r="O91" t="str">
        <f t="shared" si="4"/>
        <v>Normal</v>
      </c>
      <c r="P91" t="str">
        <f t="shared" si="5"/>
        <v>Low</v>
      </c>
      <c r="Q91" t="str">
        <f>VLOOKUP(A91,SampleSuperstore!A:G,7,0)</f>
        <v>South</v>
      </c>
    </row>
    <row r="92" spans="1:17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 t="str">
        <f t="shared" si="3"/>
        <v>Profit</v>
      </c>
      <c r="O92" t="str">
        <f t="shared" si="4"/>
        <v>Normal</v>
      </c>
      <c r="P92" t="str">
        <f t="shared" si="5"/>
        <v>Low</v>
      </c>
      <c r="Q92" t="str">
        <f>VLOOKUP(A92,SampleSuperstore!A:G,7,0)</f>
        <v>South</v>
      </c>
    </row>
    <row r="93" spans="1:17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 t="str">
        <f t="shared" si="3"/>
        <v>Profit</v>
      </c>
      <c r="O93" t="str">
        <f t="shared" si="4"/>
        <v>Normal</v>
      </c>
      <c r="P93" t="str">
        <f t="shared" si="5"/>
        <v>Low</v>
      </c>
      <c r="Q93" t="str">
        <f>VLOOKUP(A93,SampleSuperstore!A:G,7,0)</f>
        <v>South</v>
      </c>
    </row>
    <row r="94" spans="1:17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 t="str">
        <f t="shared" si="3"/>
        <v>Profit</v>
      </c>
      <c r="O94" t="str">
        <f t="shared" si="4"/>
        <v>Normal</v>
      </c>
      <c r="P94" t="str">
        <f t="shared" si="5"/>
        <v>Low</v>
      </c>
      <c r="Q94" t="str">
        <f>VLOOKUP(A94,SampleSuperstore!A:G,7,0)</f>
        <v>South</v>
      </c>
    </row>
    <row r="95" spans="1:17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 t="str">
        <f t="shared" si="3"/>
        <v>Profit</v>
      </c>
      <c r="O95" t="str">
        <f t="shared" si="4"/>
        <v>Normal</v>
      </c>
      <c r="P95" t="str">
        <f t="shared" si="5"/>
        <v>Low</v>
      </c>
      <c r="Q95" t="str">
        <f>VLOOKUP(A95,SampleSuperstore!A:G,7,0)</f>
        <v>South</v>
      </c>
    </row>
    <row r="96" spans="1:17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 t="str">
        <f t="shared" si="3"/>
        <v>Profit</v>
      </c>
      <c r="O96" t="str">
        <f t="shared" si="4"/>
        <v>Normal</v>
      </c>
      <c r="P96" t="str">
        <f t="shared" si="5"/>
        <v>Low</v>
      </c>
      <c r="Q96" t="str">
        <f>VLOOKUP(A96,SampleSuperstore!A:G,7,0)</f>
        <v>South</v>
      </c>
    </row>
    <row r="97" spans="1:17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 t="str">
        <f t="shared" si="3"/>
        <v>Loss</v>
      </c>
      <c r="O97" t="str">
        <f t="shared" si="4"/>
        <v>High Discount</v>
      </c>
      <c r="P97" t="str">
        <f t="shared" si="5"/>
        <v>Low</v>
      </c>
      <c r="Q97" t="str">
        <f>VLOOKUP(A97,SampleSuperstore!A:G,7,0)</f>
        <v>South</v>
      </c>
    </row>
    <row r="98" spans="1:17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 t="str">
        <f t="shared" si="3"/>
        <v>Profit</v>
      </c>
      <c r="O98" t="str">
        <f t="shared" si="4"/>
        <v>Normal</v>
      </c>
      <c r="P98" t="str">
        <f t="shared" si="5"/>
        <v>Low</v>
      </c>
      <c r="Q98" t="str">
        <f>VLOOKUP(A98,SampleSuperstore!A:G,7,0)</f>
        <v>South</v>
      </c>
    </row>
    <row r="99" spans="1:17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 t="str">
        <f t="shared" si="3"/>
        <v>Profit</v>
      </c>
      <c r="O99" t="str">
        <f t="shared" si="4"/>
        <v>Normal</v>
      </c>
      <c r="P99" t="str">
        <f t="shared" si="5"/>
        <v>Low</v>
      </c>
      <c r="Q99" t="str">
        <f>VLOOKUP(A99,SampleSuperstore!A:G,7,0)</f>
        <v>Central</v>
      </c>
    </row>
    <row r="100" spans="1:17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 t="str">
        <f t="shared" si="3"/>
        <v>Profit</v>
      </c>
      <c r="O100" t="str">
        <f t="shared" si="4"/>
        <v>Normal</v>
      </c>
      <c r="P100" t="str">
        <f t="shared" si="5"/>
        <v>Low</v>
      </c>
      <c r="Q100" t="str">
        <f>VLOOKUP(A100,SampleSuperstore!A:G,7,0)</f>
        <v>South</v>
      </c>
    </row>
    <row r="101" spans="1:17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 t="str">
        <f t="shared" si="3"/>
        <v>Profit</v>
      </c>
      <c r="O101" t="str">
        <f t="shared" si="4"/>
        <v>Normal</v>
      </c>
      <c r="P101" t="str">
        <f t="shared" si="5"/>
        <v>Low</v>
      </c>
      <c r="Q101" t="str">
        <f>VLOOKUP(A101,SampleSuperstore!A:G,7,0)</f>
        <v>South</v>
      </c>
    </row>
    <row r="102" spans="1:17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 t="str">
        <f t="shared" si="3"/>
        <v>Loss</v>
      </c>
      <c r="O102" t="str">
        <f t="shared" si="4"/>
        <v>Normal</v>
      </c>
      <c r="P102" t="str">
        <f t="shared" si="5"/>
        <v>Low</v>
      </c>
      <c r="Q102" t="str">
        <f>VLOOKUP(A102,SampleSuperstore!A:G,7,0)</f>
        <v>South</v>
      </c>
    </row>
    <row r="103" spans="1:17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 t="str">
        <f t="shared" si="3"/>
        <v>Loss</v>
      </c>
      <c r="O103" t="str">
        <f t="shared" si="4"/>
        <v>High Discount</v>
      </c>
      <c r="P103" t="str">
        <f t="shared" si="5"/>
        <v>Low</v>
      </c>
      <c r="Q103" t="str">
        <f>VLOOKUP(A103,SampleSuperstore!A:G,7,0)</f>
        <v>South</v>
      </c>
    </row>
    <row r="104" spans="1:17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 t="str">
        <f t="shared" si="3"/>
        <v>Profit</v>
      </c>
      <c r="O104" t="str">
        <f t="shared" si="4"/>
        <v>Normal</v>
      </c>
      <c r="P104" t="str">
        <f t="shared" si="5"/>
        <v>Low</v>
      </c>
      <c r="Q104" t="str">
        <f>VLOOKUP(A104,SampleSuperstore!A:G,7,0)</f>
        <v>South</v>
      </c>
    </row>
    <row r="105" spans="1:17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 t="str">
        <f t="shared" si="3"/>
        <v>Loss</v>
      </c>
      <c r="O105" t="str">
        <f t="shared" si="4"/>
        <v>Normal</v>
      </c>
      <c r="P105" t="str">
        <f t="shared" si="5"/>
        <v>Low</v>
      </c>
      <c r="Q105" t="str">
        <f>VLOOKUP(A105,SampleSuperstore!A:G,7,0)</f>
        <v>South</v>
      </c>
    </row>
    <row r="106" spans="1:17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 t="str">
        <f t="shared" si="3"/>
        <v>Loss</v>
      </c>
      <c r="O106" t="str">
        <f t="shared" si="4"/>
        <v>Normal</v>
      </c>
      <c r="P106" t="str">
        <f t="shared" si="5"/>
        <v>Low</v>
      </c>
      <c r="Q106" t="str">
        <f>VLOOKUP(A106,SampleSuperstore!A:G,7,0)</f>
        <v>South</v>
      </c>
    </row>
    <row r="107" spans="1:17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 t="str">
        <f t="shared" si="3"/>
        <v>Loss</v>
      </c>
      <c r="O107" t="str">
        <f t="shared" si="4"/>
        <v>High Discount</v>
      </c>
      <c r="P107" t="str">
        <f t="shared" si="5"/>
        <v>Low</v>
      </c>
      <c r="Q107" t="str">
        <f>VLOOKUP(A107,SampleSuperstore!A:G,7,0)</f>
        <v>South</v>
      </c>
    </row>
    <row r="108" spans="1:17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 t="str">
        <f t="shared" si="3"/>
        <v>Profit</v>
      </c>
      <c r="O108" t="str">
        <f t="shared" si="4"/>
        <v>Normal</v>
      </c>
      <c r="P108" t="str">
        <f t="shared" si="5"/>
        <v>Low</v>
      </c>
      <c r="Q108" t="str">
        <f>VLOOKUP(A108,SampleSuperstore!A:G,7,0)</f>
        <v>South</v>
      </c>
    </row>
    <row r="109" spans="1:17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 t="str">
        <f t="shared" si="3"/>
        <v>Profit</v>
      </c>
      <c r="O109" t="str">
        <f t="shared" si="4"/>
        <v>Normal</v>
      </c>
      <c r="P109" t="str">
        <f t="shared" si="5"/>
        <v>Low</v>
      </c>
      <c r="Q109" t="str">
        <f>VLOOKUP(A109,SampleSuperstore!A:G,7,0)</f>
        <v>South</v>
      </c>
    </row>
    <row r="110" spans="1:17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 t="str">
        <f t="shared" si="3"/>
        <v>Profit</v>
      </c>
      <c r="O110" t="str">
        <f t="shared" si="4"/>
        <v>Normal</v>
      </c>
      <c r="P110" t="str">
        <f t="shared" si="5"/>
        <v>Low</v>
      </c>
      <c r="Q110" t="str">
        <f>VLOOKUP(A110,SampleSuperstore!A:G,7,0)</f>
        <v>South</v>
      </c>
    </row>
    <row r="111" spans="1:17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 t="str">
        <f t="shared" si="3"/>
        <v>Profit</v>
      </c>
      <c r="O111" t="str">
        <f t="shared" si="4"/>
        <v>Normal</v>
      </c>
      <c r="P111" t="str">
        <f t="shared" si="5"/>
        <v>Low</v>
      </c>
      <c r="Q111" t="str">
        <f>VLOOKUP(A111,SampleSuperstore!A:G,7,0)</f>
        <v>South</v>
      </c>
    </row>
    <row r="112" spans="1:17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 t="str">
        <f t="shared" si="3"/>
        <v>Profit</v>
      </c>
      <c r="O112" t="str">
        <f t="shared" si="4"/>
        <v>Normal</v>
      </c>
      <c r="P112" t="str">
        <f t="shared" si="5"/>
        <v>Low</v>
      </c>
      <c r="Q112" t="str">
        <f>VLOOKUP(A112,SampleSuperstore!A:G,7,0)</f>
        <v>South</v>
      </c>
    </row>
    <row r="113" spans="1:17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 t="str">
        <f t="shared" si="3"/>
        <v>Profit</v>
      </c>
      <c r="O113" t="str">
        <f t="shared" si="4"/>
        <v>Normal</v>
      </c>
      <c r="P113" t="str">
        <f t="shared" si="5"/>
        <v>Low</v>
      </c>
      <c r="Q113" t="str">
        <f>VLOOKUP(A113,SampleSuperstore!A:G,7,0)</f>
        <v>South</v>
      </c>
    </row>
    <row r="114" spans="1:17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 t="str">
        <f t="shared" si="3"/>
        <v>Profit</v>
      </c>
      <c r="O114" t="str">
        <f t="shared" si="4"/>
        <v>Normal</v>
      </c>
      <c r="P114" t="str">
        <f t="shared" si="5"/>
        <v>Low</v>
      </c>
      <c r="Q114" t="str">
        <f>VLOOKUP(A114,SampleSuperstore!A:G,7,0)</f>
        <v>South</v>
      </c>
    </row>
    <row r="115" spans="1:17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 t="str">
        <f t="shared" si="3"/>
        <v>Profit</v>
      </c>
      <c r="O115" t="str">
        <f t="shared" si="4"/>
        <v>Normal</v>
      </c>
      <c r="P115" t="str">
        <f t="shared" si="5"/>
        <v>Low</v>
      </c>
      <c r="Q115" t="str">
        <f>VLOOKUP(A115,SampleSuperstore!A:G,7,0)</f>
        <v>South</v>
      </c>
    </row>
    <row r="116" spans="1:17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 t="str">
        <f t="shared" si="3"/>
        <v>Profit</v>
      </c>
      <c r="O116" t="str">
        <f t="shared" si="4"/>
        <v>Normal</v>
      </c>
      <c r="P116" t="str">
        <f t="shared" si="5"/>
        <v>Low</v>
      </c>
      <c r="Q116" t="str">
        <f>VLOOKUP(A116,SampleSuperstore!A:G,7,0)</f>
        <v>South</v>
      </c>
    </row>
    <row r="117" spans="1:17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 t="str">
        <f t="shared" si="3"/>
        <v>Profit</v>
      </c>
      <c r="O117" t="str">
        <f t="shared" si="4"/>
        <v>Normal</v>
      </c>
      <c r="P117" t="str">
        <f t="shared" si="5"/>
        <v>Low</v>
      </c>
      <c r="Q117" t="str">
        <f>VLOOKUP(A117,SampleSuperstore!A:G,7,0)</f>
        <v>South</v>
      </c>
    </row>
    <row r="118" spans="1:17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 t="str">
        <f t="shared" si="3"/>
        <v>Profit</v>
      </c>
      <c r="O118" t="str">
        <f t="shared" si="4"/>
        <v>Normal</v>
      </c>
      <c r="P118" t="str">
        <f t="shared" si="5"/>
        <v>Low</v>
      </c>
      <c r="Q118" t="str">
        <f>VLOOKUP(A118,SampleSuperstore!A:G,7,0)</f>
        <v>South</v>
      </c>
    </row>
    <row r="119" spans="1:17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 t="str">
        <f t="shared" si="3"/>
        <v>Profit</v>
      </c>
      <c r="O119" t="str">
        <f t="shared" si="4"/>
        <v>Normal</v>
      </c>
      <c r="P119" t="str">
        <f t="shared" si="5"/>
        <v>Medium</v>
      </c>
      <c r="Q119" t="str">
        <f>VLOOKUP(A119,SampleSuperstore!A:G,7,0)</f>
        <v>South</v>
      </c>
    </row>
    <row r="120" spans="1:17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 t="str">
        <f t="shared" si="3"/>
        <v>Loss</v>
      </c>
      <c r="O120" t="str">
        <f t="shared" si="4"/>
        <v>High Discount</v>
      </c>
      <c r="P120" t="str">
        <f t="shared" si="5"/>
        <v>Low</v>
      </c>
      <c r="Q120" t="str">
        <f>VLOOKUP(A120,SampleSuperstore!A:G,7,0)</f>
        <v>South</v>
      </c>
    </row>
    <row r="121" spans="1:17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 t="str">
        <f t="shared" si="3"/>
        <v>Profit</v>
      </c>
      <c r="O121" t="str">
        <f t="shared" si="4"/>
        <v>Normal</v>
      </c>
      <c r="P121" t="str">
        <f t="shared" si="5"/>
        <v>Low</v>
      </c>
      <c r="Q121" t="str">
        <f>VLOOKUP(A121,SampleSuperstore!A:G,7,0)</f>
        <v>Central</v>
      </c>
    </row>
    <row r="122" spans="1:17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 t="str">
        <f t="shared" si="3"/>
        <v>Profit</v>
      </c>
      <c r="O122" t="str">
        <f t="shared" si="4"/>
        <v>Normal</v>
      </c>
      <c r="P122" t="str">
        <f t="shared" si="5"/>
        <v>Low</v>
      </c>
      <c r="Q122" t="str">
        <f>VLOOKUP(A122,SampleSuperstore!A:G,7,0)</f>
        <v>Central</v>
      </c>
    </row>
    <row r="123" spans="1:17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 t="str">
        <f t="shared" si="3"/>
        <v>Profit</v>
      </c>
      <c r="O123" t="str">
        <f t="shared" si="4"/>
        <v>Normal</v>
      </c>
      <c r="P123" t="str">
        <f t="shared" si="5"/>
        <v>Low</v>
      </c>
      <c r="Q123" t="str">
        <f>VLOOKUP(A123,SampleSuperstore!A:G,7,0)</f>
        <v>Central</v>
      </c>
    </row>
    <row r="124" spans="1:17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 t="str">
        <f t="shared" si="3"/>
        <v>Profit</v>
      </c>
      <c r="O124" t="str">
        <f t="shared" si="4"/>
        <v>Normal</v>
      </c>
      <c r="P124" t="str">
        <f t="shared" si="5"/>
        <v>Low</v>
      </c>
      <c r="Q124" t="str">
        <f>VLOOKUP(A124,SampleSuperstore!A:G,7,0)</f>
        <v>Central</v>
      </c>
    </row>
    <row r="125" spans="1:17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 t="str">
        <f t="shared" si="3"/>
        <v>Profit</v>
      </c>
      <c r="O125" t="str">
        <f t="shared" si="4"/>
        <v>Normal</v>
      </c>
      <c r="P125" t="str">
        <f t="shared" si="5"/>
        <v>Low</v>
      </c>
      <c r="Q125" t="str">
        <f>VLOOKUP(A125,SampleSuperstore!A:G,7,0)</f>
        <v>Central</v>
      </c>
    </row>
    <row r="126" spans="1:17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 t="str">
        <f t="shared" si="3"/>
        <v>Loss</v>
      </c>
      <c r="O126" t="str">
        <f t="shared" si="4"/>
        <v>Normal</v>
      </c>
      <c r="P126" t="str">
        <f t="shared" si="5"/>
        <v>Medium</v>
      </c>
      <c r="Q126" t="str">
        <f>VLOOKUP(A126,SampleSuperstore!A:G,7,0)</f>
        <v>South</v>
      </c>
    </row>
    <row r="127" spans="1:17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 t="str">
        <f t="shared" si="3"/>
        <v>Loss</v>
      </c>
      <c r="O127" t="str">
        <f t="shared" si="4"/>
        <v>Normal</v>
      </c>
      <c r="P127" t="str">
        <f t="shared" si="5"/>
        <v>Medium</v>
      </c>
      <c r="Q127" t="str">
        <f>VLOOKUP(A127,SampleSuperstore!A:G,7,0)</f>
        <v>South</v>
      </c>
    </row>
    <row r="128" spans="1:17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 t="str">
        <f t="shared" si="3"/>
        <v>Loss</v>
      </c>
      <c r="O128" t="str">
        <f t="shared" si="4"/>
        <v>High Discount</v>
      </c>
      <c r="P128" t="str">
        <f t="shared" si="5"/>
        <v>Low</v>
      </c>
      <c r="Q128" t="str">
        <f>VLOOKUP(A128,SampleSuperstore!A:G,7,0)</f>
        <v>South</v>
      </c>
    </row>
    <row r="129" spans="1:17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 t="str">
        <f t="shared" si="3"/>
        <v>Profit</v>
      </c>
      <c r="O129" t="str">
        <f t="shared" si="4"/>
        <v>Normal</v>
      </c>
      <c r="P129" t="str">
        <f t="shared" si="5"/>
        <v>Low</v>
      </c>
      <c r="Q129" t="str">
        <f>VLOOKUP(A129,SampleSuperstore!A:G,7,0)</f>
        <v>South</v>
      </c>
    </row>
    <row r="130" spans="1:17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 t="str">
        <f t="shared" si="3"/>
        <v>Loss</v>
      </c>
      <c r="O130" t="str">
        <f t="shared" si="4"/>
        <v>Normal</v>
      </c>
      <c r="P130" t="str">
        <f t="shared" si="5"/>
        <v>Low</v>
      </c>
      <c r="Q130" t="str">
        <f>VLOOKUP(A130,SampleSuperstore!A:G,7,0)</f>
        <v>South</v>
      </c>
    </row>
    <row r="131" spans="1:17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 t="str">
        <f t="shared" ref="N131:N194" si="6">IF(M131&gt;0,"Profit","Loss")</f>
        <v>Profit</v>
      </c>
      <c r="O131" t="str">
        <f t="shared" ref="O131:O194" si="7">IF(L131&gt;0.5,"High Discount","Normal")</f>
        <v>Normal</v>
      </c>
      <c r="P131" t="str">
        <f t="shared" ref="P131:P194" si="8">IF(J131&gt;1000,"High",IF(J131&gt;=500,"Medium","Low"))</f>
        <v>Low</v>
      </c>
      <c r="Q131" t="str">
        <f>VLOOKUP(A131,SampleSuperstore!A:G,7,0)</f>
        <v>South</v>
      </c>
    </row>
    <row r="132" spans="1:17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 t="str">
        <f t="shared" si="6"/>
        <v>Loss</v>
      </c>
      <c r="O132" t="str">
        <f t="shared" si="7"/>
        <v>Normal</v>
      </c>
      <c r="P132" t="str">
        <f t="shared" si="8"/>
        <v>Low</v>
      </c>
      <c r="Q132" t="str">
        <f>VLOOKUP(A132,SampleSuperstore!A:G,7,0)</f>
        <v>Central</v>
      </c>
    </row>
    <row r="133" spans="1:17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 t="str">
        <f t="shared" si="6"/>
        <v>Profit</v>
      </c>
      <c r="O133" t="str">
        <f t="shared" si="7"/>
        <v>Normal</v>
      </c>
      <c r="P133" t="str">
        <f t="shared" si="8"/>
        <v>Low</v>
      </c>
      <c r="Q133" t="str">
        <f>VLOOKUP(A133,SampleSuperstore!A:G,7,0)</f>
        <v>Central</v>
      </c>
    </row>
    <row r="134" spans="1:17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 t="str">
        <f t="shared" si="6"/>
        <v>Profit</v>
      </c>
      <c r="O134" t="str">
        <f t="shared" si="7"/>
        <v>Normal</v>
      </c>
      <c r="P134" t="str">
        <f t="shared" si="8"/>
        <v>Low</v>
      </c>
      <c r="Q134" t="str">
        <f>VLOOKUP(A134,SampleSuperstore!A:G,7,0)</f>
        <v>Central</v>
      </c>
    </row>
    <row r="135" spans="1:17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 t="str">
        <f t="shared" si="6"/>
        <v>Profit</v>
      </c>
      <c r="O135" t="str">
        <f t="shared" si="7"/>
        <v>Normal</v>
      </c>
      <c r="P135" t="str">
        <f t="shared" si="8"/>
        <v>Low</v>
      </c>
      <c r="Q135" t="str">
        <f>VLOOKUP(A135,SampleSuperstore!A:G,7,0)</f>
        <v>South</v>
      </c>
    </row>
    <row r="136" spans="1:17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 t="str">
        <f t="shared" si="6"/>
        <v>Profit</v>
      </c>
      <c r="O136" t="str">
        <f t="shared" si="7"/>
        <v>Normal</v>
      </c>
      <c r="P136" t="str">
        <f t="shared" si="8"/>
        <v>Low</v>
      </c>
      <c r="Q136" t="str">
        <f>VLOOKUP(A136,SampleSuperstore!A:G,7,0)</f>
        <v>South</v>
      </c>
    </row>
    <row r="137" spans="1:17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 t="str">
        <f t="shared" si="6"/>
        <v>Profit</v>
      </c>
      <c r="O137" t="str">
        <f t="shared" si="7"/>
        <v>Normal</v>
      </c>
      <c r="P137" t="str">
        <f t="shared" si="8"/>
        <v>Low</v>
      </c>
      <c r="Q137" t="str">
        <f>VLOOKUP(A137,SampleSuperstore!A:G,7,0)</f>
        <v>South</v>
      </c>
    </row>
    <row r="138" spans="1:17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 t="str">
        <f t="shared" si="6"/>
        <v>Profit</v>
      </c>
      <c r="O138" t="str">
        <f t="shared" si="7"/>
        <v>Normal</v>
      </c>
      <c r="P138" t="str">
        <f t="shared" si="8"/>
        <v>Low</v>
      </c>
      <c r="Q138" t="str">
        <f>VLOOKUP(A138,SampleSuperstore!A:G,7,0)</f>
        <v>South</v>
      </c>
    </row>
    <row r="139" spans="1:17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 t="str">
        <f t="shared" si="6"/>
        <v>Profit</v>
      </c>
      <c r="O139" t="str">
        <f t="shared" si="7"/>
        <v>Normal</v>
      </c>
      <c r="P139" t="str">
        <f t="shared" si="8"/>
        <v>Low</v>
      </c>
      <c r="Q139" t="str">
        <f>VLOOKUP(A139,SampleSuperstore!A:G,7,0)</f>
        <v>South</v>
      </c>
    </row>
    <row r="140" spans="1:17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 t="str">
        <f t="shared" si="6"/>
        <v>Profit</v>
      </c>
      <c r="O140" t="str">
        <f t="shared" si="7"/>
        <v>Normal</v>
      </c>
      <c r="P140" t="str">
        <f t="shared" si="8"/>
        <v>Low</v>
      </c>
      <c r="Q140" t="str">
        <f>VLOOKUP(A140,SampleSuperstore!A:G,7,0)</f>
        <v>South</v>
      </c>
    </row>
    <row r="141" spans="1:17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 t="str">
        <f t="shared" si="6"/>
        <v>Profit</v>
      </c>
      <c r="O141" t="str">
        <f t="shared" si="7"/>
        <v>Normal</v>
      </c>
      <c r="P141" t="str">
        <f t="shared" si="8"/>
        <v>Low</v>
      </c>
      <c r="Q141" t="str">
        <f>VLOOKUP(A141,SampleSuperstore!A:G,7,0)</f>
        <v>South</v>
      </c>
    </row>
    <row r="142" spans="1:17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 t="str">
        <f t="shared" si="6"/>
        <v>Profit</v>
      </c>
      <c r="O142" t="str">
        <f t="shared" si="7"/>
        <v>Normal</v>
      </c>
      <c r="P142" t="str">
        <f t="shared" si="8"/>
        <v>Low</v>
      </c>
      <c r="Q142" t="str">
        <f>VLOOKUP(A142,SampleSuperstore!A:G,7,0)</f>
        <v>South</v>
      </c>
    </row>
    <row r="143" spans="1:17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 t="str">
        <f t="shared" si="6"/>
        <v>Profit</v>
      </c>
      <c r="O143" t="str">
        <f t="shared" si="7"/>
        <v>Normal</v>
      </c>
      <c r="P143" t="str">
        <f t="shared" si="8"/>
        <v>Low</v>
      </c>
      <c r="Q143" t="str">
        <f>VLOOKUP(A143,SampleSuperstore!A:G,7,0)</f>
        <v>South</v>
      </c>
    </row>
    <row r="144" spans="1:17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 t="str">
        <f t="shared" si="6"/>
        <v>Profit</v>
      </c>
      <c r="O144" t="str">
        <f t="shared" si="7"/>
        <v>Normal</v>
      </c>
      <c r="P144" t="str">
        <f t="shared" si="8"/>
        <v>Low</v>
      </c>
      <c r="Q144" t="str">
        <f>VLOOKUP(A144,SampleSuperstore!A:G,7,0)</f>
        <v>South</v>
      </c>
    </row>
    <row r="145" spans="1:17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 t="str">
        <f t="shared" si="6"/>
        <v>Profit</v>
      </c>
      <c r="O145" t="str">
        <f t="shared" si="7"/>
        <v>Normal</v>
      </c>
      <c r="P145" t="str">
        <f t="shared" si="8"/>
        <v>Low</v>
      </c>
      <c r="Q145" t="str">
        <f>VLOOKUP(A145,SampleSuperstore!A:G,7,0)</f>
        <v>South</v>
      </c>
    </row>
    <row r="146" spans="1:17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 t="str">
        <f t="shared" si="6"/>
        <v>Profit</v>
      </c>
      <c r="O146" t="str">
        <f t="shared" si="7"/>
        <v>Normal</v>
      </c>
      <c r="P146" t="str">
        <f t="shared" si="8"/>
        <v>Medium</v>
      </c>
      <c r="Q146" t="str">
        <f>VLOOKUP(A146,SampleSuperstore!A:G,7,0)</f>
        <v>South</v>
      </c>
    </row>
    <row r="147" spans="1:17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 t="str">
        <f t="shared" si="6"/>
        <v>Profit</v>
      </c>
      <c r="O147" t="str">
        <f t="shared" si="7"/>
        <v>Normal</v>
      </c>
      <c r="P147" t="str">
        <f t="shared" si="8"/>
        <v>Medium</v>
      </c>
      <c r="Q147" t="str">
        <f>VLOOKUP(A147,SampleSuperstore!A:G,7,0)</f>
        <v>South</v>
      </c>
    </row>
    <row r="148" spans="1:17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 t="str">
        <f t="shared" si="6"/>
        <v>Profit</v>
      </c>
      <c r="O148" t="str">
        <f t="shared" si="7"/>
        <v>Normal</v>
      </c>
      <c r="P148" t="str">
        <f t="shared" si="8"/>
        <v>Low</v>
      </c>
      <c r="Q148" t="str">
        <f>VLOOKUP(A148,SampleSuperstore!A:G,7,0)</f>
        <v>South</v>
      </c>
    </row>
    <row r="149" spans="1:17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 t="str">
        <f t="shared" si="6"/>
        <v>Profit</v>
      </c>
      <c r="O149" t="str">
        <f t="shared" si="7"/>
        <v>Normal</v>
      </c>
      <c r="P149" t="str">
        <f t="shared" si="8"/>
        <v>Low</v>
      </c>
      <c r="Q149" t="str">
        <f>VLOOKUP(A149,SampleSuperstore!A:G,7,0)</f>
        <v>South</v>
      </c>
    </row>
    <row r="150" spans="1:17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 t="str">
        <f t="shared" si="6"/>
        <v>Profit</v>
      </c>
      <c r="O150" t="str">
        <f t="shared" si="7"/>
        <v>Normal</v>
      </c>
      <c r="P150" t="str">
        <f t="shared" si="8"/>
        <v>Low</v>
      </c>
      <c r="Q150" t="str">
        <f>VLOOKUP(A150,SampleSuperstore!A:G,7,0)</f>
        <v>South</v>
      </c>
    </row>
    <row r="151" spans="1:17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 t="str">
        <f t="shared" si="6"/>
        <v>Profit</v>
      </c>
      <c r="O151" t="str">
        <f t="shared" si="7"/>
        <v>Normal</v>
      </c>
      <c r="P151" t="str">
        <f t="shared" si="8"/>
        <v>High</v>
      </c>
      <c r="Q151" t="str">
        <f>VLOOKUP(A151,SampleSuperstore!A:G,7,0)</f>
        <v>South</v>
      </c>
    </row>
    <row r="152" spans="1:17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 t="str">
        <f t="shared" si="6"/>
        <v>Profit</v>
      </c>
      <c r="O152" t="str">
        <f t="shared" si="7"/>
        <v>Normal</v>
      </c>
      <c r="P152" t="str">
        <f t="shared" si="8"/>
        <v>Low</v>
      </c>
      <c r="Q152" t="str">
        <f>VLOOKUP(A152,SampleSuperstore!A:G,7,0)</f>
        <v>South</v>
      </c>
    </row>
    <row r="153" spans="1:17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 t="str">
        <f t="shared" si="6"/>
        <v>Profit</v>
      </c>
      <c r="O153" t="str">
        <f t="shared" si="7"/>
        <v>Normal</v>
      </c>
      <c r="P153" t="str">
        <f t="shared" si="8"/>
        <v>Low</v>
      </c>
      <c r="Q153" t="str">
        <f>VLOOKUP(A153,SampleSuperstore!A:G,7,0)</f>
        <v>Central</v>
      </c>
    </row>
    <row r="154" spans="1:17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 t="str">
        <f t="shared" si="6"/>
        <v>Profit</v>
      </c>
      <c r="O154" t="str">
        <f t="shared" si="7"/>
        <v>Normal</v>
      </c>
      <c r="P154" t="str">
        <f t="shared" si="8"/>
        <v>Low</v>
      </c>
      <c r="Q154" t="str">
        <f>VLOOKUP(A154,SampleSuperstore!A:G,7,0)</f>
        <v>Central</v>
      </c>
    </row>
    <row r="155" spans="1:17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 t="str">
        <f t="shared" si="6"/>
        <v>Profit</v>
      </c>
      <c r="O155" t="str">
        <f t="shared" si="7"/>
        <v>Normal</v>
      </c>
      <c r="P155" t="str">
        <f t="shared" si="8"/>
        <v>Low</v>
      </c>
      <c r="Q155" t="str">
        <f>VLOOKUP(A155,SampleSuperstore!A:G,7,0)</f>
        <v>Central</v>
      </c>
    </row>
    <row r="156" spans="1:17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 t="str">
        <f t="shared" si="6"/>
        <v>Profit</v>
      </c>
      <c r="O156" t="str">
        <f t="shared" si="7"/>
        <v>Normal</v>
      </c>
      <c r="P156" t="str">
        <f t="shared" si="8"/>
        <v>Low</v>
      </c>
      <c r="Q156" t="str">
        <f>VLOOKUP(A156,SampleSuperstore!A:G,7,0)</f>
        <v>Central</v>
      </c>
    </row>
    <row r="157" spans="1:17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 t="str">
        <f t="shared" si="6"/>
        <v>Profit</v>
      </c>
      <c r="O157" t="str">
        <f t="shared" si="7"/>
        <v>Normal</v>
      </c>
      <c r="P157" t="str">
        <f t="shared" si="8"/>
        <v>Low</v>
      </c>
      <c r="Q157" t="str">
        <f>VLOOKUP(A157,SampleSuperstore!A:G,7,0)</f>
        <v>Central</v>
      </c>
    </row>
    <row r="158" spans="1:17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 t="str">
        <f t="shared" si="6"/>
        <v>Profit</v>
      </c>
      <c r="O158" t="str">
        <f t="shared" si="7"/>
        <v>Normal</v>
      </c>
      <c r="P158" t="str">
        <f t="shared" si="8"/>
        <v>Low</v>
      </c>
      <c r="Q158" t="str">
        <f>VLOOKUP(A158,SampleSuperstore!A:G,7,0)</f>
        <v>South</v>
      </c>
    </row>
    <row r="159" spans="1:17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 t="str">
        <f t="shared" si="6"/>
        <v>Profit</v>
      </c>
      <c r="O159" t="str">
        <f t="shared" si="7"/>
        <v>Normal</v>
      </c>
      <c r="P159" t="str">
        <f t="shared" si="8"/>
        <v>Low</v>
      </c>
      <c r="Q159" t="str">
        <f>VLOOKUP(A159,SampleSuperstore!A:G,7,0)</f>
        <v>South</v>
      </c>
    </row>
    <row r="160" spans="1:17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 t="str">
        <f t="shared" si="6"/>
        <v>Profit</v>
      </c>
      <c r="O160" t="str">
        <f t="shared" si="7"/>
        <v>Normal</v>
      </c>
      <c r="P160" t="str">
        <f t="shared" si="8"/>
        <v>Low</v>
      </c>
      <c r="Q160" t="str">
        <f>VLOOKUP(A160,SampleSuperstore!A:G,7,0)</f>
        <v>South</v>
      </c>
    </row>
    <row r="161" spans="1:17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 t="str">
        <f t="shared" si="6"/>
        <v>Profit</v>
      </c>
      <c r="O161" t="str">
        <f t="shared" si="7"/>
        <v>Normal</v>
      </c>
      <c r="P161" t="str">
        <f t="shared" si="8"/>
        <v>Medium</v>
      </c>
      <c r="Q161" t="str">
        <f>VLOOKUP(A161,SampleSuperstore!A:G,7,0)</f>
        <v>South</v>
      </c>
    </row>
    <row r="162" spans="1:17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 t="str">
        <f t="shared" si="6"/>
        <v>Profit</v>
      </c>
      <c r="O162" t="str">
        <f t="shared" si="7"/>
        <v>Normal</v>
      </c>
      <c r="P162" t="str">
        <f t="shared" si="8"/>
        <v>Low</v>
      </c>
      <c r="Q162" t="str">
        <f>VLOOKUP(A162,SampleSuperstore!A:G,7,0)</f>
        <v>Central</v>
      </c>
    </row>
    <row r="163" spans="1:17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 t="str">
        <f t="shared" si="6"/>
        <v>Profit</v>
      </c>
      <c r="O163" t="str">
        <f t="shared" si="7"/>
        <v>Normal</v>
      </c>
      <c r="P163" t="str">
        <f t="shared" si="8"/>
        <v>Low</v>
      </c>
      <c r="Q163" t="str">
        <f>VLOOKUP(A163,SampleSuperstore!A:G,7,0)</f>
        <v>South</v>
      </c>
    </row>
    <row r="164" spans="1:17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 t="str">
        <f t="shared" si="6"/>
        <v>Profit</v>
      </c>
      <c r="O164" t="str">
        <f t="shared" si="7"/>
        <v>Normal</v>
      </c>
      <c r="P164" t="str">
        <f t="shared" si="8"/>
        <v>Low</v>
      </c>
      <c r="Q164" t="str">
        <f>VLOOKUP(A164,SampleSuperstore!A:G,7,0)</f>
        <v>South</v>
      </c>
    </row>
    <row r="165" spans="1:17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 t="str">
        <f t="shared" si="6"/>
        <v>Profit</v>
      </c>
      <c r="O165" t="str">
        <f t="shared" si="7"/>
        <v>Normal</v>
      </c>
      <c r="P165" t="str">
        <f t="shared" si="8"/>
        <v>Low</v>
      </c>
      <c r="Q165" t="str">
        <f>VLOOKUP(A165,SampleSuperstore!A:G,7,0)</f>
        <v>South</v>
      </c>
    </row>
    <row r="166" spans="1:17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 t="str">
        <f t="shared" si="6"/>
        <v>Profit</v>
      </c>
      <c r="O166" t="str">
        <f t="shared" si="7"/>
        <v>Normal</v>
      </c>
      <c r="P166" t="str">
        <f t="shared" si="8"/>
        <v>Low</v>
      </c>
      <c r="Q166" t="str">
        <f>VLOOKUP(A166,SampleSuperstore!A:G,7,0)</f>
        <v>South</v>
      </c>
    </row>
    <row r="167" spans="1:17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 t="str">
        <f t="shared" si="6"/>
        <v>Loss</v>
      </c>
      <c r="O167" t="str">
        <f t="shared" si="7"/>
        <v>Normal</v>
      </c>
      <c r="P167" t="str">
        <f t="shared" si="8"/>
        <v>High</v>
      </c>
      <c r="Q167" t="str">
        <f>VLOOKUP(A167,SampleSuperstore!A:G,7,0)</f>
        <v>South</v>
      </c>
    </row>
    <row r="168" spans="1:17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 t="str">
        <f t="shared" si="6"/>
        <v>Loss</v>
      </c>
      <c r="O168" t="str">
        <f t="shared" si="7"/>
        <v>Normal</v>
      </c>
      <c r="P168" t="str">
        <f t="shared" si="8"/>
        <v>Low</v>
      </c>
      <c r="Q168" t="str">
        <f>VLOOKUP(A168,SampleSuperstore!A:G,7,0)</f>
        <v>South</v>
      </c>
    </row>
    <row r="169" spans="1:17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 t="str">
        <f t="shared" si="6"/>
        <v>Loss</v>
      </c>
      <c r="O169" t="str">
        <f t="shared" si="7"/>
        <v>Normal</v>
      </c>
      <c r="P169" t="str">
        <f t="shared" si="8"/>
        <v>High</v>
      </c>
      <c r="Q169" t="str">
        <f>VLOOKUP(A169,SampleSuperstore!A:G,7,0)</f>
        <v>South</v>
      </c>
    </row>
    <row r="170" spans="1:17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 t="str">
        <f t="shared" si="6"/>
        <v>Profit</v>
      </c>
      <c r="O170" t="str">
        <f t="shared" si="7"/>
        <v>Normal</v>
      </c>
      <c r="P170" t="str">
        <f t="shared" si="8"/>
        <v>Low</v>
      </c>
      <c r="Q170" t="str">
        <f>VLOOKUP(A170,SampleSuperstore!A:G,7,0)</f>
        <v>South</v>
      </c>
    </row>
    <row r="171" spans="1:17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 t="str">
        <f t="shared" si="6"/>
        <v>Loss</v>
      </c>
      <c r="O171" t="str">
        <f t="shared" si="7"/>
        <v>High Discount</v>
      </c>
      <c r="P171" t="str">
        <f t="shared" si="8"/>
        <v>Low</v>
      </c>
      <c r="Q171" t="str">
        <f>VLOOKUP(A171,SampleSuperstore!A:G,7,0)</f>
        <v>South</v>
      </c>
    </row>
    <row r="172" spans="1:17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 t="str">
        <f t="shared" si="6"/>
        <v>Profit</v>
      </c>
      <c r="O172" t="str">
        <f t="shared" si="7"/>
        <v>Normal</v>
      </c>
      <c r="P172" t="str">
        <f t="shared" si="8"/>
        <v>Low</v>
      </c>
      <c r="Q172" t="str">
        <f>VLOOKUP(A172,SampleSuperstore!A:G,7,0)</f>
        <v>South</v>
      </c>
    </row>
    <row r="173" spans="1:17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 t="str">
        <f t="shared" si="6"/>
        <v>Profit</v>
      </c>
      <c r="O173" t="str">
        <f t="shared" si="7"/>
        <v>Normal</v>
      </c>
      <c r="P173" t="str">
        <f t="shared" si="8"/>
        <v>Low</v>
      </c>
      <c r="Q173" t="str">
        <f>VLOOKUP(A173,SampleSuperstore!A:G,7,0)</f>
        <v>South</v>
      </c>
    </row>
    <row r="174" spans="1:17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 t="str">
        <f t="shared" si="6"/>
        <v>Profit</v>
      </c>
      <c r="O174" t="str">
        <f t="shared" si="7"/>
        <v>Normal</v>
      </c>
      <c r="P174" t="str">
        <f t="shared" si="8"/>
        <v>Low</v>
      </c>
      <c r="Q174" t="str">
        <f>VLOOKUP(A174,SampleSuperstore!A:G,7,0)</f>
        <v>South</v>
      </c>
    </row>
    <row r="175" spans="1:17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 t="str">
        <f t="shared" si="6"/>
        <v>Profit</v>
      </c>
      <c r="O175" t="str">
        <f t="shared" si="7"/>
        <v>Normal</v>
      </c>
      <c r="P175" t="str">
        <f t="shared" si="8"/>
        <v>Low</v>
      </c>
      <c r="Q175" t="str">
        <f>VLOOKUP(A175,SampleSuperstore!A:G,7,0)</f>
        <v>South</v>
      </c>
    </row>
    <row r="176" spans="1:17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 t="str">
        <f t="shared" si="6"/>
        <v>Loss</v>
      </c>
      <c r="O176" t="str">
        <f t="shared" si="7"/>
        <v>High Discount</v>
      </c>
      <c r="P176" t="str">
        <f t="shared" si="8"/>
        <v>Low</v>
      </c>
      <c r="Q176" t="str">
        <f>VLOOKUP(A176,SampleSuperstore!A:G,7,0)</f>
        <v>South</v>
      </c>
    </row>
    <row r="177" spans="1:17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 t="str">
        <f t="shared" si="6"/>
        <v>Profit</v>
      </c>
      <c r="O177" t="str">
        <f t="shared" si="7"/>
        <v>Normal</v>
      </c>
      <c r="P177" t="str">
        <f t="shared" si="8"/>
        <v>Low</v>
      </c>
      <c r="Q177" t="str">
        <f>VLOOKUP(A177,SampleSuperstore!A:G,7,0)</f>
        <v>South</v>
      </c>
    </row>
    <row r="178" spans="1:17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 t="str">
        <f t="shared" si="6"/>
        <v>Loss</v>
      </c>
      <c r="O178" t="str">
        <f t="shared" si="7"/>
        <v>High Discount</v>
      </c>
      <c r="P178" t="str">
        <f t="shared" si="8"/>
        <v>Low</v>
      </c>
      <c r="Q178" t="str">
        <f>VLOOKUP(A178,SampleSuperstore!A:G,7,0)</f>
        <v>South</v>
      </c>
    </row>
    <row r="179" spans="1:17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 t="str">
        <f t="shared" si="6"/>
        <v>Loss</v>
      </c>
      <c r="O179" t="str">
        <f t="shared" si="7"/>
        <v>Normal</v>
      </c>
      <c r="P179" t="str">
        <f t="shared" si="8"/>
        <v>Low</v>
      </c>
      <c r="Q179" t="str">
        <f>VLOOKUP(A179,SampleSuperstore!A:G,7,0)</f>
        <v>South</v>
      </c>
    </row>
    <row r="180" spans="1:17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 t="str">
        <f t="shared" si="6"/>
        <v>Loss</v>
      </c>
      <c r="O180" t="str">
        <f t="shared" si="7"/>
        <v>Normal</v>
      </c>
      <c r="P180" t="str">
        <f t="shared" si="8"/>
        <v>Low</v>
      </c>
      <c r="Q180" t="str">
        <f>VLOOKUP(A180,SampleSuperstore!A:G,7,0)</f>
        <v>South</v>
      </c>
    </row>
    <row r="181" spans="1:17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 t="str">
        <f t="shared" si="6"/>
        <v>Profit</v>
      </c>
      <c r="O181" t="str">
        <f t="shared" si="7"/>
        <v>Normal</v>
      </c>
      <c r="P181" t="str">
        <f t="shared" si="8"/>
        <v>Low</v>
      </c>
      <c r="Q181" t="str">
        <f>VLOOKUP(A181,SampleSuperstore!A:G,7,0)</f>
        <v>South</v>
      </c>
    </row>
    <row r="182" spans="1:17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 t="str">
        <f t="shared" si="6"/>
        <v>Profit</v>
      </c>
      <c r="O182" t="str">
        <f t="shared" si="7"/>
        <v>Normal</v>
      </c>
      <c r="P182" t="str">
        <f t="shared" si="8"/>
        <v>Low</v>
      </c>
      <c r="Q182" t="str">
        <f>VLOOKUP(A182,SampleSuperstore!A:G,7,0)</f>
        <v>South</v>
      </c>
    </row>
    <row r="183" spans="1:17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 t="str">
        <f t="shared" si="6"/>
        <v>Profit</v>
      </c>
      <c r="O183" t="str">
        <f t="shared" si="7"/>
        <v>Normal</v>
      </c>
      <c r="P183" t="str">
        <f t="shared" si="8"/>
        <v>Low</v>
      </c>
      <c r="Q183" t="str">
        <f>VLOOKUP(A183,SampleSuperstore!A:G,7,0)</f>
        <v>South</v>
      </c>
    </row>
    <row r="184" spans="1:17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 t="str">
        <f t="shared" si="6"/>
        <v>Profit</v>
      </c>
      <c r="O184" t="str">
        <f t="shared" si="7"/>
        <v>Normal</v>
      </c>
      <c r="P184" t="str">
        <f t="shared" si="8"/>
        <v>Medium</v>
      </c>
      <c r="Q184" t="str">
        <f>VLOOKUP(A184,SampleSuperstore!A:G,7,0)</f>
        <v>South</v>
      </c>
    </row>
    <row r="185" spans="1:17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 t="str">
        <f t="shared" si="6"/>
        <v>Profit</v>
      </c>
      <c r="O185" t="str">
        <f t="shared" si="7"/>
        <v>Normal</v>
      </c>
      <c r="P185" t="str">
        <f t="shared" si="8"/>
        <v>Low</v>
      </c>
      <c r="Q185" t="str">
        <f>VLOOKUP(A185,SampleSuperstore!A:G,7,0)</f>
        <v>South</v>
      </c>
    </row>
    <row r="186" spans="1:17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 t="str">
        <f t="shared" si="6"/>
        <v>Profit</v>
      </c>
      <c r="O186" t="str">
        <f t="shared" si="7"/>
        <v>Normal</v>
      </c>
      <c r="P186" t="str">
        <f t="shared" si="8"/>
        <v>Low</v>
      </c>
      <c r="Q186" t="str">
        <f>VLOOKUP(A186,SampleSuperstore!A:G,7,0)</f>
        <v>South</v>
      </c>
    </row>
    <row r="187" spans="1:17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 t="str">
        <f t="shared" si="6"/>
        <v>Profit</v>
      </c>
      <c r="O187" t="str">
        <f t="shared" si="7"/>
        <v>Normal</v>
      </c>
      <c r="P187" t="str">
        <f t="shared" si="8"/>
        <v>Low</v>
      </c>
      <c r="Q187" t="str">
        <f>VLOOKUP(A187,SampleSuperstore!A:G,7,0)</f>
        <v>South</v>
      </c>
    </row>
    <row r="188" spans="1:17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 t="str">
        <f t="shared" si="6"/>
        <v>Profit</v>
      </c>
      <c r="O188" t="str">
        <f t="shared" si="7"/>
        <v>Normal</v>
      </c>
      <c r="P188" t="str">
        <f t="shared" si="8"/>
        <v>Low</v>
      </c>
      <c r="Q188" t="str">
        <f>VLOOKUP(A188,SampleSuperstore!A:G,7,0)</f>
        <v>South</v>
      </c>
    </row>
    <row r="189" spans="1:17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 t="str">
        <f t="shared" si="6"/>
        <v>Profit</v>
      </c>
      <c r="O189" t="str">
        <f t="shared" si="7"/>
        <v>Normal</v>
      </c>
      <c r="P189" t="str">
        <f t="shared" si="8"/>
        <v>Low</v>
      </c>
      <c r="Q189" t="str">
        <f>VLOOKUP(A189,SampleSuperstore!A:G,7,0)</f>
        <v>South</v>
      </c>
    </row>
    <row r="190" spans="1:17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 t="str">
        <f t="shared" si="6"/>
        <v>Profit</v>
      </c>
      <c r="O190" t="str">
        <f t="shared" si="7"/>
        <v>Normal</v>
      </c>
      <c r="P190" t="str">
        <f t="shared" si="8"/>
        <v>Low</v>
      </c>
      <c r="Q190" t="str">
        <f>VLOOKUP(A190,SampleSuperstore!A:G,7,0)</f>
        <v>South</v>
      </c>
    </row>
    <row r="191" spans="1:17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 t="str">
        <f t="shared" si="6"/>
        <v>Profit</v>
      </c>
      <c r="O191" t="str">
        <f t="shared" si="7"/>
        <v>Normal</v>
      </c>
      <c r="P191" t="str">
        <f t="shared" si="8"/>
        <v>Medium</v>
      </c>
      <c r="Q191" t="str">
        <f>VLOOKUP(A191,SampleSuperstore!A:G,7,0)</f>
        <v>Central</v>
      </c>
    </row>
    <row r="192" spans="1:17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 t="str">
        <f t="shared" si="6"/>
        <v>Profit</v>
      </c>
      <c r="O192" t="str">
        <f t="shared" si="7"/>
        <v>Normal</v>
      </c>
      <c r="P192" t="str">
        <f t="shared" si="8"/>
        <v>Low</v>
      </c>
      <c r="Q192" t="str">
        <f>VLOOKUP(A192,SampleSuperstore!A:G,7,0)</f>
        <v>Central</v>
      </c>
    </row>
    <row r="193" spans="1:17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 t="str">
        <f t="shared" si="6"/>
        <v>Profit</v>
      </c>
      <c r="O193" t="str">
        <f t="shared" si="7"/>
        <v>Normal</v>
      </c>
      <c r="P193" t="str">
        <f t="shared" si="8"/>
        <v>Low</v>
      </c>
      <c r="Q193" t="str">
        <f>VLOOKUP(A193,SampleSuperstore!A:G,7,0)</f>
        <v>Central</v>
      </c>
    </row>
    <row r="194" spans="1:17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 t="str">
        <f t="shared" si="6"/>
        <v>Profit</v>
      </c>
      <c r="O194" t="str">
        <f t="shared" si="7"/>
        <v>Normal</v>
      </c>
      <c r="P194" t="str">
        <f t="shared" si="8"/>
        <v>Medium</v>
      </c>
      <c r="Q194" t="str">
        <f>VLOOKUP(A194,SampleSuperstore!A:G,7,0)</f>
        <v>Central</v>
      </c>
    </row>
    <row r="195" spans="1:17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 t="str">
        <f t="shared" ref="N195:N258" si="9">IF(M195&gt;0,"Profit","Loss")</f>
        <v>Profit</v>
      </c>
      <c r="O195" t="str">
        <f t="shared" ref="O195:O258" si="10">IF(L195&gt;0.5,"High Discount","Normal")</f>
        <v>Normal</v>
      </c>
      <c r="P195" t="str">
        <f t="shared" ref="P195:P258" si="11">IF(J195&gt;1000,"High",IF(J195&gt;=500,"Medium","Low"))</f>
        <v>Low</v>
      </c>
      <c r="Q195" t="str">
        <f>VLOOKUP(A195,SampleSuperstore!A:G,7,0)</f>
        <v>Central</v>
      </c>
    </row>
    <row r="196" spans="1:17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 t="str">
        <f t="shared" si="9"/>
        <v>Profit</v>
      </c>
      <c r="O196" t="str">
        <f t="shared" si="10"/>
        <v>Normal</v>
      </c>
      <c r="P196" t="str">
        <f t="shared" si="11"/>
        <v>Low</v>
      </c>
      <c r="Q196" t="str">
        <f>VLOOKUP(A196,SampleSuperstore!A:G,7,0)</f>
        <v>South</v>
      </c>
    </row>
    <row r="197" spans="1:17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 t="str">
        <f t="shared" si="9"/>
        <v>Profit</v>
      </c>
      <c r="O197" t="str">
        <f t="shared" si="10"/>
        <v>Normal</v>
      </c>
      <c r="P197" t="str">
        <f t="shared" si="11"/>
        <v>Low</v>
      </c>
      <c r="Q197" t="str">
        <f>VLOOKUP(A197,SampleSuperstore!A:G,7,0)</f>
        <v>South</v>
      </c>
    </row>
    <row r="198" spans="1:17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 t="str">
        <f t="shared" si="9"/>
        <v>Profit</v>
      </c>
      <c r="O198" t="str">
        <f t="shared" si="10"/>
        <v>Normal</v>
      </c>
      <c r="P198" t="str">
        <f t="shared" si="11"/>
        <v>Low</v>
      </c>
      <c r="Q198" t="str">
        <f>VLOOKUP(A198,SampleSuperstore!A:G,7,0)</f>
        <v>South</v>
      </c>
    </row>
    <row r="199" spans="1:17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 t="str">
        <f t="shared" si="9"/>
        <v>Profit</v>
      </c>
      <c r="O199" t="str">
        <f t="shared" si="10"/>
        <v>Normal</v>
      </c>
      <c r="P199" t="str">
        <f t="shared" si="11"/>
        <v>Low</v>
      </c>
      <c r="Q199" t="str">
        <f>VLOOKUP(A199,SampleSuperstore!A:G,7,0)</f>
        <v>South</v>
      </c>
    </row>
    <row r="200" spans="1:17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 t="str">
        <f t="shared" si="9"/>
        <v>Loss</v>
      </c>
      <c r="O200" t="str">
        <f t="shared" si="10"/>
        <v>High Discount</v>
      </c>
      <c r="P200" t="str">
        <f t="shared" si="11"/>
        <v>Low</v>
      </c>
      <c r="Q200" t="str">
        <f>VLOOKUP(A200,SampleSuperstore!A:G,7,0)</f>
        <v>South</v>
      </c>
    </row>
    <row r="201" spans="1:17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 t="str">
        <f t="shared" si="9"/>
        <v>Profit</v>
      </c>
      <c r="O201" t="str">
        <f t="shared" si="10"/>
        <v>Normal</v>
      </c>
      <c r="P201" t="str">
        <f t="shared" si="11"/>
        <v>Low</v>
      </c>
      <c r="Q201" t="str">
        <f>VLOOKUP(A201,SampleSuperstore!A:G,7,0)</f>
        <v>South</v>
      </c>
    </row>
    <row r="202" spans="1:17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 t="str">
        <f t="shared" si="9"/>
        <v>Profit</v>
      </c>
      <c r="O202" t="str">
        <f t="shared" si="10"/>
        <v>Normal</v>
      </c>
      <c r="P202" t="str">
        <f t="shared" si="11"/>
        <v>Low</v>
      </c>
      <c r="Q202" t="str">
        <f>VLOOKUP(A202,SampleSuperstore!A:G,7,0)</f>
        <v>South</v>
      </c>
    </row>
    <row r="203" spans="1:17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 t="str">
        <f t="shared" si="9"/>
        <v>Loss</v>
      </c>
      <c r="O203" t="str">
        <f t="shared" si="10"/>
        <v>Normal</v>
      </c>
      <c r="P203" t="str">
        <f t="shared" si="11"/>
        <v>Low</v>
      </c>
      <c r="Q203" t="str">
        <f>VLOOKUP(A203,SampleSuperstore!A:G,7,0)</f>
        <v>Central</v>
      </c>
    </row>
    <row r="204" spans="1:17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 t="str">
        <f t="shared" si="9"/>
        <v>Profit</v>
      </c>
      <c r="O204" t="str">
        <f t="shared" si="10"/>
        <v>Normal</v>
      </c>
      <c r="P204" t="str">
        <f t="shared" si="11"/>
        <v>Low</v>
      </c>
      <c r="Q204" t="str">
        <f>VLOOKUP(A204,SampleSuperstore!A:G,7,0)</f>
        <v>Central</v>
      </c>
    </row>
    <row r="205" spans="1:17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 t="str">
        <f t="shared" si="9"/>
        <v>Loss</v>
      </c>
      <c r="O205" t="str">
        <f t="shared" si="10"/>
        <v>High Discount</v>
      </c>
      <c r="P205" t="str">
        <f t="shared" si="11"/>
        <v>Low</v>
      </c>
      <c r="Q205" t="str">
        <f>VLOOKUP(A205,SampleSuperstore!A:G,7,0)</f>
        <v>South</v>
      </c>
    </row>
    <row r="206" spans="1:17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 t="str">
        <f t="shared" si="9"/>
        <v>Profit</v>
      </c>
      <c r="O206" t="str">
        <f t="shared" si="10"/>
        <v>Normal</v>
      </c>
      <c r="P206" t="str">
        <f t="shared" si="11"/>
        <v>Low</v>
      </c>
      <c r="Q206" t="str">
        <f>VLOOKUP(A206,SampleSuperstore!A:G,7,0)</f>
        <v>South</v>
      </c>
    </row>
    <row r="207" spans="1:17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 t="str">
        <f t="shared" si="9"/>
        <v>Profit</v>
      </c>
      <c r="O207" t="str">
        <f t="shared" si="10"/>
        <v>Normal</v>
      </c>
      <c r="P207" t="str">
        <f t="shared" si="11"/>
        <v>Low</v>
      </c>
      <c r="Q207" t="str">
        <f>VLOOKUP(A207,SampleSuperstore!A:G,7,0)</f>
        <v>South</v>
      </c>
    </row>
    <row r="208" spans="1:17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 t="str">
        <f t="shared" si="9"/>
        <v>Profit</v>
      </c>
      <c r="O208" t="str">
        <f t="shared" si="10"/>
        <v>Normal</v>
      </c>
      <c r="P208" t="str">
        <f t="shared" si="11"/>
        <v>Low</v>
      </c>
      <c r="Q208" t="str">
        <f>VLOOKUP(A208,SampleSuperstore!A:G,7,0)</f>
        <v>South</v>
      </c>
    </row>
    <row r="209" spans="1:17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 t="str">
        <f t="shared" si="9"/>
        <v>Profit</v>
      </c>
      <c r="O209" t="str">
        <f t="shared" si="10"/>
        <v>Normal</v>
      </c>
      <c r="P209" t="str">
        <f t="shared" si="11"/>
        <v>Low</v>
      </c>
      <c r="Q209" t="str">
        <f>VLOOKUP(A209,SampleSuperstore!A:G,7,0)</f>
        <v>South</v>
      </c>
    </row>
    <row r="210" spans="1:17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 t="str">
        <f t="shared" si="9"/>
        <v>Profit</v>
      </c>
      <c r="O210" t="str">
        <f t="shared" si="10"/>
        <v>Normal</v>
      </c>
      <c r="P210" t="str">
        <f t="shared" si="11"/>
        <v>Low</v>
      </c>
      <c r="Q210" t="str">
        <f>VLOOKUP(A210,SampleSuperstore!A:G,7,0)</f>
        <v>South</v>
      </c>
    </row>
    <row r="211" spans="1:17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 t="str">
        <f t="shared" si="9"/>
        <v>Profit</v>
      </c>
      <c r="O211" t="str">
        <f t="shared" si="10"/>
        <v>Normal</v>
      </c>
      <c r="P211" t="str">
        <f t="shared" si="11"/>
        <v>Low</v>
      </c>
      <c r="Q211" t="str">
        <f>VLOOKUP(A211,SampleSuperstore!A:G,7,0)</f>
        <v>South</v>
      </c>
    </row>
    <row r="212" spans="1:17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 t="str">
        <f t="shared" si="9"/>
        <v>Profit</v>
      </c>
      <c r="O212" t="str">
        <f t="shared" si="10"/>
        <v>Normal</v>
      </c>
      <c r="P212" t="str">
        <f t="shared" si="11"/>
        <v>Low</v>
      </c>
      <c r="Q212" t="str">
        <f>VLOOKUP(A212,SampleSuperstore!A:G,7,0)</f>
        <v>South</v>
      </c>
    </row>
    <row r="213" spans="1:17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 t="str">
        <f t="shared" si="9"/>
        <v>Profit</v>
      </c>
      <c r="O213" t="str">
        <f t="shared" si="10"/>
        <v>Normal</v>
      </c>
      <c r="P213" t="str">
        <f t="shared" si="11"/>
        <v>Low</v>
      </c>
      <c r="Q213" t="str">
        <f>VLOOKUP(A213,SampleSuperstore!A:G,7,0)</f>
        <v>South</v>
      </c>
    </row>
    <row r="214" spans="1:17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 t="str">
        <f t="shared" si="9"/>
        <v>Profit</v>
      </c>
      <c r="O214" t="str">
        <f t="shared" si="10"/>
        <v>Normal</v>
      </c>
      <c r="P214" t="str">
        <f t="shared" si="11"/>
        <v>Low</v>
      </c>
      <c r="Q214" t="str">
        <f>VLOOKUP(A214,SampleSuperstore!A:G,7,0)</f>
        <v>South</v>
      </c>
    </row>
    <row r="215" spans="1:17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 t="str">
        <f t="shared" si="9"/>
        <v>Loss</v>
      </c>
      <c r="O215" t="str">
        <f t="shared" si="10"/>
        <v>Normal</v>
      </c>
      <c r="P215" t="str">
        <f t="shared" si="11"/>
        <v>Low</v>
      </c>
      <c r="Q215" t="str">
        <f>VLOOKUP(A215,SampleSuperstore!A:G,7,0)</f>
        <v>South</v>
      </c>
    </row>
    <row r="216" spans="1:17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 t="str">
        <f t="shared" si="9"/>
        <v>Loss</v>
      </c>
      <c r="O216" t="str">
        <f t="shared" si="10"/>
        <v>Normal</v>
      </c>
      <c r="P216" t="str">
        <f t="shared" si="11"/>
        <v>Low</v>
      </c>
      <c r="Q216" t="str">
        <f>VLOOKUP(A216,SampleSuperstore!A:G,7,0)</f>
        <v>South</v>
      </c>
    </row>
    <row r="217" spans="1:17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 t="str">
        <f t="shared" si="9"/>
        <v>Loss</v>
      </c>
      <c r="O217" t="str">
        <f t="shared" si="10"/>
        <v>High Discount</v>
      </c>
      <c r="P217" t="str">
        <f t="shared" si="11"/>
        <v>High</v>
      </c>
      <c r="Q217" t="str">
        <f>VLOOKUP(A217,SampleSuperstore!A:G,7,0)</f>
        <v>South</v>
      </c>
    </row>
    <row r="218" spans="1:17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 t="str">
        <f t="shared" si="9"/>
        <v>Profit</v>
      </c>
      <c r="O218" t="str">
        <f t="shared" si="10"/>
        <v>Normal</v>
      </c>
      <c r="P218" t="str">
        <f t="shared" si="11"/>
        <v>Low</v>
      </c>
      <c r="Q218" t="str">
        <f>VLOOKUP(A218,SampleSuperstore!A:G,7,0)</f>
        <v>South</v>
      </c>
    </row>
    <row r="219" spans="1:17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 t="str">
        <f t="shared" si="9"/>
        <v>Profit</v>
      </c>
      <c r="O219" t="str">
        <f t="shared" si="10"/>
        <v>Normal</v>
      </c>
      <c r="P219" t="str">
        <f t="shared" si="11"/>
        <v>Low</v>
      </c>
      <c r="Q219" t="str">
        <f>VLOOKUP(A219,SampleSuperstore!A:G,7,0)</f>
        <v>South</v>
      </c>
    </row>
    <row r="220" spans="1:17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 t="str">
        <f t="shared" si="9"/>
        <v>Profit</v>
      </c>
      <c r="O220" t="str">
        <f t="shared" si="10"/>
        <v>Normal</v>
      </c>
      <c r="P220" t="str">
        <f t="shared" si="11"/>
        <v>Low</v>
      </c>
      <c r="Q220" t="str">
        <f>VLOOKUP(A220,SampleSuperstore!A:G,7,0)</f>
        <v>South</v>
      </c>
    </row>
    <row r="221" spans="1:17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 t="str">
        <f t="shared" si="9"/>
        <v>Profit</v>
      </c>
      <c r="O221" t="str">
        <f t="shared" si="10"/>
        <v>Normal</v>
      </c>
      <c r="P221" t="str">
        <f t="shared" si="11"/>
        <v>Low</v>
      </c>
      <c r="Q221" t="str">
        <f>VLOOKUP(A221,SampleSuperstore!A:G,7,0)</f>
        <v>Central</v>
      </c>
    </row>
    <row r="222" spans="1:17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 t="str">
        <f t="shared" si="9"/>
        <v>Profit</v>
      </c>
      <c r="O222" t="str">
        <f t="shared" si="10"/>
        <v>Normal</v>
      </c>
      <c r="P222" t="str">
        <f t="shared" si="11"/>
        <v>Low</v>
      </c>
      <c r="Q222" t="str">
        <f>VLOOKUP(A222,SampleSuperstore!A:G,7,0)</f>
        <v>Central</v>
      </c>
    </row>
    <row r="223" spans="1:17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 t="str">
        <f t="shared" si="9"/>
        <v>Loss</v>
      </c>
      <c r="O223" t="str">
        <f t="shared" si="10"/>
        <v>High Discount</v>
      </c>
      <c r="P223" t="str">
        <f t="shared" si="11"/>
        <v>Low</v>
      </c>
      <c r="Q223" t="str">
        <f>VLOOKUP(A223,SampleSuperstore!A:G,7,0)</f>
        <v>Central</v>
      </c>
    </row>
    <row r="224" spans="1:17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 t="str">
        <f t="shared" si="9"/>
        <v>Profit</v>
      </c>
      <c r="O224" t="str">
        <f t="shared" si="10"/>
        <v>Normal</v>
      </c>
      <c r="P224" t="str">
        <f t="shared" si="11"/>
        <v>Low</v>
      </c>
      <c r="Q224" t="str">
        <f>VLOOKUP(A224,SampleSuperstore!A:G,7,0)</f>
        <v>Central</v>
      </c>
    </row>
    <row r="225" spans="1:17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 t="str">
        <f t="shared" si="9"/>
        <v>Loss</v>
      </c>
      <c r="O225" t="str">
        <f t="shared" si="10"/>
        <v>High Discount</v>
      </c>
      <c r="P225" t="str">
        <f t="shared" si="11"/>
        <v>Low</v>
      </c>
      <c r="Q225" t="str">
        <f>VLOOKUP(A225,SampleSuperstore!A:G,7,0)</f>
        <v>Central</v>
      </c>
    </row>
    <row r="226" spans="1:17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 t="str">
        <f t="shared" si="9"/>
        <v>Profit</v>
      </c>
      <c r="O226" t="str">
        <f t="shared" si="10"/>
        <v>Normal</v>
      </c>
      <c r="P226" t="str">
        <f t="shared" si="11"/>
        <v>Low</v>
      </c>
      <c r="Q226" t="str">
        <f>VLOOKUP(A226,SampleSuperstore!A:G,7,0)</f>
        <v>Central</v>
      </c>
    </row>
    <row r="227" spans="1:17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 t="str">
        <f t="shared" si="9"/>
        <v>Profit</v>
      </c>
      <c r="O227" t="str">
        <f t="shared" si="10"/>
        <v>Normal</v>
      </c>
      <c r="P227" t="str">
        <f t="shared" si="11"/>
        <v>Low</v>
      </c>
      <c r="Q227" t="str">
        <f>VLOOKUP(A227,SampleSuperstore!A:G,7,0)</f>
        <v>South</v>
      </c>
    </row>
    <row r="228" spans="1:17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 t="str">
        <f t="shared" si="9"/>
        <v>Profit</v>
      </c>
      <c r="O228" t="str">
        <f t="shared" si="10"/>
        <v>Normal</v>
      </c>
      <c r="P228" t="str">
        <f t="shared" si="11"/>
        <v>Medium</v>
      </c>
      <c r="Q228" t="str">
        <f>VLOOKUP(A228,SampleSuperstore!A:G,7,0)</f>
        <v>South</v>
      </c>
    </row>
    <row r="229" spans="1:17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 t="str">
        <f t="shared" si="9"/>
        <v>Profit</v>
      </c>
      <c r="O229" t="str">
        <f t="shared" si="10"/>
        <v>Normal</v>
      </c>
      <c r="P229" t="str">
        <f t="shared" si="11"/>
        <v>Low</v>
      </c>
      <c r="Q229" t="str">
        <f>VLOOKUP(A229,SampleSuperstore!A:G,7,0)</f>
        <v>South</v>
      </c>
    </row>
    <row r="230" spans="1:17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 t="str">
        <f t="shared" si="9"/>
        <v>Loss</v>
      </c>
      <c r="O230" t="str">
        <f t="shared" si="10"/>
        <v>Normal</v>
      </c>
      <c r="P230" t="str">
        <f t="shared" si="11"/>
        <v>Low</v>
      </c>
      <c r="Q230" t="str">
        <f>VLOOKUP(A230,SampleSuperstore!A:G,7,0)</f>
        <v>South</v>
      </c>
    </row>
    <row r="231" spans="1:17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 t="str">
        <f t="shared" si="9"/>
        <v>Profit</v>
      </c>
      <c r="O231" t="str">
        <f t="shared" si="10"/>
        <v>Normal</v>
      </c>
      <c r="P231" t="str">
        <f t="shared" si="11"/>
        <v>Low</v>
      </c>
      <c r="Q231" t="str">
        <f>VLOOKUP(A231,SampleSuperstore!A:G,7,0)</f>
        <v>South</v>
      </c>
    </row>
    <row r="232" spans="1:17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 t="str">
        <f t="shared" si="9"/>
        <v>Loss</v>
      </c>
      <c r="O232" t="str">
        <f t="shared" si="10"/>
        <v>High Discount</v>
      </c>
      <c r="P232" t="str">
        <f t="shared" si="11"/>
        <v>Low</v>
      </c>
      <c r="Q232" t="str">
        <f>VLOOKUP(A232,SampleSuperstore!A:G,7,0)</f>
        <v>South</v>
      </c>
    </row>
    <row r="233" spans="1:17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 t="str">
        <f t="shared" si="9"/>
        <v>Loss</v>
      </c>
      <c r="O233" t="str">
        <f t="shared" si="10"/>
        <v>Normal</v>
      </c>
      <c r="P233" t="str">
        <f t="shared" si="11"/>
        <v>Low</v>
      </c>
      <c r="Q233" t="str">
        <f>VLOOKUP(A233,SampleSuperstore!A:G,7,0)</f>
        <v>South</v>
      </c>
    </row>
    <row r="234" spans="1:17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 t="str">
        <f t="shared" si="9"/>
        <v>Loss</v>
      </c>
      <c r="O234" t="str">
        <f t="shared" si="10"/>
        <v>Normal</v>
      </c>
      <c r="P234" t="str">
        <f t="shared" si="11"/>
        <v>Medium</v>
      </c>
      <c r="Q234" t="str">
        <f>VLOOKUP(A234,SampleSuperstore!A:G,7,0)</f>
        <v>South</v>
      </c>
    </row>
    <row r="235" spans="1:17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 t="str">
        <f t="shared" si="9"/>
        <v>Loss</v>
      </c>
      <c r="O235" t="str">
        <f t="shared" si="10"/>
        <v>High Discount</v>
      </c>
      <c r="P235" t="str">
        <f t="shared" si="11"/>
        <v>Low</v>
      </c>
      <c r="Q235" t="str">
        <f>VLOOKUP(A235,SampleSuperstore!A:G,7,0)</f>
        <v>South</v>
      </c>
    </row>
    <row r="236" spans="1:17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 t="str">
        <f t="shared" si="9"/>
        <v>Loss</v>
      </c>
      <c r="O236" t="str">
        <f t="shared" si="10"/>
        <v>Normal</v>
      </c>
      <c r="P236" t="str">
        <f t="shared" si="11"/>
        <v>Low</v>
      </c>
      <c r="Q236" t="str">
        <f>VLOOKUP(A236,SampleSuperstore!A:G,7,0)</f>
        <v>South</v>
      </c>
    </row>
    <row r="237" spans="1:17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 t="str">
        <f t="shared" si="9"/>
        <v>Loss</v>
      </c>
      <c r="O237" t="str">
        <f t="shared" si="10"/>
        <v>Normal</v>
      </c>
      <c r="P237" t="str">
        <f t="shared" si="11"/>
        <v>Medium</v>
      </c>
      <c r="Q237" t="str">
        <f>VLOOKUP(A237,SampleSuperstore!A:G,7,0)</f>
        <v>South</v>
      </c>
    </row>
    <row r="238" spans="1:17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 t="str">
        <f t="shared" si="9"/>
        <v>Profit</v>
      </c>
      <c r="O238" t="str">
        <f t="shared" si="10"/>
        <v>Normal</v>
      </c>
      <c r="P238" t="str">
        <f t="shared" si="11"/>
        <v>Low</v>
      </c>
      <c r="Q238" t="str">
        <f>VLOOKUP(A238,SampleSuperstore!A:G,7,0)</f>
        <v>South</v>
      </c>
    </row>
    <row r="239" spans="1:17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 t="str">
        <f t="shared" si="9"/>
        <v>Profit</v>
      </c>
      <c r="O239" t="str">
        <f t="shared" si="10"/>
        <v>Normal</v>
      </c>
      <c r="P239" t="str">
        <f t="shared" si="11"/>
        <v>Low</v>
      </c>
      <c r="Q239" t="str">
        <f>VLOOKUP(A239,SampleSuperstore!A:G,7,0)</f>
        <v>South</v>
      </c>
    </row>
    <row r="240" spans="1:17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 t="str">
        <f t="shared" si="9"/>
        <v>Loss</v>
      </c>
      <c r="O240" t="str">
        <f t="shared" si="10"/>
        <v>High Discount</v>
      </c>
      <c r="P240" t="str">
        <f t="shared" si="11"/>
        <v>Low</v>
      </c>
      <c r="Q240" t="str">
        <f>VLOOKUP(A240,SampleSuperstore!A:G,7,0)</f>
        <v>South</v>
      </c>
    </row>
    <row r="241" spans="1:17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 t="str">
        <f t="shared" si="9"/>
        <v>Loss</v>
      </c>
      <c r="O241" t="str">
        <f t="shared" si="10"/>
        <v>High Discount</v>
      </c>
      <c r="P241" t="str">
        <f t="shared" si="11"/>
        <v>Low</v>
      </c>
      <c r="Q241" t="str">
        <f>VLOOKUP(A241,SampleSuperstore!A:G,7,0)</f>
        <v>South</v>
      </c>
    </row>
    <row r="242" spans="1:17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 t="str">
        <f t="shared" si="9"/>
        <v>Profit</v>
      </c>
      <c r="O242" t="str">
        <f t="shared" si="10"/>
        <v>Normal</v>
      </c>
      <c r="P242" t="str">
        <f t="shared" si="11"/>
        <v>Low</v>
      </c>
      <c r="Q242" t="str">
        <f>VLOOKUP(A242,SampleSuperstore!A:G,7,0)</f>
        <v>South</v>
      </c>
    </row>
    <row r="243" spans="1:17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 t="str">
        <f t="shared" si="9"/>
        <v>Loss</v>
      </c>
      <c r="O243" t="str">
        <f t="shared" si="10"/>
        <v>Normal</v>
      </c>
      <c r="P243" t="str">
        <f t="shared" si="11"/>
        <v>Low</v>
      </c>
      <c r="Q243" t="str">
        <f>VLOOKUP(A243,SampleSuperstore!A:G,7,0)</f>
        <v>South</v>
      </c>
    </row>
    <row r="244" spans="1:17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 t="str">
        <f t="shared" si="9"/>
        <v>Loss</v>
      </c>
      <c r="O244" t="str">
        <f t="shared" si="10"/>
        <v>High Discount</v>
      </c>
      <c r="P244" t="str">
        <f t="shared" si="11"/>
        <v>Low</v>
      </c>
      <c r="Q244" t="str">
        <f>VLOOKUP(A244,SampleSuperstore!A:G,7,0)</f>
        <v>South</v>
      </c>
    </row>
    <row r="245" spans="1:17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 t="str">
        <f t="shared" si="9"/>
        <v>Profit</v>
      </c>
      <c r="O245" t="str">
        <f t="shared" si="10"/>
        <v>Normal</v>
      </c>
      <c r="P245" t="str">
        <f t="shared" si="11"/>
        <v>Low</v>
      </c>
      <c r="Q245" t="str">
        <f>VLOOKUP(A245,SampleSuperstore!A:G,7,0)</f>
        <v>South</v>
      </c>
    </row>
    <row r="246" spans="1:17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 t="str">
        <f t="shared" si="9"/>
        <v>Profit</v>
      </c>
      <c r="O246" t="str">
        <f t="shared" si="10"/>
        <v>Normal</v>
      </c>
      <c r="P246" t="str">
        <f t="shared" si="11"/>
        <v>High</v>
      </c>
      <c r="Q246" t="str">
        <f>VLOOKUP(A246,SampleSuperstore!A:G,7,0)</f>
        <v>South</v>
      </c>
    </row>
    <row r="247" spans="1:17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 t="str">
        <f t="shared" si="9"/>
        <v>Profit</v>
      </c>
      <c r="O247" t="str">
        <f t="shared" si="10"/>
        <v>Normal</v>
      </c>
      <c r="P247" t="str">
        <f t="shared" si="11"/>
        <v>Low</v>
      </c>
      <c r="Q247" t="str">
        <f>VLOOKUP(A247,SampleSuperstore!A:G,7,0)</f>
        <v>South</v>
      </c>
    </row>
    <row r="248" spans="1:17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 t="str">
        <f t="shared" si="9"/>
        <v>Profit</v>
      </c>
      <c r="O248" t="str">
        <f t="shared" si="10"/>
        <v>Normal</v>
      </c>
      <c r="P248" t="str">
        <f t="shared" si="11"/>
        <v>Low</v>
      </c>
      <c r="Q248" t="str">
        <f>VLOOKUP(A248,SampleSuperstore!A:G,7,0)</f>
        <v>South</v>
      </c>
    </row>
    <row r="249" spans="1:17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 t="str">
        <f t="shared" si="9"/>
        <v>Profit</v>
      </c>
      <c r="O249" t="str">
        <f t="shared" si="10"/>
        <v>Normal</v>
      </c>
      <c r="P249" t="str">
        <f t="shared" si="11"/>
        <v>High</v>
      </c>
      <c r="Q249" t="str">
        <f>VLOOKUP(A249,SampleSuperstore!A:G,7,0)</f>
        <v>South</v>
      </c>
    </row>
    <row r="250" spans="1:17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 t="str">
        <f t="shared" si="9"/>
        <v>Profit</v>
      </c>
      <c r="O250" t="str">
        <f t="shared" si="10"/>
        <v>Normal</v>
      </c>
      <c r="P250" t="str">
        <f t="shared" si="11"/>
        <v>Low</v>
      </c>
      <c r="Q250" t="str">
        <f>VLOOKUP(A250,SampleSuperstore!A:G,7,0)</f>
        <v>South</v>
      </c>
    </row>
    <row r="251" spans="1:17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 t="str">
        <f t="shared" si="9"/>
        <v>Profit</v>
      </c>
      <c r="O251" t="str">
        <f t="shared" si="10"/>
        <v>Normal</v>
      </c>
      <c r="P251" t="str">
        <f t="shared" si="11"/>
        <v>Low</v>
      </c>
      <c r="Q251" t="str">
        <f>VLOOKUP(A251,SampleSuperstore!A:G,7,0)</f>
        <v>South</v>
      </c>
    </row>
    <row r="252" spans="1:17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 t="str">
        <f t="shared" si="9"/>
        <v>Profit</v>
      </c>
      <c r="O252" t="str">
        <f t="shared" si="10"/>
        <v>Normal</v>
      </c>
      <c r="P252" t="str">
        <f t="shared" si="11"/>
        <v>Low</v>
      </c>
      <c r="Q252" t="str">
        <f>VLOOKUP(A252,SampleSuperstore!A:G,7,0)</f>
        <v>South</v>
      </c>
    </row>
    <row r="253" spans="1:17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 t="str">
        <f t="shared" si="9"/>
        <v>Profit</v>
      </c>
      <c r="O253" t="str">
        <f t="shared" si="10"/>
        <v>Normal</v>
      </c>
      <c r="P253" t="str">
        <f t="shared" si="11"/>
        <v>High</v>
      </c>
      <c r="Q253" t="str">
        <f>VLOOKUP(A253,SampleSuperstore!A:G,7,0)</f>
        <v>South</v>
      </c>
    </row>
    <row r="254" spans="1:17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 t="str">
        <f t="shared" si="9"/>
        <v>Profit</v>
      </c>
      <c r="O254" t="str">
        <f t="shared" si="10"/>
        <v>Normal</v>
      </c>
      <c r="P254" t="str">
        <f t="shared" si="11"/>
        <v>Low</v>
      </c>
      <c r="Q254" t="str">
        <f>VLOOKUP(A254,SampleSuperstore!A:G,7,0)</f>
        <v>Central</v>
      </c>
    </row>
    <row r="255" spans="1:17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 t="str">
        <f t="shared" si="9"/>
        <v>Profit</v>
      </c>
      <c r="O255" t="str">
        <f t="shared" si="10"/>
        <v>Normal</v>
      </c>
      <c r="P255" t="str">
        <f t="shared" si="11"/>
        <v>Low</v>
      </c>
      <c r="Q255" t="str">
        <f>VLOOKUP(A255,SampleSuperstore!A:G,7,0)</f>
        <v>Central</v>
      </c>
    </row>
    <row r="256" spans="1:17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 t="str">
        <f t="shared" si="9"/>
        <v>Loss</v>
      </c>
      <c r="O256" t="str">
        <f t="shared" si="10"/>
        <v>High Discount</v>
      </c>
      <c r="P256" t="str">
        <f t="shared" si="11"/>
        <v>Low</v>
      </c>
      <c r="Q256" t="str">
        <f>VLOOKUP(A256,SampleSuperstore!A:G,7,0)</f>
        <v>South</v>
      </c>
    </row>
    <row r="257" spans="1:17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 t="str">
        <f t="shared" si="9"/>
        <v>Loss</v>
      </c>
      <c r="O257" t="str">
        <f t="shared" si="10"/>
        <v>Normal</v>
      </c>
      <c r="P257" t="str">
        <f t="shared" si="11"/>
        <v>Low</v>
      </c>
      <c r="Q257" t="str">
        <f>VLOOKUP(A257,SampleSuperstore!A:G,7,0)</f>
        <v>South</v>
      </c>
    </row>
    <row r="258" spans="1:17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 t="str">
        <f t="shared" si="9"/>
        <v>Profit</v>
      </c>
      <c r="O258" t="str">
        <f t="shared" si="10"/>
        <v>Normal</v>
      </c>
      <c r="P258" t="str">
        <f t="shared" si="11"/>
        <v>Low</v>
      </c>
      <c r="Q258" t="str">
        <f>VLOOKUP(A258,SampleSuperstore!A:G,7,0)</f>
        <v>South</v>
      </c>
    </row>
    <row r="259" spans="1:17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 t="str">
        <f t="shared" ref="N259:N322" si="12">IF(M259&gt;0,"Profit","Loss")</f>
        <v>Profit</v>
      </c>
      <c r="O259" t="str">
        <f t="shared" ref="O259:O322" si="13">IF(L259&gt;0.5,"High Discount","Normal")</f>
        <v>Normal</v>
      </c>
      <c r="P259" t="str">
        <f t="shared" ref="P259:P322" si="14">IF(J259&gt;1000,"High",IF(J259&gt;=500,"Medium","Low"))</f>
        <v>Medium</v>
      </c>
      <c r="Q259" t="str">
        <f>VLOOKUP(A259,SampleSuperstore!A:G,7,0)</f>
        <v>South</v>
      </c>
    </row>
    <row r="260" spans="1:17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 t="str">
        <f t="shared" si="12"/>
        <v>Profit</v>
      </c>
      <c r="O260" t="str">
        <f t="shared" si="13"/>
        <v>Normal</v>
      </c>
      <c r="P260" t="str">
        <f t="shared" si="14"/>
        <v>Low</v>
      </c>
      <c r="Q260" t="str">
        <f>VLOOKUP(A260,SampleSuperstore!A:G,7,0)</f>
        <v>South</v>
      </c>
    </row>
    <row r="261" spans="1:17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 t="str">
        <f t="shared" si="12"/>
        <v>Profit</v>
      </c>
      <c r="O261" t="str">
        <f t="shared" si="13"/>
        <v>Normal</v>
      </c>
      <c r="P261" t="str">
        <f t="shared" si="14"/>
        <v>Low</v>
      </c>
      <c r="Q261" t="str">
        <f>VLOOKUP(A261,SampleSuperstore!A:G,7,0)</f>
        <v>South</v>
      </c>
    </row>
    <row r="262" spans="1:17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 t="str">
        <f t="shared" si="12"/>
        <v>Profit</v>
      </c>
      <c r="O262" t="str">
        <f t="shared" si="13"/>
        <v>Normal</v>
      </c>
      <c r="P262" t="str">
        <f t="shared" si="14"/>
        <v>Low</v>
      </c>
      <c r="Q262" t="str">
        <f>VLOOKUP(A262,SampleSuperstore!A:G,7,0)</f>
        <v>South</v>
      </c>
    </row>
    <row r="263" spans="1:17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 t="str">
        <f t="shared" si="12"/>
        <v>Loss</v>
      </c>
      <c r="O263" t="str">
        <f t="shared" si="13"/>
        <v>High Discount</v>
      </c>
      <c r="P263" t="str">
        <f t="shared" si="14"/>
        <v>Low</v>
      </c>
      <c r="Q263" t="str">
        <f>VLOOKUP(A263,SampleSuperstore!A:G,7,0)</f>
        <v>South</v>
      </c>
    </row>
    <row r="264" spans="1:17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 t="str">
        <f t="shared" si="12"/>
        <v>Loss</v>
      </c>
      <c r="O264" t="str">
        <f t="shared" si="13"/>
        <v>Normal</v>
      </c>
      <c r="P264" t="str">
        <f t="shared" si="14"/>
        <v>High</v>
      </c>
      <c r="Q264" t="str">
        <f>VLOOKUP(A264,SampleSuperstore!A:G,7,0)</f>
        <v>South</v>
      </c>
    </row>
    <row r="265" spans="1:17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 t="str">
        <f t="shared" si="12"/>
        <v>Loss</v>
      </c>
      <c r="O265" t="str">
        <f t="shared" si="13"/>
        <v>Normal</v>
      </c>
      <c r="P265" t="str">
        <f t="shared" si="14"/>
        <v>High</v>
      </c>
      <c r="Q265" t="str">
        <f>VLOOKUP(A265,SampleSuperstore!A:G,7,0)</f>
        <v>South</v>
      </c>
    </row>
    <row r="266" spans="1:17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 t="str">
        <f t="shared" si="12"/>
        <v>Profit</v>
      </c>
      <c r="O266" t="str">
        <f t="shared" si="13"/>
        <v>Normal</v>
      </c>
      <c r="P266" t="str">
        <f t="shared" si="14"/>
        <v>Low</v>
      </c>
      <c r="Q266" t="str">
        <f>VLOOKUP(A266,SampleSuperstore!A:G,7,0)</f>
        <v>South</v>
      </c>
    </row>
    <row r="267" spans="1:17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 t="str">
        <f t="shared" si="12"/>
        <v>Profit</v>
      </c>
      <c r="O267" t="str">
        <f t="shared" si="13"/>
        <v>Normal</v>
      </c>
      <c r="P267" t="str">
        <f t="shared" si="14"/>
        <v>Low</v>
      </c>
      <c r="Q267" t="str">
        <f>VLOOKUP(A267,SampleSuperstore!A:G,7,0)</f>
        <v>South</v>
      </c>
    </row>
    <row r="268" spans="1:17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 t="str">
        <f t="shared" si="12"/>
        <v>Profit</v>
      </c>
      <c r="O268" t="str">
        <f t="shared" si="13"/>
        <v>Normal</v>
      </c>
      <c r="P268" t="str">
        <f t="shared" si="14"/>
        <v>Low</v>
      </c>
      <c r="Q268" t="str">
        <f>VLOOKUP(A268,SampleSuperstore!A:G,7,0)</f>
        <v>South</v>
      </c>
    </row>
    <row r="269" spans="1:17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 t="str">
        <f t="shared" si="12"/>
        <v>Profit</v>
      </c>
      <c r="O269" t="str">
        <f t="shared" si="13"/>
        <v>Normal</v>
      </c>
      <c r="P269" t="str">
        <f t="shared" si="14"/>
        <v>Low</v>
      </c>
      <c r="Q269" t="str">
        <f>VLOOKUP(A269,SampleSuperstore!A:G,7,0)</f>
        <v>South</v>
      </c>
    </row>
    <row r="270" spans="1:17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 t="str">
        <f t="shared" si="12"/>
        <v>Loss</v>
      </c>
      <c r="O270" t="str">
        <f t="shared" si="13"/>
        <v>Normal</v>
      </c>
      <c r="P270" t="str">
        <f t="shared" si="14"/>
        <v>Low</v>
      </c>
      <c r="Q270" t="str">
        <f>VLOOKUP(A270,SampleSuperstore!A:G,7,0)</f>
        <v>South</v>
      </c>
    </row>
    <row r="271" spans="1:17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 t="str">
        <f t="shared" si="12"/>
        <v>Profit</v>
      </c>
      <c r="O271" t="str">
        <f t="shared" si="13"/>
        <v>Normal</v>
      </c>
      <c r="P271" t="str">
        <f t="shared" si="14"/>
        <v>Low</v>
      </c>
      <c r="Q271" t="str">
        <f>VLOOKUP(A271,SampleSuperstore!A:G,7,0)</f>
        <v>South</v>
      </c>
    </row>
    <row r="272" spans="1:17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 t="str">
        <f t="shared" si="12"/>
        <v>Profit</v>
      </c>
      <c r="O272" t="str">
        <f t="shared" si="13"/>
        <v>Normal</v>
      </c>
      <c r="P272" t="str">
        <f t="shared" si="14"/>
        <v>Medium</v>
      </c>
      <c r="Q272" t="str">
        <f>VLOOKUP(A272,SampleSuperstore!A:G,7,0)</f>
        <v>South</v>
      </c>
    </row>
    <row r="273" spans="1:17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 t="str">
        <f t="shared" si="12"/>
        <v>Profit</v>
      </c>
      <c r="O273" t="str">
        <f t="shared" si="13"/>
        <v>Normal</v>
      </c>
      <c r="P273" t="str">
        <f t="shared" si="14"/>
        <v>Low</v>
      </c>
      <c r="Q273" t="str">
        <f>VLOOKUP(A273,SampleSuperstore!A:G,7,0)</f>
        <v>Central</v>
      </c>
    </row>
    <row r="274" spans="1:17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 t="str">
        <f t="shared" si="12"/>
        <v>Profit</v>
      </c>
      <c r="O274" t="str">
        <f t="shared" si="13"/>
        <v>Normal</v>
      </c>
      <c r="P274" t="str">
        <f t="shared" si="14"/>
        <v>Low</v>
      </c>
      <c r="Q274" t="str">
        <f>VLOOKUP(A274,SampleSuperstore!A:G,7,0)</f>
        <v>Central</v>
      </c>
    </row>
    <row r="275" spans="1:17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 t="str">
        <f t="shared" si="12"/>
        <v>Profit</v>
      </c>
      <c r="O275" t="str">
        <f t="shared" si="13"/>
        <v>Normal</v>
      </c>
      <c r="P275" t="str">
        <f t="shared" si="14"/>
        <v>Low</v>
      </c>
      <c r="Q275" t="str">
        <f>VLOOKUP(A275,SampleSuperstore!A:G,7,0)</f>
        <v>Central</v>
      </c>
    </row>
    <row r="276" spans="1:17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 t="str">
        <f t="shared" si="12"/>
        <v>Profit</v>
      </c>
      <c r="O276" t="str">
        <f t="shared" si="13"/>
        <v>Normal</v>
      </c>
      <c r="P276" t="str">
        <f t="shared" si="14"/>
        <v>Low</v>
      </c>
      <c r="Q276" t="str">
        <f>VLOOKUP(A276,SampleSuperstore!A:G,7,0)</f>
        <v>Central</v>
      </c>
    </row>
    <row r="277" spans="1:17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 t="str">
        <f t="shared" si="12"/>
        <v>Profit</v>
      </c>
      <c r="O277" t="str">
        <f t="shared" si="13"/>
        <v>Normal</v>
      </c>
      <c r="P277" t="str">
        <f t="shared" si="14"/>
        <v>Low</v>
      </c>
      <c r="Q277" t="str">
        <f>VLOOKUP(A277,SampleSuperstore!A:G,7,0)</f>
        <v>Central</v>
      </c>
    </row>
    <row r="278" spans="1:17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 t="str">
        <f t="shared" si="12"/>
        <v>Profit</v>
      </c>
      <c r="O278" t="str">
        <f t="shared" si="13"/>
        <v>Normal</v>
      </c>
      <c r="P278" t="str">
        <f t="shared" si="14"/>
        <v>Low</v>
      </c>
      <c r="Q278" t="str">
        <f>VLOOKUP(A278,SampleSuperstore!A:G,7,0)</f>
        <v>South</v>
      </c>
    </row>
    <row r="279" spans="1:17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 t="str">
        <f t="shared" si="12"/>
        <v>Profit</v>
      </c>
      <c r="O279" t="str">
        <f t="shared" si="13"/>
        <v>Normal</v>
      </c>
      <c r="P279" t="str">
        <f t="shared" si="14"/>
        <v>Low</v>
      </c>
      <c r="Q279" t="str">
        <f>VLOOKUP(A279,SampleSuperstore!A:G,7,0)</f>
        <v>South</v>
      </c>
    </row>
    <row r="280" spans="1:17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 t="str">
        <f t="shared" si="12"/>
        <v>Profit</v>
      </c>
      <c r="O280" t="str">
        <f t="shared" si="13"/>
        <v>Normal</v>
      </c>
      <c r="P280" t="str">
        <f t="shared" si="14"/>
        <v>Low</v>
      </c>
      <c r="Q280" t="str">
        <f>VLOOKUP(A280,SampleSuperstore!A:G,7,0)</f>
        <v>South</v>
      </c>
    </row>
    <row r="281" spans="1:17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 t="str">
        <f t="shared" si="12"/>
        <v>Profit</v>
      </c>
      <c r="O281" t="str">
        <f t="shared" si="13"/>
        <v>Normal</v>
      </c>
      <c r="P281" t="str">
        <f t="shared" si="14"/>
        <v>Low</v>
      </c>
      <c r="Q281" t="str">
        <f>VLOOKUP(A281,SampleSuperstore!A:G,7,0)</f>
        <v>South</v>
      </c>
    </row>
    <row r="282" spans="1:17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 t="str">
        <f t="shared" si="12"/>
        <v>Loss</v>
      </c>
      <c r="O282" t="str">
        <f t="shared" si="13"/>
        <v>High Discount</v>
      </c>
      <c r="P282" t="str">
        <f t="shared" si="14"/>
        <v>Low</v>
      </c>
      <c r="Q282" t="str">
        <f>VLOOKUP(A282,SampleSuperstore!A:G,7,0)</f>
        <v>South</v>
      </c>
    </row>
    <row r="283" spans="1:17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 t="str">
        <f t="shared" si="12"/>
        <v>Profit</v>
      </c>
      <c r="O283" t="str">
        <f t="shared" si="13"/>
        <v>Normal</v>
      </c>
      <c r="P283" t="str">
        <f t="shared" si="14"/>
        <v>High</v>
      </c>
      <c r="Q283" t="str">
        <f>VLOOKUP(A283,SampleSuperstore!A:G,7,0)</f>
        <v>South</v>
      </c>
    </row>
    <row r="284" spans="1:17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 t="str">
        <f t="shared" si="12"/>
        <v>Profit</v>
      </c>
      <c r="O284" t="str">
        <f t="shared" si="13"/>
        <v>Normal</v>
      </c>
      <c r="P284" t="str">
        <f t="shared" si="14"/>
        <v>High</v>
      </c>
      <c r="Q284" t="str">
        <f>VLOOKUP(A284,SampleSuperstore!A:G,7,0)</f>
        <v>South</v>
      </c>
    </row>
    <row r="285" spans="1:17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 t="str">
        <f t="shared" si="12"/>
        <v>Profit</v>
      </c>
      <c r="O285" t="str">
        <f t="shared" si="13"/>
        <v>Normal</v>
      </c>
      <c r="P285" t="str">
        <f t="shared" si="14"/>
        <v>Low</v>
      </c>
      <c r="Q285" t="str">
        <f>VLOOKUP(A285,SampleSuperstore!A:G,7,0)</f>
        <v>South</v>
      </c>
    </row>
    <row r="286" spans="1:17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 t="str">
        <f t="shared" si="12"/>
        <v>Profit</v>
      </c>
      <c r="O286" t="str">
        <f t="shared" si="13"/>
        <v>Normal</v>
      </c>
      <c r="P286" t="str">
        <f t="shared" si="14"/>
        <v>Low</v>
      </c>
      <c r="Q286" t="str">
        <f>VLOOKUP(A286,SampleSuperstore!A:G,7,0)</f>
        <v>South</v>
      </c>
    </row>
    <row r="287" spans="1:17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 t="str">
        <f t="shared" si="12"/>
        <v>Profit</v>
      </c>
      <c r="O287" t="str">
        <f t="shared" si="13"/>
        <v>Normal</v>
      </c>
      <c r="P287" t="str">
        <f t="shared" si="14"/>
        <v>Low</v>
      </c>
      <c r="Q287" t="str">
        <f>VLOOKUP(A287,SampleSuperstore!A:G,7,0)</f>
        <v>South</v>
      </c>
    </row>
    <row r="288" spans="1:17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 t="str">
        <f t="shared" si="12"/>
        <v>Loss</v>
      </c>
      <c r="O288" t="str">
        <f t="shared" si="13"/>
        <v>High Discount</v>
      </c>
      <c r="P288" t="str">
        <f t="shared" si="14"/>
        <v>Low</v>
      </c>
      <c r="Q288" t="str">
        <f>VLOOKUP(A288,SampleSuperstore!A:G,7,0)</f>
        <v>South</v>
      </c>
    </row>
    <row r="289" spans="1:17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 t="str">
        <f t="shared" si="12"/>
        <v>Profit</v>
      </c>
      <c r="O289" t="str">
        <f t="shared" si="13"/>
        <v>Normal</v>
      </c>
      <c r="P289" t="str">
        <f t="shared" si="14"/>
        <v>Low</v>
      </c>
      <c r="Q289" t="str">
        <f>VLOOKUP(A289,SampleSuperstore!A:G,7,0)</f>
        <v>South</v>
      </c>
    </row>
    <row r="290" spans="1:17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 t="str">
        <f t="shared" si="12"/>
        <v>Loss</v>
      </c>
      <c r="O290" t="str">
        <f t="shared" si="13"/>
        <v>Normal</v>
      </c>
      <c r="P290" t="str">
        <f t="shared" si="14"/>
        <v>Medium</v>
      </c>
      <c r="Q290" t="str">
        <f>VLOOKUP(A290,SampleSuperstore!A:G,7,0)</f>
        <v>South</v>
      </c>
    </row>
    <row r="291" spans="1:17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 t="str">
        <f t="shared" si="12"/>
        <v>Profit</v>
      </c>
      <c r="O291" t="str">
        <f t="shared" si="13"/>
        <v>Normal</v>
      </c>
      <c r="P291" t="str">
        <f t="shared" si="14"/>
        <v>Low</v>
      </c>
      <c r="Q291" t="str">
        <f>VLOOKUP(A291,SampleSuperstore!A:G,7,0)</f>
        <v>South</v>
      </c>
    </row>
    <row r="292" spans="1:17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 t="str">
        <f t="shared" si="12"/>
        <v>Profit</v>
      </c>
      <c r="O292" t="str">
        <f t="shared" si="13"/>
        <v>Normal</v>
      </c>
      <c r="P292" t="str">
        <f t="shared" si="14"/>
        <v>Low</v>
      </c>
      <c r="Q292" t="str">
        <f>VLOOKUP(A292,SampleSuperstore!A:G,7,0)</f>
        <v>South</v>
      </c>
    </row>
    <row r="293" spans="1:17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 t="str">
        <f t="shared" si="12"/>
        <v>Profit</v>
      </c>
      <c r="O293" t="str">
        <f t="shared" si="13"/>
        <v>Normal</v>
      </c>
      <c r="P293" t="str">
        <f t="shared" si="14"/>
        <v>Low</v>
      </c>
      <c r="Q293" t="str">
        <f>VLOOKUP(A293,SampleSuperstore!A:G,7,0)</f>
        <v>South</v>
      </c>
    </row>
    <row r="294" spans="1:17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 t="str">
        <f t="shared" si="12"/>
        <v>Loss</v>
      </c>
      <c r="O294" t="str">
        <f t="shared" si="13"/>
        <v>Normal</v>
      </c>
      <c r="P294" t="str">
        <f t="shared" si="14"/>
        <v>Low</v>
      </c>
      <c r="Q294" t="str">
        <f>VLOOKUP(A294,SampleSuperstore!A:G,7,0)</f>
        <v>South</v>
      </c>
    </row>
    <row r="295" spans="1:17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 t="str">
        <f t="shared" si="12"/>
        <v>Profit</v>
      </c>
      <c r="O295" t="str">
        <f t="shared" si="13"/>
        <v>Normal</v>
      </c>
      <c r="P295" t="str">
        <f t="shared" si="14"/>
        <v>Low</v>
      </c>
      <c r="Q295" t="str">
        <f>VLOOKUP(A295,SampleSuperstore!A:G,7,0)</f>
        <v>Central</v>
      </c>
    </row>
    <row r="296" spans="1:17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 t="str">
        <f t="shared" si="12"/>
        <v>Profit</v>
      </c>
      <c r="O296" t="str">
        <f t="shared" si="13"/>
        <v>Normal</v>
      </c>
      <c r="P296" t="str">
        <f t="shared" si="14"/>
        <v>Low</v>
      </c>
      <c r="Q296" t="str">
        <f>VLOOKUP(A296,SampleSuperstore!A:G,7,0)</f>
        <v>Central</v>
      </c>
    </row>
    <row r="297" spans="1:17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 t="str">
        <f t="shared" si="12"/>
        <v>Loss</v>
      </c>
      <c r="O297" t="str">
        <f t="shared" si="13"/>
        <v>Normal</v>
      </c>
      <c r="P297" t="str">
        <f t="shared" si="14"/>
        <v>Low</v>
      </c>
      <c r="Q297" t="str">
        <f>VLOOKUP(A297,SampleSuperstore!A:G,7,0)</f>
        <v>Central</v>
      </c>
    </row>
    <row r="298" spans="1:17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 t="str">
        <f t="shared" si="12"/>
        <v>Loss</v>
      </c>
      <c r="O298" t="str">
        <f t="shared" si="13"/>
        <v>High Discount</v>
      </c>
      <c r="P298" t="str">
        <f t="shared" si="14"/>
        <v>Low</v>
      </c>
      <c r="Q298" t="str">
        <f>VLOOKUP(A298,SampleSuperstore!A:G,7,0)</f>
        <v>Central</v>
      </c>
    </row>
    <row r="299" spans="1:17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 t="str">
        <f t="shared" si="12"/>
        <v>Profit</v>
      </c>
      <c r="O299" t="str">
        <f t="shared" si="13"/>
        <v>Normal</v>
      </c>
      <c r="P299" t="str">
        <f t="shared" si="14"/>
        <v>Low</v>
      </c>
      <c r="Q299" t="str">
        <f>VLOOKUP(A299,SampleSuperstore!A:G,7,0)</f>
        <v>Central</v>
      </c>
    </row>
    <row r="300" spans="1:17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 t="str">
        <f t="shared" si="12"/>
        <v>Profit</v>
      </c>
      <c r="O300" t="str">
        <f t="shared" si="13"/>
        <v>Normal</v>
      </c>
      <c r="P300" t="str">
        <f t="shared" si="14"/>
        <v>Low</v>
      </c>
      <c r="Q300" t="str">
        <f>VLOOKUP(A300,SampleSuperstore!A:G,7,0)</f>
        <v>South</v>
      </c>
    </row>
    <row r="301" spans="1:17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 t="str">
        <f t="shared" si="12"/>
        <v>Profit</v>
      </c>
      <c r="O301" t="str">
        <f t="shared" si="13"/>
        <v>Normal</v>
      </c>
      <c r="P301" t="str">
        <f t="shared" si="14"/>
        <v>High</v>
      </c>
      <c r="Q301" t="str">
        <f>VLOOKUP(A301,SampleSuperstore!A:G,7,0)</f>
        <v>South</v>
      </c>
    </row>
    <row r="302" spans="1:17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 t="str">
        <f t="shared" si="12"/>
        <v>Profit</v>
      </c>
      <c r="O302" t="str">
        <f t="shared" si="13"/>
        <v>Normal</v>
      </c>
      <c r="P302" t="str">
        <f t="shared" si="14"/>
        <v>Low</v>
      </c>
      <c r="Q302" t="str">
        <f>VLOOKUP(A302,SampleSuperstore!A:G,7,0)</f>
        <v>South</v>
      </c>
    </row>
    <row r="303" spans="1:17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 t="str">
        <f t="shared" si="12"/>
        <v>Profit</v>
      </c>
      <c r="O303" t="str">
        <f t="shared" si="13"/>
        <v>Normal</v>
      </c>
      <c r="P303" t="str">
        <f t="shared" si="14"/>
        <v>Low</v>
      </c>
      <c r="Q303" t="str">
        <f>VLOOKUP(A303,SampleSuperstore!A:G,7,0)</f>
        <v>South</v>
      </c>
    </row>
    <row r="304" spans="1:17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 t="str">
        <f t="shared" si="12"/>
        <v>Profit</v>
      </c>
      <c r="O304" t="str">
        <f t="shared" si="13"/>
        <v>Normal</v>
      </c>
      <c r="P304" t="str">
        <f t="shared" si="14"/>
        <v>Low</v>
      </c>
      <c r="Q304" t="str">
        <f>VLOOKUP(A304,SampleSuperstore!A:G,7,0)</f>
        <v>South</v>
      </c>
    </row>
    <row r="305" spans="1:17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 t="str">
        <f t="shared" si="12"/>
        <v>Loss</v>
      </c>
      <c r="O305" t="str">
        <f t="shared" si="13"/>
        <v>Normal</v>
      </c>
      <c r="P305" t="str">
        <f t="shared" si="14"/>
        <v>Low</v>
      </c>
      <c r="Q305" t="str">
        <f>VLOOKUP(A305,SampleSuperstore!A:G,7,0)</f>
        <v>South</v>
      </c>
    </row>
    <row r="306" spans="1:17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 t="str">
        <f t="shared" si="12"/>
        <v>Profit</v>
      </c>
      <c r="O306" t="str">
        <f t="shared" si="13"/>
        <v>Normal</v>
      </c>
      <c r="P306" t="str">
        <f t="shared" si="14"/>
        <v>Low</v>
      </c>
      <c r="Q306" t="str">
        <f>VLOOKUP(A306,SampleSuperstore!A:G,7,0)</f>
        <v>South</v>
      </c>
    </row>
    <row r="307" spans="1:17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 t="str">
        <f t="shared" si="12"/>
        <v>Profit</v>
      </c>
      <c r="O307" t="str">
        <f t="shared" si="13"/>
        <v>Normal</v>
      </c>
      <c r="P307" t="str">
        <f t="shared" si="14"/>
        <v>Low</v>
      </c>
      <c r="Q307" t="str">
        <f>VLOOKUP(A307,SampleSuperstore!A:G,7,0)</f>
        <v>South</v>
      </c>
    </row>
    <row r="308" spans="1:17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 t="str">
        <f t="shared" si="12"/>
        <v>Profit</v>
      </c>
      <c r="O308" t="str">
        <f t="shared" si="13"/>
        <v>Normal</v>
      </c>
      <c r="P308" t="str">
        <f t="shared" si="14"/>
        <v>Low</v>
      </c>
      <c r="Q308" t="str">
        <f>VLOOKUP(A308,SampleSuperstore!A:G,7,0)</f>
        <v>South</v>
      </c>
    </row>
    <row r="309" spans="1:17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 t="str">
        <f t="shared" si="12"/>
        <v>Profit</v>
      </c>
      <c r="O309" t="str">
        <f t="shared" si="13"/>
        <v>Normal</v>
      </c>
      <c r="P309" t="str">
        <f t="shared" si="14"/>
        <v>Low</v>
      </c>
      <c r="Q309" t="str">
        <f>VLOOKUP(A309,SampleSuperstore!A:G,7,0)</f>
        <v>South</v>
      </c>
    </row>
    <row r="310" spans="1:17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 t="str">
        <f t="shared" si="12"/>
        <v>Profit</v>
      </c>
      <c r="O310" t="str">
        <f t="shared" si="13"/>
        <v>Normal</v>
      </c>
      <c r="P310" t="str">
        <f t="shared" si="14"/>
        <v>Low</v>
      </c>
      <c r="Q310" t="str">
        <f>VLOOKUP(A310,SampleSuperstore!A:G,7,0)</f>
        <v>Central</v>
      </c>
    </row>
    <row r="311" spans="1:17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 t="str">
        <f t="shared" si="12"/>
        <v>Profit</v>
      </c>
      <c r="O311" t="str">
        <f t="shared" si="13"/>
        <v>Normal</v>
      </c>
      <c r="P311" t="str">
        <f t="shared" si="14"/>
        <v>Low</v>
      </c>
      <c r="Q311" t="str">
        <f>VLOOKUP(A311,SampleSuperstore!A:G,7,0)</f>
        <v>South</v>
      </c>
    </row>
    <row r="312" spans="1:17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 t="str">
        <f t="shared" si="12"/>
        <v>Profit</v>
      </c>
      <c r="O312" t="str">
        <f t="shared" si="13"/>
        <v>Normal</v>
      </c>
      <c r="P312" t="str">
        <f t="shared" si="14"/>
        <v>Low</v>
      </c>
      <c r="Q312" t="str">
        <f>VLOOKUP(A312,SampleSuperstore!A:G,7,0)</f>
        <v>South</v>
      </c>
    </row>
    <row r="313" spans="1:17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 t="str">
        <f t="shared" si="12"/>
        <v>Profit</v>
      </c>
      <c r="O313" t="str">
        <f t="shared" si="13"/>
        <v>Normal</v>
      </c>
      <c r="P313" t="str">
        <f t="shared" si="14"/>
        <v>Low</v>
      </c>
      <c r="Q313" t="str">
        <f>VLOOKUP(A313,SampleSuperstore!A:G,7,0)</f>
        <v>South</v>
      </c>
    </row>
    <row r="314" spans="1:17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 t="str">
        <f t="shared" si="12"/>
        <v>Profit</v>
      </c>
      <c r="O314" t="str">
        <f t="shared" si="13"/>
        <v>Normal</v>
      </c>
      <c r="P314" t="str">
        <f t="shared" si="14"/>
        <v>Low</v>
      </c>
      <c r="Q314" t="str">
        <f>VLOOKUP(A314,SampleSuperstore!A:G,7,0)</f>
        <v>South</v>
      </c>
    </row>
    <row r="315" spans="1:17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 t="str">
        <f t="shared" si="12"/>
        <v>Profit</v>
      </c>
      <c r="O315" t="str">
        <f t="shared" si="13"/>
        <v>Normal</v>
      </c>
      <c r="P315" t="str">
        <f t="shared" si="14"/>
        <v>Low</v>
      </c>
      <c r="Q315" t="str">
        <f>VLOOKUP(A315,SampleSuperstore!A:G,7,0)</f>
        <v>South</v>
      </c>
    </row>
    <row r="316" spans="1:17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 t="str">
        <f t="shared" si="12"/>
        <v>Profit</v>
      </c>
      <c r="O316" t="str">
        <f t="shared" si="13"/>
        <v>Normal</v>
      </c>
      <c r="P316" t="str">
        <f t="shared" si="14"/>
        <v>Low</v>
      </c>
      <c r="Q316" t="str">
        <f>VLOOKUP(A316,SampleSuperstore!A:G,7,0)</f>
        <v>South</v>
      </c>
    </row>
    <row r="317" spans="1:17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 t="str">
        <f t="shared" si="12"/>
        <v>Profit</v>
      </c>
      <c r="O317" t="str">
        <f t="shared" si="13"/>
        <v>Normal</v>
      </c>
      <c r="P317" t="str">
        <f t="shared" si="14"/>
        <v>Low</v>
      </c>
      <c r="Q317" t="str">
        <f>VLOOKUP(A317,SampleSuperstore!A:G,7,0)</f>
        <v>South</v>
      </c>
    </row>
    <row r="318" spans="1:17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 t="str">
        <f t="shared" si="12"/>
        <v>Profit</v>
      </c>
      <c r="O318" t="str">
        <f t="shared" si="13"/>
        <v>Normal</v>
      </c>
      <c r="P318" t="str">
        <f t="shared" si="14"/>
        <v>Low</v>
      </c>
      <c r="Q318" t="str">
        <f>VLOOKUP(A318,SampleSuperstore!A:G,7,0)</f>
        <v>Central</v>
      </c>
    </row>
    <row r="319" spans="1:17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 t="str">
        <f t="shared" si="12"/>
        <v>Profit</v>
      </c>
      <c r="O319" t="str">
        <f t="shared" si="13"/>
        <v>Normal</v>
      </c>
      <c r="P319" t="str">
        <f t="shared" si="14"/>
        <v>Low</v>
      </c>
      <c r="Q319" t="str">
        <f>VLOOKUP(A319,SampleSuperstore!A:G,7,0)</f>
        <v>South</v>
      </c>
    </row>
    <row r="320" spans="1:17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 t="str">
        <f t="shared" si="12"/>
        <v>Profit</v>
      </c>
      <c r="O320" t="str">
        <f t="shared" si="13"/>
        <v>Normal</v>
      </c>
      <c r="P320" t="str">
        <f t="shared" si="14"/>
        <v>High</v>
      </c>
      <c r="Q320" t="str">
        <f>VLOOKUP(A320,SampleSuperstore!A:G,7,0)</f>
        <v>South</v>
      </c>
    </row>
    <row r="321" spans="1:17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 t="str">
        <f t="shared" si="12"/>
        <v>Profit</v>
      </c>
      <c r="O321" t="str">
        <f t="shared" si="13"/>
        <v>Normal</v>
      </c>
      <c r="P321" t="str">
        <f t="shared" si="14"/>
        <v>Low</v>
      </c>
      <c r="Q321" t="str">
        <f>VLOOKUP(A321,SampleSuperstore!A:G,7,0)</f>
        <v>South</v>
      </c>
    </row>
    <row r="322" spans="1:17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 t="str">
        <f t="shared" si="12"/>
        <v>Profit</v>
      </c>
      <c r="O322" t="str">
        <f t="shared" si="13"/>
        <v>Normal</v>
      </c>
      <c r="P322" t="str">
        <f t="shared" si="14"/>
        <v>Low</v>
      </c>
      <c r="Q322" t="str">
        <f>VLOOKUP(A322,SampleSuperstore!A:G,7,0)</f>
        <v>South</v>
      </c>
    </row>
    <row r="323" spans="1:17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 t="str">
        <f t="shared" ref="N323:N386" si="15">IF(M323&gt;0,"Profit","Loss")</f>
        <v>Profit</v>
      </c>
      <c r="O323" t="str">
        <f t="shared" ref="O323:O386" si="16">IF(L323&gt;0.5,"High Discount","Normal")</f>
        <v>Normal</v>
      </c>
      <c r="P323" t="str">
        <f t="shared" ref="P323:P386" si="17">IF(J323&gt;1000,"High",IF(J323&gt;=500,"Medium","Low"))</f>
        <v>Low</v>
      </c>
      <c r="Q323" t="str">
        <f>VLOOKUP(A323,SampleSuperstore!A:G,7,0)</f>
        <v>South</v>
      </c>
    </row>
    <row r="324" spans="1:17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 t="str">
        <f t="shared" si="15"/>
        <v>Profit</v>
      </c>
      <c r="O324" t="str">
        <f t="shared" si="16"/>
        <v>Normal</v>
      </c>
      <c r="P324" t="str">
        <f t="shared" si="17"/>
        <v>Low</v>
      </c>
      <c r="Q324" t="str">
        <f>VLOOKUP(A324,SampleSuperstore!A:G,7,0)</f>
        <v>South</v>
      </c>
    </row>
    <row r="325" spans="1:17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 t="str">
        <f t="shared" si="15"/>
        <v>Profit</v>
      </c>
      <c r="O325" t="str">
        <f t="shared" si="16"/>
        <v>Normal</v>
      </c>
      <c r="P325" t="str">
        <f t="shared" si="17"/>
        <v>Low</v>
      </c>
      <c r="Q325" t="str">
        <f>VLOOKUP(A325,SampleSuperstore!A:G,7,0)</f>
        <v>South</v>
      </c>
    </row>
    <row r="326" spans="1:17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 t="str">
        <f t="shared" si="15"/>
        <v>Profit</v>
      </c>
      <c r="O326" t="str">
        <f t="shared" si="16"/>
        <v>Normal</v>
      </c>
      <c r="P326" t="str">
        <f t="shared" si="17"/>
        <v>Low</v>
      </c>
      <c r="Q326" t="str">
        <f>VLOOKUP(A326,SampleSuperstore!A:G,7,0)</f>
        <v>South</v>
      </c>
    </row>
    <row r="327" spans="1:17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 t="str">
        <f t="shared" si="15"/>
        <v>Profit</v>
      </c>
      <c r="O327" t="str">
        <f t="shared" si="16"/>
        <v>Normal</v>
      </c>
      <c r="P327" t="str">
        <f t="shared" si="17"/>
        <v>Low</v>
      </c>
      <c r="Q327" t="str">
        <f>VLOOKUP(A327,SampleSuperstore!A:G,7,0)</f>
        <v>South</v>
      </c>
    </row>
    <row r="328" spans="1:17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 t="str">
        <f t="shared" si="15"/>
        <v>Loss</v>
      </c>
      <c r="O328" t="str">
        <f t="shared" si="16"/>
        <v>Normal</v>
      </c>
      <c r="P328" t="str">
        <f t="shared" si="17"/>
        <v>Low</v>
      </c>
      <c r="Q328" t="str">
        <f>VLOOKUP(A328,SampleSuperstore!A:G,7,0)</f>
        <v>Central</v>
      </c>
    </row>
    <row r="329" spans="1:17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 t="str">
        <f t="shared" si="15"/>
        <v>Profit</v>
      </c>
      <c r="O329" t="str">
        <f t="shared" si="16"/>
        <v>Normal</v>
      </c>
      <c r="P329" t="str">
        <f t="shared" si="17"/>
        <v>Low</v>
      </c>
      <c r="Q329" t="str">
        <f>VLOOKUP(A329,SampleSuperstore!A:G,7,0)</f>
        <v>Central</v>
      </c>
    </row>
    <row r="330" spans="1:17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 t="str">
        <f t="shared" si="15"/>
        <v>Loss</v>
      </c>
      <c r="O330" t="str">
        <f t="shared" si="16"/>
        <v>Normal</v>
      </c>
      <c r="P330" t="str">
        <f t="shared" si="17"/>
        <v>Medium</v>
      </c>
      <c r="Q330" t="str">
        <f>VLOOKUP(A330,SampleSuperstore!A:G,7,0)</f>
        <v>Central</v>
      </c>
    </row>
    <row r="331" spans="1:17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 t="str">
        <f t="shared" si="15"/>
        <v>Profit</v>
      </c>
      <c r="O331" t="str">
        <f t="shared" si="16"/>
        <v>Normal</v>
      </c>
      <c r="P331" t="str">
        <f t="shared" si="17"/>
        <v>Low</v>
      </c>
      <c r="Q331" t="str">
        <f>VLOOKUP(A331,SampleSuperstore!A:G,7,0)</f>
        <v>Central</v>
      </c>
    </row>
    <row r="332" spans="1:17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 t="str">
        <f t="shared" si="15"/>
        <v>Loss</v>
      </c>
      <c r="O332" t="str">
        <f t="shared" si="16"/>
        <v>High Discount</v>
      </c>
      <c r="P332" t="str">
        <f t="shared" si="17"/>
        <v>Low</v>
      </c>
      <c r="Q332" t="str">
        <f>VLOOKUP(A332,SampleSuperstore!A:G,7,0)</f>
        <v>Central</v>
      </c>
    </row>
    <row r="333" spans="1:17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 t="str">
        <f t="shared" si="15"/>
        <v>Loss</v>
      </c>
      <c r="O333" t="str">
        <f t="shared" si="16"/>
        <v>Normal</v>
      </c>
      <c r="P333" t="str">
        <f t="shared" si="17"/>
        <v>Low</v>
      </c>
      <c r="Q333" t="str">
        <f>VLOOKUP(A333,SampleSuperstore!A:G,7,0)</f>
        <v>South</v>
      </c>
    </row>
    <row r="334" spans="1:17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 t="str">
        <f t="shared" si="15"/>
        <v>Loss</v>
      </c>
      <c r="O334" t="str">
        <f t="shared" si="16"/>
        <v>High Discount</v>
      </c>
      <c r="P334" t="str">
        <f t="shared" si="17"/>
        <v>Low</v>
      </c>
      <c r="Q334" t="str">
        <f>VLOOKUP(A334,SampleSuperstore!A:G,7,0)</f>
        <v>South</v>
      </c>
    </row>
    <row r="335" spans="1:17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 t="str">
        <f t="shared" si="15"/>
        <v>Loss</v>
      </c>
      <c r="O335" t="str">
        <f t="shared" si="16"/>
        <v>High Discount</v>
      </c>
      <c r="P335" t="str">
        <f t="shared" si="17"/>
        <v>Low</v>
      </c>
      <c r="Q335" t="str">
        <f>VLOOKUP(A335,SampleSuperstore!A:G,7,0)</f>
        <v>South</v>
      </c>
    </row>
    <row r="336" spans="1:17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 t="str">
        <f t="shared" si="15"/>
        <v>Profit</v>
      </c>
      <c r="O336" t="str">
        <f t="shared" si="16"/>
        <v>Normal</v>
      </c>
      <c r="P336" t="str">
        <f t="shared" si="17"/>
        <v>Low</v>
      </c>
      <c r="Q336" t="str">
        <f>VLOOKUP(A336,SampleSuperstore!A:G,7,0)</f>
        <v>South</v>
      </c>
    </row>
    <row r="337" spans="1:17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 t="str">
        <f t="shared" si="15"/>
        <v>Profit</v>
      </c>
      <c r="O337" t="str">
        <f t="shared" si="16"/>
        <v>Normal</v>
      </c>
      <c r="P337" t="str">
        <f t="shared" si="17"/>
        <v>Medium</v>
      </c>
      <c r="Q337" t="str">
        <f>VLOOKUP(A337,SampleSuperstore!A:G,7,0)</f>
        <v>South</v>
      </c>
    </row>
    <row r="338" spans="1:17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 t="str">
        <f t="shared" si="15"/>
        <v>Profit</v>
      </c>
      <c r="O338" t="str">
        <f t="shared" si="16"/>
        <v>Normal</v>
      </c>
      <c r="P338" t="str">
        <f t="shared" si="17"/>
        <v>Low</v>
      </c>
      <c r="Q338" t="str">
        <f>VLOOKUP(A338,SampleSuperstore!A:G,7,0)</f>
        <v>South</v>
      </c>
    </row>
    <row r="339" spans="1:17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 t="str">
        <f t="shared" si="15"/>
        <v>Profit</v>
      </c>
      <c r="O339" t="str">
        <f t="shared" si="16"/>
        <v>Normal</v>
      </c>
      <c r="P339" t="str">
        <f t="shared" si="17"/>
        <v>Low</v>
      </c>
      <c r="Q339" t="str">
        <f>VLOOKUP(A339,SampleSuperstore!A:G,7,0)</f>
        <v>South</v>
      </c>
    </row>
    <row r="340" spans="1:17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 t="str">
        <f t="shared" si="15"/>
        <v>Loss</v>
      </c>
      <c r="O340" t="str">
        <f t="shared" si="16"/>
        <v>Normal</v>
      </c>
      <c r="P340" t="str">
        <f t="shared" si="17"/>
        <v>Medium</v>
      </c>
      <c r="Q340" t="str">
        <f>VLOOKUP(A340,SampleSuperstore!A:G,7,0)</f>
        <v>South</v>
      </c>
    </row>
    <row r="341" spans="1:17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 t="str">
        <f t="shared" si="15"/>
        <v>Profit</v>
      </c>
      <c r="O341" t="str">
        <f t="shared" si="16"/>
        <v>Normal</v>
      </c>
      <c r="P341" t="str">
        <f t="shared" si="17"/>
        <v>Low</v>
      </c>
      <c r="Q341" t="str">
        <f>VLOOKUP(A341,SampleSuperstore!A:G,7,0)</f>
        <v>South</v>
      </c>
    </row>
    <row r="342" spans="1:17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 t="str">
        <f t="shared" si="15"/>
        <v>Profit</v>
      </c>
      <c r="O342" t="str">
        <f t="shared" si="16"/>
        <v>Normal</v>
      </c>
      <c r="P342" t="str">
        <f t="shared" si="17"/>
        <v>Low</v>
      </c>
      <c r="Q342" t="str">
        <f>VLOOKUP(A342,SampleSuperstore!A:G,7,0)</f>
        <v>South</v>
      </c>
    </row>
    <row r="343" spans="1:17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 t="str">
        <f t="shared" si="15"/>
        <v>Loss</v>
      </c>
      <c r="O343" t="str">
        <f t="shared" si="16"/>
        <v>High Discount</v>
      </c>
      <c r="P343" t="str">
        <f t="shared" si="17"/>
        <v>Medium</v>
      </c>
      <c r="Q343" t="str">
        <f>VLOOKUP(A343,SampleSuperstore!A:G,7,0)</f>
        <v>South</v>
      </c>
    </row>
    <row r="344" spans="1:17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 t="str">
        <f t="shared" si="15"/>
        <v>Profit</v>
      </c>
      <c r="O344" t="str">
        <f t="shared" si="16"/>
        <v>Normal</v>
      </c>
      <c r="P344" t="str">
        <f t="shared" si="17"/>
        <v>Low</v>
      </c>
      <c r="Q344" t="str">
        <f>VLOOKUP(A344,SampleSuperstore!A:G,7,0)</f>
        <v>South</v>
      </c>
    </row>
    <row r="345" spans="1:17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 t="str">
        <f t="shared" si="15"/>
        <v>Profit</v>
      </c>
      <c r="O345" t="str">
        <f t="shared" si="16"/>
        <v>Normal</v>
      </c>
      <c r="P345" t="str">
        <f t="shared" si="17"/>
        <v>Low</v>
      </c>
      <c r="Q345" t="str">
        <f>VLOOKUP(A345,SampleSuperstore!A:G,7,0)</f>
        <v>South</v>
      </c>
    </row>
    <row r="346" spans="1:17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 t="str">
        <f t="shared" si="15"/>
        <v>Loss</v>
      </c>
      <c r="O346" t="str">
        <f t="shared" si="16"/>
        <v>Normal</v>
      </c>
      <c r="P346" t="str">
        <f t="shared" si="17"/>
        <v>Low</v>
      </c>
      <c r="Q346" t="str">
        <f>VLOOKUP(A346,SampleSuperstore!A:G,7,0)</f>
        <v>South</v>
      </c>
    </row>
    <row r="347" spans="1:17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 t="str">
        <f t="shared" si="15"/>
        <v>Profit</v>
      </c>
      <c r="O347" t="str">
        <f t="shared" si="16"/>
        <v>Normal</v>
      </c>
      <c r="P347" t="str">
        <f t="shared" si="17"/>
        <v>Low</v>
      </c>
      <c r="Q347" t="str">
        <f>VLOOKUP(A347,SampleSuperstore!A:G,7,0)</f>
        <v>South</v>
      </c>
    </row>
    <row r="348" spans="1:17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 t="str">
        <f t="shared" si="15"/>
        <v>Profit</v>
      </c>
      <c r="O348" t="str">
        <f t="shared" si="16"/>
        <v>Normal</v>
      </c>
      <c r="P348" t="str">
        <f t="shared" si="17"/>
        <v>Low</v>
      </c>
      <c r="Q348" t="str">
        <f>VLOOKUP(A348,SampleSuperstore!A:G,7,0)</f>
        <v>South</v>
      </c>
    </row>
    <row r="349" spans="1:17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 t="str">
        <f t="shared" si="15"/>
        <v>Profit</v>
      </c>
      <c r="O349" t="str">
        <f t="shared" si="16"/>
        <v>Normal</v>
      </c>
      <c r="P349" t="str">
        <f t="shared" si="17"/>
        <v>Low</v>
      </c>
      <c r="Q349" t="str">
        <f>VLOOKUP(A349,SampleSuperstore!A:G,7,0)</f>
        <v>South</v>
      </c>
    </row>
    <row r="350" spans="1:17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 t="str">
        <f t="shared" si="15"/>
        <v>Profit</v>
      </c>
      <c r="O350" t="str">
        <f t="shared" si="16"/>
        <v>Normal</v>
      </c>
      <c r="P350" t="str">
        <f t="shared" si="17"/>
        <v>Low</v>
      </c>
      <c r="Q350" t="str">
        <f>VLOOKUP(A350,SampleSuperstore!A:G,7,0)</f>
        <v>South</v>
      </c>
    </row>
    <row r="351" spans="1:17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 t="str">
        <f t="shared" si="15"/>
        <v>Profit</v>
      </c>
      <c r="O351" t="str">
        <f t="shared" si="16"/>
        <v>Normal</v>
      </c>
      <c r="P351" t="str">
        <f t="shared" si="17"/>
        <v>Low</v>
      </c>
      <c r="Q351" t="str">
        <f>VLOOKUP(A351,SampleSuperstore!A:G,7,0)</f>
        <v>Central</v>
      </c>
    </row>
    <row r="352" spans="1:17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 t="str">
        <f t="shared" si="15"/>
        <v>Profit</v>
      </c>
      <c r="O352" t="str">
        <f t="shared" si="16"/>
        <v>Normal</v>
      </c>
      <c r="P352" t="str">
        <f t="shared" si="17"/>
        <v>Low</v>
      </c>
      <c r="Q352" t="str">
        <f>VLOOKUP(A352,SampleSuperstore!A:G,7,0)</f>
        <v>Central</v>
      </c>
    </row>
    <row r="353" spans="1:17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 t="str">
        <f t="shared" si="15"/>
        <v>Profit</v>
      </c>
      <c r="O353" t="str">
        <f t="shared" si="16"/>
        <v>Normal</v>
      </c>
      <c r="P353" t="str">
        <f t="shared" si="17"/>
        <v>Low</v>
      </c>
      <c r="Q353" t="str">
        <f>VLOOKUP(A353,SampleSuperstore!A:G,7,0)</f>
        <v>Central</v>
      </c>
    </row>
    <row r="354" spans="1:17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 t="str">
        <f t="shared" si="15"/>
        <v>Profit</v>
      </c>
      <c r="O354" t="str">
        <f t="shared" si="16"/>
        <v>Normal</v>
      </c>
      <c r="P354" t="str">
        <f t="shared" si="17"/>
        <v>Low</v>
      </c>
      <c r="Q354" t="str">
        <f>VLOOKUP(A354,SampleSuperstore!A:G,7,0)</f>
        <v>Central</v>
      </c>
    </row>
    <row r="355" spans="1:17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 t="str">
        <f t="shared" si="15"/>
        <v>Profit</v>
      </c>
      <c r="O355" t="str">
        <f t="shared" si="16"/>
        <v>Normal</v>
      </c>
      <c r="P355" t="str">
        <f t="shared" si="17"/>
        <v>High</v>
      </c>
      <c r="Q355" t="str">
        <f>VLOOKUP(A355,SampleSuperstore!A:G,7,0)</f>
        <v>Central</v>
      </c>
    </row>
    <row r="356" spans="1:17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 t="str">
        <f t="shared" si="15"/>
        <v>Loss</v>
      </c>
      <c r="O356" t="str">
        <f t="shared" si="16"/>
        <v>Normal</v>
      </c>
      <c r="P356" t="str">
        <f t="shared" si="17"/>
        <v>Low</v>
      </c>
      <c r="Q356" t="str">
        <f>VLOOKUP(A356,SampleSuperstore!A:G,7,0)</f>
        <v>South</v>
      </c>
    </row>
    <row r="357" spans="1:17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 t="str">
        <f t="shared" si="15"/>
        <v>Profit</v>
      </c>
      <c r="O357" t="str">
        <f t="shared" si="16"/>
        <v>Normal</v>
      </c>
      <c r="P357" t="str">
        <f t="shared" si="17"/>
        <v>Low</v>
      </c>
      <c r="Q357" t="str">
        <f>VLOOKUP(A357,SampleSuperstore!A:G,7,0)</f>
        <v>South</v>
      </c>
    </row>
    <row r="358" spans="1:17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 t="str">
        <f t="shared" si="15"/>
        <v>Profit</v>
      </c>
      <c r="O358" t="str">
        <f t="shared" si="16"/>
        <v>Normal</v>
      </c>
      <c r="P358" t="str">
        <f t="shared" si="17"/>
        <v>Low</v>
      </c>
      <c r="Q358" t="str">
        <f>VLOOKUP(A358,SampleSuperstore!A:G,7,0)</f>
        <v>South</v>
      </c>
    </row>
    <row r="359" spans="1:17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 t="str">
        <f t="shared" si="15"/>
        <v>Profit</v>
      </c>
      <c r="O359" t="str">
        <f t="shared" si="16"/>
        <v>Normal</v>
      </c>
      <c r="P359" t="str">
        <f t="shared" si="17"/>
        <v>Low</v>
      </c>
      <c r="Q359" t="str">
        <f>VLOOKUP(A359,SampleSuperstore!A:G,7,0)</f>
        <v>South</v>
      </c>
    </row>
    <row r="360" spans="1:17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 t="str">
        <f t="shared" si="15"/>
        <v>Profit</v>
      </c>
      <c r="O360" t="str">
        <f t="shared" si="16"/>
        <v>Normal</v>
      </c>
      <c r="P360" t="str">
        <f t="shared" si="17"/>
        <v>Low</v>
      </c>
      <c r="Q360" t="str">
        <f>VLOOKUP(A360,SampleSuperstore!A:G,7,0)</f>
        <v>South</v>
      </c>
    </row>
    <row r="361" spans="1:17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 t="str">
        <f t="shared" si="15"/>
        <v>Profit</v>
      </c>
      <c r="O361" t="str">
        <f t="shared" si="16"/>
        <v>Normal</v>
      </c>
      <c r="P361" t="str">
        <f t="shared" si="17"/>
        <v>Medium</v>
      </c>
      <c r="Q361" t="str">
        <f>VLOOKUP(A361,SampleSuperstore!A:G,7,0)</f>
        <v>Central</v>
      </c>
    </row>
    <row r="362" spans="1:17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 t="str">
        <f t="shared" si="15"/>
        <v>Profit</v>
      </c>
      <c r="O362" t="str">
        <f t="shared" si="16"/>
        <v>Normal</v>
      </c>
      <c r="P362" t="str">
        <f t="shared" si="17"/>
        <v>Low</v>
      </c>
      <c r="Q362" t="str">
        <f>VLOOKUP(A362,SampleSuperstore!A:G,7,0)</f>
        <v>Central</v>
      </c>
    </row>
    <row r="363" spans="1:17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 t="str">
        <f t="shared" si="15"/>
        <v>Profit</v>
      </c>
      <c r="O363" t="str">
        <f t="shared" si="16"/>
        <v>Normal</v>
      </c>
      <c r="P363" t="str">
        <f t="shared" si="17"/>
        <v>Low</v>
      </c>
      <c r="Q363" t="str">
        <f>VLOOKUP(A363,SampleSuperstore!A:G,7,0)</f>
        <v>South</v>
      </c>
    </row>
    <row r="364" spans="1:17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 t="str">
        <f t="shared" si="15"/>
        <v>Profit</v>
      </c>
      <c r="O364" t="str">
        <f t="shared" si="16"/>
        <v>Normal</v>
      </c>
      <c r="P364" t="str">
        <f t="shared" si="17"/>
        <v>Low</v>
      </c>
      <c r="Q364" t="str">
        <f>VLOOKUP(A364,SampleSuperstore!A:G,7,0)</f>
        <v>South</v>
      </c>
    </row>
    <row r="365" spans="1:17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 t="str">
        <f t="shared" si="15"/>
        <v>Profit</v>
      </c>
      <c r="O365" t="str">
        <f t="shared" si="16"/>
        <v>Normal</v>
      </c>
      <c r="P365" t="str">
        <f t="shared" si="17"/>
        <v>Low</v>
      </c>
      <c r="Q365" t="str">
        <f>VLOOKUP(A365,SampleSuperstore!A:G,7,0)</f>
        <v>South</v>
      </c>
    </row>
    <row r="366" spans="1:17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 t="str">
        <f t="shared" si="15"/>
        <v>Profit</v>
      </c>
      <c r="O366" t="str">
        <f t="shared" si="16"/>
        <v>Normal</v>
      </c>
      <c r="P366" t="str">
        <f t="shared" si="17"/>
        <v>Low</v>
      </c>
      <c r="Q366" t="str">
        <f>VLOOKUP(A366,SampleSuperstore!A:G,7,0)</f>
        <v>South</v>
      </c>
    </row>
    <row r="367" spans="1:17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 t="str">
        <f t="shared" si="15"/>
        <v>Profit</v>
      </c>
      <c r="O367" t="str">
        <f t="shared" si="16"/>
        <v>Normal</v>
      </c>
      <c r="P367" t="str">
        <f t="shared" si="17"/>
        <v>Low</v>
      </c>
      <c r="Q367" t="str">
        <f>VLOOKUP(A367,SampleSuperstore!A:G,7,0)</f>
        <v>South</v>
      </c>
    </row>
    <row r="368" spans="1:17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 t="str">
        <f t="shared" si="15"/>
        <v>Profit</v>
      </c>
      <c r="O368" t="str">
        <f t="shared" si="16"/>
        <v>Normal</v>
      </c>
      <c r="P368" t="str">
        <f t="shared" si="17"/>
        <v>Low</v>
      </c>
      <c r="Q368" t="str">
        <f>VLOOKUP(A368,SampleSuperstore!A:G,7,0)</f>
        <v>East</v>
      </c>
    </row>
    <row r="369" spans="1:17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 t="str">
        <f t="shared" si="15"/>
        <v>Profit</v>
      </c>
      <c r="O369" t="str">
        <f t="shared" si="16"/>
        <v>Normal</v>
      </c>
      <c r="P369" t="str">
        <f t="shared" si="17"/>
        <v>Low</v>
      </c>
      <c r="Q369" t="str">
        <f>VLOOKUP(A369,SampleSuperstore!A:G,7,0)</f>
        <v>East</v>
      </c>
    </row>
    <row r="370" spans="1:17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 t="str">
        <f t="shared" si="15"/>
        <v>Profit</v>
      </c>
      <c r="O370" t="str">
        <f t="shared" si="16"/>
        <v>Normal</v>
      </c>
      <c r="P370" t="str">
        <f t="shared" si="17"/>
        <v>Low</v>
      </c>
      <c r="Q370" t="str">
        <f>VLOOKUP(A370,SampleSuperstore!A:G,7,0)</f>
        <v>East</v>
      </c>
    </row>
    <row r="371" spans="1:17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 t="str">
        <f t="shared" si="15"/>
        <v>Profit</v>
      </c>
      <c r="O371" t="str">
        <f t="shared" si="16"/>
        <v>Normal</v>
      </c>
      <c r="P371" t="str">
        <f t="shared" si="17"/>
        <v>High</v>
      </c>
      <c r="Q371" t="str">
        <f>VLOOKUP(A371,SampleSuperstore!A:G,7,0)</f>
        <v>East</v>
      </c>
    </row>
    <row r="372" spans="1:17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 t="str">
        <f t="shared" si="15"/>
        <v>Profit</v>
      </c>
      <c r="O372" t="str">
        <f t="shared" si="16"/>
        <v>Normal</v>
      </c>
      <c r="P372" t="str">
        <f t="shared" si="17"/>
        <v>Low</v>
      </c>
      <c r="Q372" t="str">
        <f>VLOOKUP(A372,SampleSuperstore!A:G,7,0)</f>
        <v>South</v>
      </c>
    </row>
    <row r="373" spans="1:17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 t="str">
        <f t="shared" si="15"/>
        <v>Profit</v>
      </c>
      <c r="O373" t="str">
        <f t="shared" si="16"/>
        <v>Normal</v>
      </c>
      <c r="P373" t="str">
        <f t="shared" si="17"/>
        <v>Low</v>
      </c>
      <c r="Q373" t="str">
        <f>VLOOKUP(A373,SampleSuperstore!A:G,7,0)</f>
        <v>South</v>
      </c>
    </row>
    <row r="374" spans="1:17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 t="str">
        <f t="shared" si="15"/>
        <v>Loss</v>
      </c>
      <c r="O374" t="str">
        <f t="shared" si="16"/>
        <v>High Discount</v>
      </c>
      <c r="P374" t="str">
        <f t="shared" si="17"/>
        <v>Low</v>
      </c>
      <c r="Q374" t="str">
        <f>VLOOKUP(A374,SampleSuperstore!A:G,7,0)</f>
        <v>South</v>
      </c>
    </row>
    <row r="375" spans="1:17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 t="str">
        <f t="shared" si="15"/>
        <v>Profit</v>
      </c>
      <c r="O375" t="str">
        <f t="shared" si="16"/>
        <v>Normal</v>
      </c>
      <c r="P375" t="str">
        <f t="shared" si="17"/>
        <v>High</v>
      </c>
      <c r="Q375" t="str">
        <f>VLOOKUP(A375,SampleSuperstore!A:G,7,0)</f>
        <v>South</v>
      </c>
    </row>
    <row r="376" spans="1:17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 t="str">
        <f t="shared" si="15"/>
        <v>Profit</v>
      </c>
      <c r="O376" t="str">
        <f t="shared" si="16"/>
        <v>Normal</v>
      </c>
      <c r="P376" t="str">
        <f t="shared" si="17"/>
        <v>Low</v>
      </c>
      <c r="Q376" t="str">
        <f>VLOOKUP(A376,SampleSuperstore!A:G,7,0)</f>
        <v>South</v>
      </c>
    </row>
    <row r="377" spans="1:17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 t="str">
        <f t="shared" si="15"/>
        <v>Loss</v>
      </c>
      <c r="O377" t="str">
        <f t="shared" si="16"/>
        <v>Normal</v>
      </c>
      <c r="P377" t="str">
        <f t="shared" si="17"/>
        <v>Low</v>
      </c>
      <c r="Q377" t="str">
        <f>VLOOKUP(A377,SampleSuperstore!A:G,7,0)</f>
        <v>South</v>
      </c>
    </row>
    <row r="378" spans="1:17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 t="str">
        <f t="shared" si="15"/>
        <v>Profit</v>
      </c>
      <c r="O378" t="str">
        <f t="shared" si="16"/>
        <v>Normal</v>
      </c>
      <c r="P378" t="str">
        <f t="shared" si="17"/>
        <v>Low</v>
      </c>
      <c r="Q378" t="str">
        <f>VLOOKUP(A378,SampleSuperstore!A:G,7,0)</f>
        <v>Central</v>
      </c>
    </row>
    <row r="379" spans="1:17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 t="str">
        <f t="shared" si="15"/>
        <v>Loss</v>
      </c>
      <c r="O379" t="str">
        <f t="shared" si="16"/>
        <v>Normal</v>
      </c>
      <c r="P379" t="str">
        <f t="shared" si="17"/>
        <v>High</v>
      </c>
      <c r="Q379" t="str">
        <f>VLOOKUP(A379,SampleSuperstore!A:G,7,0)</f>
        <v>South</v>
      </c>
    </row>
    <row r="380" spans="1:17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 t="str">
        <f t="shared" si="15"/>
        <v>Loss</v>
      </c>
      <c r="O380" t="str">
        <f t="shared" si="16"/>
        <v>High Discount</v>
      </c>
      <c r="P380" t="str">
        <f t="shared" si="17"/>
        <v>Low</v>
      </c>
      <c r="Q380" t="str">
        <f>VLOOKUP(A380,SampleSuperstore!A:G,7,0)</f>
        <v>South</v>
      </c>
    </row>
    <row r="381" spans="1:17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 t="str">
        <f t="shared" si="15"/>
        <v>Profit</v>
      </c>
      <c r="O381" t="str">
        <f t="shared" si="16"/>
        <v>Normal</v>
      </c>
      <c r="P381" t="str">
        <f t="shared" si="17"/>
        <v>Low</v>
      </c>
      <c r="Q381" t="str">
        <f>VLOOKUP(A381,SampleSuperstore!A:G,7,0)</f>
        <v>South</v>
      </c>
    </row>
    <row r="382" spans="1:17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 t="str">
        <f t="shared" si="15"/>
        <v>Loss</v>
      </c>
      <c r="O382" t="str">
        <f t="shared" si="16"/>
        <v>High Discount</v>
      </c>
      <c r="P382" t="str">
        <f t="shared" si="17"/>
        <v>Low</v>
      </c>
      <c r="Q382" t="str">
        <f>VLOOKUP(A382,SampleSuperstore!A:G,7,0)</f>
        <v>South</v>
      </c>
    </row>
    <row r="383" spans="1:17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 t="str">
        <f t="shared" si="15"/>
        <v>Profit</v>
      </c>
      <c r="O383" t="str">
        <f t="shared" si="16"/>
        <v>Normal</v>
      </c>
      <c r="P383" t="str">
        <f t="shared" si="17"/>
        <v>Low</v>
      </c>
      <c r="Q383" t="str">
        <f>VLOOKUP(A383,SampleSuperstore!A:G,7,0)</f>
        <v>Central</v>
      </c>
    </row>
    <row r="384" spans="1:17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 t="str">
        <f t="shared" si="15"/>
        <v>Profit</v>
      </c>
      <c r="O384" t="str">
        <f t="shared" si="16"/>
        <v>Normal</v>
      </c>
      <c r="P384" t="str">
        <f t="shared" si="17"/>
        <v>Low</v>
      </c>
      <c r="Q384" t="str">
        <f>VLOOKUP(A384,SampleSuperstore!A:G,7,0)</f>
        <v>Central</v>
      </c>
    </row>
    <row r="385" spans="1:17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 t="str">
        <f t="shared" si="15"/>
        <v>Profit</v>
      </c>
      <c r="O385" t="str">
        <f t="shared" si="16"/>
        <v>Normal</v>
      </c>
      <c r="P385" t="str">
        <f t="shared" si="17"/>
        <v>Low</v>
      </c>
      <c r="Q385" t="str">
        <f>VLOOKUP(A385,SampleSuperstore!A:G,7,0)</f>
        <v>South</v>
      </c>
    </row>
    <row r="386" spans="1:17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 t="str">
        <f t="shared" si="15"/>
        <v>Loss</v>
      </c>
      <c r="O386" t="str">
        <f t="shared" si="16"/>
        <v>Normal</v>
      </c>
      <c r="P386" t="str">
        <f t="shared" si="17"/>
        <v>Low</v>
      </c>
      <c r="Q386" t="str">
        <f>VLOOKUP(A386,SampleSuperstore!A:G,7,0)</f>
        <v>South</v>
      </c>
    </row>
    <row r="387" spans="1:17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 t="str">
        <f t="shared" ref="N387:N450" si="18">IF(M387&gt;0,"Profit","Loss")</f>
        <v>Loss</v>
      </c>
      <c r="O387" t="str">
        <f t="shared" ref="O387:O450" si="19">IF(L387&gt;0.5,"High Discount","Normal")</f>
        <v>Normal</v>
      </c>
      <c r="P387" t="str">
        <f t="shared" ref="P387:P450" si="20">IF(J387&gt;1000,"High",IF(J387&gt;=500,"Medium","Low"))</f>
        <v>Low</v>
      </c>
      <c r="Q387" t="str">
        <f>VLOOKUP(A387,SampleSuperstore!A:G,7,0)</f>
        <v>South</v>
      </c>
    </row>
    <row r="388" spans="1:17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 t="str">
        <f t="shared" si="18"/>
        <v>Loss</v>
      </c>
      <c r="O388" t="str">
        <f t="shared" si="19"/>
        <v>High Discount</v>
      </c>
      <c r="P388" t="str">
        <f t="shared" si="20"/>
        <v>Low</v>
      </c>
      <c r="Q388" t="str">
        <f>VLOOKUP(A388,SampleSuperstore!A:G,7,0)</f>
        <v>South</v>
      </c>
    </row>
    <row r="389" spans="1:17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 t="str">
        <f t="shared" si="18"/>
        <v>Profit</v>
      </c>
      <c r="O389" t="str">
        <f t="shared" si="19"/>
        <v>Normal</v>
      </c>
      <c r="P389" t="str">
        <f t="shared" si="20"/>
        <v>Low</v>
      </c>
      <c r="Q389" t="str">
        <f>VLOOKUP(A389,SampleSuperstore!A:G,7,0)</f>
        <v>South</v>
      </c>
    </row>
    <row r="390" spans="1:17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 t="str">
        <f t="shared" si="18"/>
        <v>Profit</v>
      </c>
      <c r="O390" t="str">
        <f t="shared" si="19"/>
        <v>Normal</v>
      </c>
      <c r="P390" t="str">
        <f t="shared" si="20"/>
        <v>Low</v>
      </c>
      <c r="Q390" t="str">
        <f>VLOOKUP(A390,SampleSuperstore!A:G,7,0)</f>
        <v>Central</v>
      </c>
    </row>
    <row r="391" spans="1:17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 t="str">
        <f t="shared" si="18"/>
        <v>Profit</v>
      </c>
      <c r="O391" t="str">
        <f t="shared" si="19"/>
        <v>Normal</v>
      </c>
      <c r="P391" t="str">
        <f t="shared" si="20"/>
        <v>Low</v>
      </c>
      <c r="Q391" t="str">
        <f>VLOOKUP(A391,SampleSuperstore!A:G,7,0)</f>
        <v>South</v>
      </c>
    </row>
    <row r="392" spans="1:17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 t="str">
        <f t="shared" si="18"/>
        <v>Profit</v>
      </c>
      <c r="O392" t="str">
        <f t="shared" si="19"/>
        <v>Normal</v>
      </c>
      <c r="P392" t="str">
        <f t="shared" si="20"/>
        <v>Low</v>
      </c>
      <c r="Q392" t="str">
        <f>VLOOKUP(A392,SampleSuperstore!A:G,7,0)</f>
        <v>South</v>
      </c>
    </row>
    <row r="393" spans="1:17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 t="str">
        <f t="shared" si="18"/>
        <v>Profit</v>
      </c>
      <c r="O393" t="str">
        <f t="shared" si="19"/>
        <v>Normal</v>
      </c>
      <c r="P393" t="str">
        <f t="shared" si="20"/>
        <v>Low</v>
      </c>
      <c r="Q393" t="str">
        <f>VLOOKUP(A393,SampleSuperstore!A:G,7,0)</f>
        <v>South</v>
      </c>
    </row>
    <row r="394" spans="1:17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 t="str">
        <f t="shared" si="18"/>
        <v>Profit</v>
      </c>
      <c r="O394" t="str">
        <f t="shared" si="19"/>
        <v>Normal</v>
      </c>
      <c r="P394" t="str">
        <f t="shared" si="20"/>
        <v>High</v>
      </c>
      <c r="Q394" t="str">
        <f>VLOOKUP(A394,SampleSuperstore!A:G,7,0)</f>
        <v>South</v>
      </c>
    </row>
    <row r="395" spans="1:17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 t="str">
        <f t="shared" si="18"/>
        <v>Loss</v>
      </c>
      <c r="O395" t="str">
        <f t="shared" si="19"/>
        <v>High Discount</v>
      </c>
      <c r="P395" t="str">
        <f t="shared" si="20"/>
        <v>Low</v>
      </c>
      <c r="Q395" t="str">
        <f>VLOOKUP(A395,SampleSuperstore!A:G,7,0)</f>
        <v>South</v>
      </c>
    </row>
    <row r="396" spans="1:17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 t="str">
        <f t="shared" si="18"/>
        <v>Profit</v>
      </c>
      <c r="O396" t="str">
        <f t="shared" si="19"/>
        <v>Normal</v>
      </c>
      <c r="P396" t="str">
        <f t="shared" si="20"/>
        <v>Low</v>
      </c>
      <c r="Q396" t="str">
        <f>VLOOKUP(A396,SampleSuperstore!A:G,7,0)</f>
        <v>South</v>
      </c>
    </row>
    <row r="397" spans="1:17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 t="str">
        <f t="shared" si="18"/>
        <v>Profit</v>
      </c>
      <c r="O397" t="str">
        <f t="shared" si="19"/>
        <v>Normal</v>
      </c>
      <c r="P397" t="str">
        <f t="shared" si="20"/>
        <v>Low</v>
      </c>
      <c r="Q397" t="str">
        <f>VLOOKUP(A397,SampleSuperstore!A:G,7,0)</f>
        <v>South</v>
      </c>
    </row>
    <row r="398" spans="1:17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 t="str">
        <f t="shared" si="18"/>
        <v>Profit</v>
      </c>
      <c r="O398" t="str">
        <f t="shared" si="19"/>
        <v>Normal</v>
      </c>
      <c r="P398" t="str">
        <f t="shared" si="20"/>
        <v>Low</v>
      </c>
      <c r="Q398" t="str">
        <f>VLOOKUP(A398,SampleSuperstore!A:G,7,0)</f>
        <v>South</v>
      </c>
    </row>
    <row r="399" spans="1:17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 t="str">
        <f t="shared" si="18"/>
        <v>Profit</v>
      </c>
      <c r="O399" t="str">
        <f t="shared" si="19"/>
        <v>Normal</v>
      </c>
      <c r="P399" t="str">
        <f t="shared" si="20"/>
        <v>Low</v>
      </c>
      <c r="Q399" t="str">
        <f>VLOOKUP(A399,SampleSuperstore!A:G,7,0)</f>
        <v>South</v>
      </c>
    </row>
    <row r="400" spans="1:17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 t="str">
        <f t="shared" si="18"/>
        <v>Profit</v>
      </c>
      <c r="O400" t="str">
        <f t="shared" si="19"/>
        <v>Normal</v>
      </c>
      <c r="P400" t="str">
        <f t="shared" si="20"/>
        <v>Low</v>
      </c>
      <c r="Q400" t="str">
        <f>VLOOKUP(A400,SampleSuperstore!A:G,7,0)</f>
        <v>South</v>
      </c>
    </row>
    <row r="401" spans="1:17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 t="str">
        <f t="shared" si="18"/>
        <v>Loss</v>
      </c>
      <c r="O401" t="str">
        <f t="shared" si="19"/>
        <v>Normal</v>
      </c>
      <c r="P401" t="str">
        <f t="shared" si="20"/>
        <v>High</v>
      </c>
      <c r="Q401" t="str">
        <f>VLOOKUP(A401,SampleSuperstore!A:G,7,0)</f>
        <v>South</v>
      </c>
    </row>
    <row r="402" spans="1:17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 t="str">
        <f t="shared" si="18"/>
        <v>Loss</v>
      </c>
      <c r="O402" t="str">
        <f t="shared" si="19"/>
        <v>Normal</v>
      </c>
      <c r="P402" t="str">
        <f t="shared" si="20"/>
        <v>Low</v>
      </c>
      <c r="Q402" t="str">
        <f>VLOOKUP(A402,SampleSuperstore!A:G,7,0)</f>
        <v>South</v>
      </c>
    </row>
    <row r="403" spans="1:17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 t="str">
        <f t="shared" si="18"/>
        <v>Profit</v>
      </c>
      <c r="O403" t="str">
        <f t="shared" si="19"/>
        <v>Normal</v>
      </c>
      <c r="P403" t="str">
        <f t="shared" si="20"/>
        <v>Low</v>
      </c>
      <c r="Q403" t="str">
        <f>VLOOKUP(A403,SampleSuperstore!A:G,7,0)</f>
        <v>South</v>
      </c>
    </row>
    <row r="404" spans="1:17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 t="str">
        <f t="shared" si="18"/>
        <v>Profit</v>
      </c>
      <c r="O404" t="str">
        <f t="shared" si="19"/>
        <v>Normal</v>
      </c>
      <c r="P404" t="str">
        <f t="shared" si="20"/>
        <v>Low</v>
      </c>
      <c r="Q404" t="str">
        <f>VLOOKUP(A404,SampleSuperstore!A:G,7,0)</f>
        <v>Central</v>
      </c>
    </row>
    <row r="405" spans="1:17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 t="str">
        <f t="shared" si="18"/>
        <v>Profit</v>
      </c>
      <c r="O405" t="str">
        <f t="shared" si="19"/>
        <v>Normal</v>
      </c>
      <c r="P405" t="str">
        <f t="shared" si="20"/>
        <v>Low</v>
      </c>
      <c r="Q405" t="str">
        <f>VLOOKUP(A405,SampleSuperstore!A:G,7,0)</f>
        <v>South</v>
      </c>
    </row>
    <row r="406" spans="1:17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 t="str">
        <f t="shared" si="18"/>
        <v>Profit</v>
      </c>
      <c r="O406" t="str">
        <f t="shared" si="19"/>
        <v>Normal</v>
      </c>
      <c r="P406" t="str">
        <f t="shared" si="20"/>
        <v>Low</v>
      </c>
      <c r="Q406" t="str">
        <f>VLOOKUP(A406,SampleSuperstore!A:G,7,0)</f>
        <v>South</v>
      </c>
    </row>
    <row r="407" spans="1:17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 t="str">
        <f t="shared" si="18"/>
        <v>Profit</v>
      </c>
      <c r="O407" t="str">
        <f t="shared" si="19"/>
        <v>Normal</v>
      </c>
      <c r="P407" t="str">
        <f t="shared" si="20"/>
        <v>Low</v>
      </c>
      <c r="Q407" t="str">
        <f>VLOOKUP(A407,SampleSuperstore!A:G,7,0)</f>
        <v>South</v>
      </c>
    </row>
    <row r="408" spans="1:17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 t="str">
        <f t="shared" si="18"/>
        <v>Profit</v>
      </c>
      <c r="O408" t="str">
        <f t="shared" si="19"/>
        <v>Normal</v>
      </c>
      <c r="P408" t="str">
        <f t="shared" si="20"/>
        <v>High</v>
      </c>
      <c r="Q408" t="str">
        <f>VLOOKUP(A408,SampleSuperstore!A:G,7,0)</f>
        <v>South</v>
      </c>
    </row>
    <row r="409" spans="1:17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 t="str">
        <f t="shared" si="18"/>
        <v>Profit</v>
      </c>
      <c r="O409" t="str">
        <f t="shared" si="19"/>
        <v>Normal</v>
      </c>
      <c r="P409" t="str">
        <f t="shared" si="20"/>
        <v>Low</v>
      </c>
      <c r="Q409" t="str">
        <f>VLOOKUP(A409,SampleSuperstore!A:G,7,0)</f>
        <v>South</v>
      </c>
    </row>
    <row r="410" spans="1:17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 t="str">
        <f t="shared" si="18"/>
        <v>Loss</v>
      </c>
      <c r="O410" t="str">
        <f t="shared" si="19"/>
        <v>Normal</v>
      </c>
      <c r="P410" t="str">
        <f t="shared" si="20"/>
        <v>High</v>
      </c>
      <c r="Q410" t="str">
        <f>VLOOKUP(A410,SampleSuperstore!A:G,7,0)</f>
        <v>South</v>
      </c>
    </row>
    <row r="411" spans="1:17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 t="str">
        <f t="shared" si="18"/>
        <v>Profit</v>
      </c>
      <c r="O411" t="str">
        <f t="shared" si="19"/>
        <v>Normal</v>
      </c>
      <c r="P411" t="str">
        <f t="shared" si="20"/>
        <v>Low</v>
      </c>
      <c r="Q411" t="str">
        <f>VLOOKUP(A411,SampleSuperstore!A:G,7,0)</f>
        <v>South</v>
      </c>
    </row>
    <row r="412" spans="1:17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 t="str">
        <f t="shared" si="18"/>
        <v>Profit</v>
      </c>
      <c r="O412" t="str">
        <f t="shared" si="19"/>
        <v>Normal</v>
      </c>
      <c r="P412" t="str">
        <f t="shared" si="20"/>
        <v>Low</v>
      </c>
      <c r="Q412" t="str">
        <f>VLOOKUP(A412,SampleSuperstore!A:G,7,0)</f>
        <v>South</v>
      </c>
    </row>
    <row r="413" spans="1:17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 t="str">
        <f t="shared" si="18"/>
        <v>Profit</v>
      </c>
      <c r="O413" t="str">
        <f t="shared" si="19"/>
        <v>Normal</v>
      </c>
      <c r="P413" t="str">
        <f t="shared" si="20"/>
        <v>Low</v>
      </c>
      <c r="Q413" t="str">
        <f>VLOOKUP(A413,SampleSuperstore!A:G,7,0)</f>
        <v>South</v>
      </c>
    </row>
    <row r="414" spans="1:17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 t="str">
        <f t="shared" si="18"/>
        <v>Profit</v>
      </c>
      <c r="O414" t="str">
        <f t="shared" si="19"/>
        <v>Normal</v>
      </c>
      <c r="P414" t="str">
        <f t="shared" si="20"/>
        <v>High</v>
      </c>
      <c r="Q414" t="str">
        <f>VLOOKUP(A414,SampleSuperstore!A:G,7,0)</f>
        <v>South</v>
      </c>
    </row>
    <row r="415" spans="1:17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 t="str">
        <f t="shared" si="18"/>
        <v>Loss</v>
      </c>
      <c r="O415" t="str">
        <f t="shared" si="19"/>
        <v>Normal</v>
      </c>
      <c r="P415" t="str">
        <f t="shared" si="20"/>
        <v>Low</v>
      </c>
      <c r="Q415" t="str">
        <f>VLOOKUP(A415,SampleSuperstore!A:G,7,0)</f>
        <v>South</v>
      </c>
    </row>
    <row r="416" spans="1:17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 t="str">
        <f t="shared" si="18"/>
        <v>Profit</v>
      </c>
      <c r="O416" t="str">
        <f t="shared" si="19"/>
        <v>Normal</v>
      </c>
      <c r="P416" t="str">
        <f t="shared" si="20"/>
        <v>Low</v>
      </c>
      <c r="Q416" t="str">
        <f>VLOOKUP(A416,SampleSuperstore!A:G,7,0)</f>
        <v>South</v>
      </c>
    </row>
    <row r="417" spans="1:17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 t="str">
        <f t="shared" si="18"/>
        <v>Profit</v>
      </c>
      <c r="O417" t="str">
        <f t="shared" si="19"/>
        <v>Normal</v>
      </c>
      <c r="P417" t="str">
        <f t="shared" si="20"/>
        <v>Low</v>
      </c>
      <c r="Q417" t="str">
        <f>VLOOKUP(A417,SampleSuperstore!A:G,7,0)</f>
        <v>South</v>
      </c>
    </row>
    <row r="418" spans="1:17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 t="str">
        <f t="shared" si="18"/>
        <v>Profit</v>
      </c>
      <c r="O418" t="str">
        <f t="shared" si="19"/>
        <v>Normal</v>
      </c>
      <c r="P418" t="str">
        <f t="shared" si="20"/>
        <v>Low</v>
      </c>
      <c r="Q418" t="str">
        <f>VLOOKUP(A418,SampleSuperstore!A:G,7,0)</f>
        <v>South</v>
      </c>
    </row>
    <row r="419" spans="1:17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 t="str">
        <f t="shared" si="18"/>
        <v>Profit</v>
      </c>
      <c r="O419" t="str">
        <f t="shared" si="19"/>
        <v>Normal</v>
      </c>
      <c r="P419" t="str">
        <f t="shared" si="20"/>
        <v>Low</v>
      </c>
      <c r="Q419" t="str">
        <f>VLOOKUP(A419,SampleSuperstore!A:G,7,0)</f>
        <v>South</v>
      </c>
    </row>
    <row r="420" spans="1:17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 t="str">
        <f t="shared" si="18"/>
        <v>Profit</v>
      </c>
      <c r="O420" t="str">
        <f t="shared" si="19"/>
        <v>Normal</v>
      </c>
      <c r="P420" t="str">
        <f t="shared" si="20"/>
        <v>Low</v>
      </c>
      <c r="Q420" t="str">
        <f>VLOOKUP(A420,SampleSuperstore!A:G,7,0)</f>
        <v>South</v>
      </c>
    </row>
    <row r="421" spans="1:17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 t="str">
        <f t="shared" si="18"/>
        <v>Profit</v>
      </c>
      <c r="O421" t="str">
        <f t="shared" si="19"/>
        <v>Normal</v>
      </c>
      <c r="P421" t="str">
        <f t="shared" si="20"/>
        <v>Low</v>
      </c>
      <c r="Q421" t="str">
        <f>VLOOKUP(A421,SampleSuperstore!A:G,7,0)</f>
        <v>South</v>
      </c>
    </row>
    <row r="422" spans="1:17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 t="str">
        <f t="shared" si="18"/>
        <v>Profit</v>
      </c>
      <c r="O422" t="str">
        <f t="shared" si="19"/>
        <v>Normal</v>
      </c>
      <c r="P422" t="str">
        <f t="shared" si="20"/>
        <v>Low</v>
      </c>
      <c r="Q422" t="str">
        <f>VLOOKUP(A422,SampleSuperstore!A:G,7,0)</f>
        <v>South</v>
      </c>
    </row>
    <row r="423" spans="1:17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 t="str">
        <f t="shared" si="18"/>
        <v>Profit</v>
      </c>
      <c r="O423" t="str">
        <f t="shared" si="19"/>
        <v>Normal</v>
      </c>
      <c r="P423" t="str">
        <f t="shared" si="20"/>
        <v>Low</v>
      </c>
      <c r="Q423" t="str">
        <f>VLOOKUP(A423,SampleSuperstore!A:G,7,0)</f>
        <v>Central</v>
      </c>
    </row>
    <row r="424" spans="1:17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 t="str">
        <f t="shared" si="18"/>
        <v>Profit</v>
      </c>
      <c r="O424" t="str">
        <f t="shared" si="19"/>
        <v>Normal</v>
      </c>
      <c r="P424" t="str">
        <f t="shared" si="20"/>
        <v>Low</v>
      </c>
      <c r="Q424" t="str">
        <f>VLOOKUP(A424,SampleSuperstore!A:G,7,0)</f>
        <v>South</v>
      </c>
    </row>
    <row r="425" spans="1:17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 t="str">
        <f t="shared" si="18"/>
        <v>Profit</v>
      </c>
      <c r="O425" t="str">
        <f t="shared" si="19"/>
        <v>Normal</v>
      </c>
      <c r="P425" t="str">
        <f t="shared" si="20"/>
        <v>Low</v>
      </c>
      <c r="Q425" t="str">
        <f>VLOOKUP(A425,SampleSuperstore!A:G,7,0)</f>
        <v>South</v>
      </c>
    </row>
    <row r="426" spans="1:17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 t="str">
        <f t="shared" si="18"/>
        <v>Profit</v>
      </c>
      <c r="O426" t="str">
        <f t="shared" si="19"/>
        <v>Normal</v>
      </c>
      <c r="P426" t="str">
        <f t="shared" si="20"/>
        <v>Medium</v>
      </c>
      <c r="Q426" t="str">
        <f>VLOOKUP(A426,SampleSuperstore!A:G,7,0)</f>
        <v>South</v>
      </c>
    </row>
    <row r="427" spans="1:17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 t="str">
        <f t="shared" si="18"/>
        <v>Profit</v>
      </c>
      <c r="O427" t="str">
        <f t="shared" si="19"/>
        <v>Normal</v>
      </c>
      <c r="P427" t="str">
        <f t="shared" si="20"/>
        <v>Low</v>
      </c>
      <c r="Q427" t="str">
        <f>VLOOKUP(A427,SampleSuperstore!A:G,7,0)</f>
        <v>South</v>
      </c>
    </row>
    <row r="428" spans="1:17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 t="str">
        <f t="shared" si="18"/>
        <v>Profit</v>
      </c>
      <c r="O428" t="str">
        <f t="shared" si="19"/>
        <v>Normal</v>
      </c>
      <c r="P428" t="str">
        <f t="shared" si="20"/>
        <v>Low</v>
      </c>
      <c r="Q428" t="str">
        <f>VLOOKUP(A428,SampleSuperstore!A:G,7,0)</f>
        <v>South</v>
      </c>
    </row>
    <row r="429" spans="1:17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 t="str">
        <f t="shared" si="18"/>
        <v>Profit</v>
      </c>
      <c r="O429" t="str">
        <f t="shared" si="19"/>
        <v>Normal</v>
      </c>
      <c r="P429" t="str">
        <f t="shared" si="20"/>
        <v>Low</v>
      </c>
      <c r="Q429" t="str">
        <f>VLOOKUP(A429,SampleSuperstore!A:G,7,0)</f>
        <v>Central</v>
      </c>
    </row>
    <row r="430" spans="1:17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 t="str">
        <f t="shared" si="18"/>
        <v>Profit</v>
      </c>
      <c r="O430" t="str">
        <f t="shared" si="19"/>
        <v>Normal</v>
      </c>
      <c r="P430" t="str">
        <f t="shared" si="20"/>
        <v>Low</v>
      </c>
      <c r="Q430" t="str">
        <f>VLOOKUP(A430,SampleSuperstore!A:G,7,0)</f>
        <v>South</v>
      </c>
    </row>
    <row r="431" spans="1:17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 t="str">
        <f t="shared" si="18"/>
        <v>Loss</v>
      </c>
      <c r="O431" t="str">
        <f t="shared" si="19"/>
        <v>High Discount</v>
      </c>
      <c r="P431" t="str">
        <f t="shared" si="20"/>
        <v>Low</v>
      </c>
      <c r="Q431" t="str">
        <f>VLOOKUP(A431,SampleSuperstore!A:G,7,0)</f>
        <v>South</v>
      </c>
    </row>
    <row r="432" spans="1:17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 t="str">
        <f t="shared" si="18"/>
        <v>Profit</v>
      </c>
      <c r="O432" t="str">
        <f t="shared" si="19"/>
        <v>Normal</v>
      </c>
      <c r="P432" t="str">
        <f t="shared" si="20"/>
        <v>Low</v>
      </c>
      <c r="Q432" t="str">
        <f>VLOOKUP(A432,SampleSuperstore!A:G,7,0)</f>
        <v>South</v>
      </c>
    </row>
    <row r="433" spans="1:17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 t="str">
        <f t="shared" si="18"/>
        <v>Profit</v>
      </c>
      <c r="O433" t="str">
        <f t="shared" si="19"/>
        <v>Normal</v>
      </c>
      <c r="P433" t="str">
        <f t="shared" si="20"/>
        <v>Low</v>
      </c>
      <c r="Q433" t="str">
        <f>VLOOKUP(A433,SampleSuperstore!A:G,7,0)</f>
        <v>South</v>
      </c>
    </row>
    <row r="434" spans="1:17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 t="str">
        <f t="shared" si="18"/>
        <v>Loss</v>
      </c>
      <c r="O434" t="str">
        <f t="shared" si="19"/>
        <v>Normal</v>
      </c>
      <c r="P434" t="str">
        <f t="shared" si="20"/>
        <v>Low</v>
      </c>
      <c r="Q434" t="str">
        <f>VLOOKUP(A434,SampleSuperstore!A:G,7,0)</f>
        <v>South</v>
      </c>
    </row>
    <row r="435" spans="1:17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 t="str">
        <f t="shared" si="18"/>
        <v>Profit</v>
      </c>
      <c r="O435" t="str">
        <f t="shared" si="19"/>
        <v>Normal</v>
      </c>
      <c r="P435" t="str">
        <f t="shared" si="20"/>
        <v>Medium</v>
      </c>
      <c r="Q435" t="str">
        <f>VLOOKUP(A435,SampleSuperstore!A:G,7,0)</f>
        <v>Central</v>
      </c>
    </row>
    <row r="436" spans="1:17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 t="str">
        <f t="shared" si="18"/>
        <v>Loss</v>
      </c>
      <c r="O436" t="str">
        <f t="shared" si="19"/>
        <v>High Discount</v>
      </c>
      <c r="P436" t="str">
        <f t="shared" si="20"/>
        <v>Low</v>
      </c>
      <c r="Q436" t="str">
        <f>VLOOKUP(A436,SampleSuperstore!A:G,7,0)</f>
        <v>South</v>
      </c>
    </row>
    <row r="437" spans="1:17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 t="str">
        <f t="shared" si="18"/>
        <v>Loss</v>
      </c>
      <c r="O437" t="str">
        <f t="shared" si="19"/>
        <v>Normal</v>
      </c>
      <c r="P437" t="str">
        <f t="shared" si="20"/>
        <v>Low</v>
      </c>
      <c r="Q437" t="str">
        <f>VLOOKUP(A437,SampleSuperstore!A:G,7,0)</f>
        <v>South</v>
      </c>
    </row>
    <row r="438" spans="1:17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 t="str">
        <f t="shared" si="18"/>
        <v>Profit</v>
      </c>
      <c r="O438" t="str">
        <f t="shared" si="19"/>
        <v>Normal</v>
      </c>
      <c r="P438" t="str">
        <f t="shared" si="20"/>
        <v>High</v>
      </c>
      <c r="Q438" t="str">
        <f>VLOOKUP(A438,SampleSuperstore!A:G,7,0)</f>
        <v>South</v>
      </c>
    </row>
    <row r="439" spans="1:17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 t="str">
        <f t="shared" si="18"/>
        <v>Profit</v>
      </c>
      <c r="O439" t="str">
        <f t="shared" si="19"/>
        <v>Normal</v>
      </c>
      <c r="P439" t="str">
        <f t="shared" si="20"/>
        <v>Low</v>
      </c>
      <c r="Q439" t="str">
        <f>VLOOKUP(A439,SampleSuperstore!A:G,7,0)</f>
        <v>South</v>
      </c>
    </row>
    <row r="440" spans="1:17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 t="str">
        <f t="shared" si="18"/>
        <v>Profit</v>
      </c>
      <c r="O440" t="str">
        <f t="shared" si="19"/>
        <v>Normal</v>
      </c>
      <c r="P440" t="str">
        <f t="shared" si="20"/>
        <v>Low</v>
      </c>
      <c r="Q440" t="str">
        <f>VLOOKUP(A440,SampleSuperstore!A:G,7,0)</f>
        <v>South</v>
      </c>
    </row>
    <row r="441" spans="1:17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 t="str">
        <f t="shared" si="18"/>
        <v>Profit</v>
      </c>
      <c r="O441" t="str">
        <f t="shared" si="19"/>
        <v>Normal</v>
      </c>
      <c r="P441" t="str">
        <f t="shared" si="20"/>
        <v>Low</v>
      </c>
      <c r="Q441" t="str">
        <f>VLOOKUP(A441,SampleSuperstore!A:G,7,0)</f>
        <v>South</v>
      </c>
    </row>
    <row r="442" spans="1:17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 t="str">
        <f t="shared" si="18"/>
        <v>Profit</v>
      </c>
      <c r="O442" t="str">
        <f t="shared" si="19"/>
        <v>Normal</v>
      </c>
      <c r="P442" t="str">
        <f t="shared" si="20"/>
        <v>Low</v>
      </c>
      <c r="Q442" t="str">
        <f>VLOOKUP(A442,SampleSuperstore!A:G,7,0)</f>
        <v>South</v>
      </c>
    </row>
    <row r="443" spans="1:17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 t="str">
        <f t="shared" si="18"/>
        <v>Profit</v>
      </c>
      <c r="O443" t="str">
        <f t="shared" si="19"/>
        <v>Normal</v>
      </c>
      <c r="P443" t="str">
        <f t="shared" si="20"/>
        <v>Low</v>
      </c>
      <c r="Q443" t="str">
        <f>VLOOKUP(A443,SampleSuperstore!A:G,7,0)</f>
        <v>South</v>
      </c>
    </row>
    <row r="444" spans="1:17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 t="str">
        <f t="shared" si="18"/>
        <v>Profit</v>
      </c>
      <c r="O444" t="str">
        <f t="shared" si="19"/>
        <v>Normal</v>
      </c>
      <c r="P444" t="str">
        <f t="shared" si="20"/>
        <v>Low</v>
      </c>
      <c r="Q444" t="str">
        <f>VLOOKUP(A444,SampleSuperstore!A:G,7,0)</f>
        <v>South</v>
      </c>
    </row>
    <row r="445" spans="1:17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 t="str">
        <f t="shared" si="18"/>
        <v>Profit</v>
      </c>
      <c r="O445" t="str">
        <f t="shared" si="19"/>
        <v>Normal</v>
      </c>
      <c r="P445" t="str">
        <f t="shared" si="20"/>
        <v>Low</v>
      </c>
      <c r="Q445" t="str">
        <f>VLOOKUP(A445,SampleSuperstore!A:G,7,0)</f>
        <v>South</v>
      </c>
    </row>
    <row r="446" spans="1:17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 t="str">
        <f t="shared" si="18"/>
        <v>Profit</v>
      </c>
      <c r="O446" t="str">
        <f t="shared" si="19"/>
        <v>Normal</v>
      </c>
      <c r="P446" t="str">
        <f t="shared" si="20"/>
        <v>Low</v>
      </c>
      <c r="Q446" t="str">
        <f>VLOOKUP(A446,SampleSuperstore!A:G,7,0)</f>
        <v>South</v>
      </c>
    </row>
    <row r="447" spans="1:17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 t="str">
        <f t="shared" si="18"/>
        <v>Profit</v>
      </c>
      <c r="O447" t="str">
        <f t="shared" si="19"/>
        <v>Normal</v>
      </c>
      <c r="P447" t="str">
        <f t="shared" si="20"/>
        <v>Low</v>
      </c>
      <c r="Q447" t="str">
        <f>VLOOKUP(A447,SampleSuperstore!A:G,7,0)</f>
        <v>South</v>
      </c>
    </row>
    <row r="448" spans="1:17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 t="str">
        <f t="shared" si="18"/>
        <v>Profit</v>
      </c>
      <c r="O448" t="str">
        <f t="shared" si="19"/>
        <v>Normal</v>
      </c>
      <c r="P448" t="str">
        <f t="shared" si="20"/>
        <v>Low</v>
      </c>
      <c r="Q448" t="str">
        <f>VLOOKUP(A448,SampleSuperstore!A:G,7,0)</f>
        <v>South</v>
      </c>
    </row>
    <row r="449" spans="1:17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 t="str">
        <f t="shared" si="18"/>
        <v>Profit</v>
      </c>
      <c r="O449" t="str">
        <f t="shared" si="19"/>
        <v>Normal</v>
      </c>
      <c r="P449" t="str">
        <f t="shared" si="20"/>
        <v>Low</v>
      </c>
      <c r="Q449" t="str">
        <f>VLOOKUP(A449,SampleSuperstore!A:G,7,0)</f>
        <v>South</v>
      </c>
    </row>
    <row r="450" spans="1:17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 t="str">
        <f t="shared" si="18"/>
        <v>Profit</v>
      </c>
      <c r="O450" t="str">
        <f t="shared" si="19"/>
        <v>Normal</v>
      </c>
      <c r="P450" t="str">
        <f t="shared" si="20"/>
        <v>Low</v>
      </c>
      <c r="Q450" t="str">
        <f>VLOOKUP(A450,SampleSuperstore!A:G,7,0)</f>
        <v>South</v>
      </c>
    </row>
    <row r="451" spans="1:17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 t="str">
        <f t="shared" ref="N451:N514" si="21">IF(M451&gt;0,"Profit","Loss")</f>
        <v>Profit</v>
      </c>
      <c r="O451" t="str">
        <f t="shared" ref="O451:O514" si="22">IF(L451&gt;0.5,"High Discount","Normal")</f>
        <v>Normal</v>
      </c>
      <c r="P451" t="str">
        <f t="shared" ref="P451:P514" si="23">IF(J451&gt;1000,"High",IF(J451&gt;=500,"Medium","Low"))</f>
        <v>Low</v>
      </c>
      <c r="Q451" t="str">
        <f>VLOOKUP(A451,SampleSuperstore!A:G,7,0)</f>
        <v>South</v>
      </c>
    </row>
    <row r="452" spans="1:17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 t="str">
        <f t="shared" si="21"/>
        <v>Profit</v>
      </c>
      <c r="O452" t="str">
        <f t="shared" si="22"/>
        <v>Normal</v>
      </c>
      <c r="P452" t="str">
        <f t="shared" si="23"/>
        <v>Low</v>
      </c>
      <c r="Q452" t="str">
        <f>VLOOKUP(A452,SampleSuperstore!A:G,7,0)</f>
        <v>South</v>
      </c>
    </row>
    <row r="453" spans="1:17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 t="str">
        <f t="shared" si="21"/>
        <v>Profit</v>
      </c>
      <c r="O453" t="str">
        <f t="shared" si="22"/>
        <v>Normal</v>
      </c>
      <c r="P453" t="str">
        <f t="shared" si="23"/>
        <v>Low</v>
      </c>
      <c r="Q453" t="str">
        <f>VLOOKUP(A453,SampleSuperstore!A:G,7,0)</f>
        <v>South</v>
      </c>
    </row>
    <row r="454" spans="1:17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 t="str">
        <f t="shared" si="21"/>
        <v>Profit</v>
      </c>
      <c r="O454" t="str">
        <f t="shared" si="22"/>
        <v>Normal</v>
      </c>
      <c r="P454" t="str">
        <f t="shared" si="23"/>
        <v>Low</v>
      </c>
      <c r="Q454" t="str">
        <f>VLOOKUP(A454,SampleSuperstore!A:G,7,0)</f>
        <v>South</v>
      </c>
    </row>
    <row r="455" spans="1:17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 t="str">
        <f t="shared" si="21"/>
        <v>Loss</v>
      </c>
      <c r="O455" t="str">
        <f t="shared" si="22"/>
        <v>Normal</v>
      </c>
      <c r="P455" t="str">
        <f t="shared" si="23"/>
        <v>Low</v>
      </c>
      <c r="Q455" t="str">
        <f>VLOOKUP(A455,SampleSuperstore!A:G,7,0)</f>
        <v>South</v>
      </c>
    </row>
    <row r="456" spans="1:17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 t="str">
        <f t="shared" si="21"/>
        <v>Profit</v>
      </c>
      <c r="O456" t="str">
        <f t="shared" si="22"/>
        <v>Normal</v>
      </c>
      <c r="P456" t="str">
        <f t="shared" si="23"/>
        <v>Medium</v>
      </c>
      <c r="Q456" t="str">
        <f>VLOOKUP(A456,SampleSuperstore!A:G,7,0)</f>
        <v>South</v>
      </c>
    </row>
    <row r="457" spans="1:17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 t="str">
        <f t="shared" si="21"/>
        <v>Profit</v>
      </c>
      <c r="O457" t="str">
        <f t="shared" si="22"/>
        <v>Normal</v>
      </c>
      <c r="P457" t="str">
        <f t="shared" si="23"/>
        <v>Low</v>
      </c>
      <c r="Q457" t="str">
        <f>VLOOKUP(A457,SampleSuperstore!A:G,7,0)</f>
        <v>South</v>
      </c>
    </row>
    <row r="458" spans="1:17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 t="str">
        <f t="shared" si="21"/>
        <v>Loss</v>
      </c>
      <c r="O458" t="str">
        <f t="shared" si="22"/>
        <v>Normal</v>
      </c>
      <c r="P458" t="str">
        <f t="shared" si="23"/>
        <v>Low</v>
      </c>
      <c r="Q458" t="str">
        <f>VLOOKUP(A458,SampleSuperstore!A:G,7,0)</f>
        <v>South</v>
      </c>
    </row>
    <row r="459" spans="1:17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 t="str">
        <f t="shared" si="21"/>
        <v>Loss</v>
      </c>
      <c r="O459" t="str">
        <f t="shared" si="22"/>
        <v>Normal</v>
      </c>
      <c r="P459" t="str">
        <f t="shared" si="23"/>
        <v>Medium</v>
      </c>
      <c r="Q459" t="str">
        <f>VLOOKUP(A459,SampleSuperstore!A:G,7,0)</f>
        <v>South</v>
      </c>
    </row>
    <row r="460" spans="1:17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 t="str">
        <f t="shared" si="21"/>
        <v>Profit</v>
      </c>
      <c r="O460" t="str">
        <f t="shared" si="22"/>
        <v>Normal</v>
      </c>
      <c r="P460" t="str">
        <f t="shared" si="23"/>
        <v>Low</v>
      </c>
      <c r="Q460" t="str">
        <f>VLOOKUP(A460,SampleSuperstore!A:G,7,0)</f>
        <v>South</v>
      </c>
    </row>
    <row r="461" spans="1:17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 t="str">
        <f t="shared" si="21"/>
        <v>Profit</v>
      </c>
      <c r="O461" t="str">
        <f t="shared" si="22"/>
        <v>Normal</v>
      </c>
      <c r="P461" t="str">
        <f t="shared" si="23"/>
        <v>Low</v>
      </c>
      <c r="Q461" t="str">
        <f>VLOOKUP(A461,SampleSuperstore!A:G,7,0)</f>
        <v>South</v>
      </c>
    </row>
    <row r="462" spans="1:17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 t="str">
        <f t="shared" si="21"/>
        <v>Profit</v>
      </c>
      <c r="O462" t="str">
        <f t="shared" si="22"/>
        <v>Normal</v>
      </c>
      <c r="P462" t="str">
        <f t="shared" si="23"/>
        <v>Medium</v>
      </c>
      <c r="Q462" t="str">
        <f>VLOOKUP(A462,SampleSuperstore!A:G,7,0)</f>
        <v>South</v>
      </c>
    </row>
    <row r="463" spans="1:17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 t="str">
        <f t="shared" si="21"/>
        <v>Profit</v>
      </c>
      <c r="O463" t="str">
        <f t="shared" si="22"/>
        <v>Normal</v>
      </c>
      <c r="P463" t="str">
        <f t="shared" si="23"/>
        <v>Low</v>
      </c>
      <c r="Q463" t="str">
        <f>VLOOKUP(A463,SampleSuperstore!A:G,7,0)</f>
        <v>South</v>
      </c>
    </row>
    <row r="464" spans="1:17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 t="str">
        <f t="shared" si="21"/>
        <v>Profit</v>
      </c>
      <c r="O464" t="str">
        <f t="shared" si="22"/>
        <v>Normal</v>
      </c>
      <c r="P464" t="str">
        <f t="shared" si="23"/>
        <v>Low</v>
      </c>
      <c r="Q464" t="str">
        <f>VLOOKUP(A464,SampleSuperstore!A:G,7,0)</f>
        <v>South</v>
      </c>
    </row>
    <row r="465" spans="1:17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 t="str">
        <f t="shared" si="21"/>
        <v>Loss</v>
      </c>
      <c r="O465" t="str">
        <f t="shared" si="22"/>
        <v>Normal</v>
      </c>
      <c r="P465" t="str">
        <f t="shared" si="23"/>
        <v>High</v>
      </c>
      <c r="Q465" t="str">
        <f>VLOOKUP(A465,SampleSuperstore!A:G,7,0)</f>
        <v>South</v>
      </c>
    </row>
    <row r="466" spans="1:17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 t="str">
        <f t="shared" si="21"/>
        <v>Loss</v>
      </c>
      <c r="O466" t="str">
        <f t="shared" si="22"/>
        <v>High Discount</v>
      </c>
      <c r="P466" t="str">
        <f t="shared" si="23"/>
        <v>Low</v>
      </c>
      <c r="Q466" t="str">
        <f>VLOOKUP(A466,SampleSuperstore!A:G,7,0)</f>
        <v>South</v>
      </c>
    </row>
    <row r="467" spans="1:17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 t="str">
        <f t="shared" si="21"/>
        <v>Loss</v>
      </c>
      <c r="O467" t="str">
        <f t="shared" si="22"/>
        <v>Normal</v>
      </c>
      <c r="P467" t="str">
        <f t="shared" si="23"/>
        <v>Low</v>
      </c>
      <c r="Q467" t="str">
        <f>VLOOKUP(A467,SampleSuperstore!A:G,7,0)</f>
        <v>South</v>
      </c>
    </row>
    <row r="468" spans="1:17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 t="str">
        <f t="shared" si="21"/>
        <v>Profit</v>
      </c>
      <c r="O468" t="str">
        <f t="shared" si="22"/>
        <v>Normal</v>
      </c>
      <c r="P468" t="str">
        <f t="shared" si="23"/>
        <v>Low</v>
      </c>
      <c r="Q468" t="str">
        <f>VLOOKUP(A468,SampleSuperstore!A:G,7,0)</f>
        <v>South</v>
      </c>
    </row>
    <row r="469" spans="1:17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 t="str">
        <f t="shared" si="21"/>
        <v>Loss</v>
      </c>
      <c r="O469" t="str">
        <f t="shared" si="22"/>
        <v>High Discount</v>
      </c>
      <c r="P469" t="str">
        <f t="shared" si="23"/>
        <v>Low</v>
      </c>
      <c r="Q469" t="str">
        <f>VLOOKUP(A469,SampleSuperstore!A:G,7,0)</f>
        <v>South</v>
      </c>
    </row>
    <row r="470" spans="1:17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 t="str">
        <f t="shared" si="21"/>
        <v>Loss</v>
      </c>
      <c r="O470" t="str">
        <f t="shared" si="22"/>
        <v>Normal</v>
      </c>
      <c r="P470" t="str">
        <f t="shared" si="23"/>
        <v>Low</v>
      </c>
      <c r="Q470" t="str">
        <f>VLOOKUP(A470,SampleSuperstore!A:G,7,0)</f>
        <v>South</v>
      </c>
    </row>
    <row r="471" spans="1:17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 t="str">
        <f t="shared" si="21"/>
        <v>Loss</v>
      </c>
      <c r="O471" t="str">
        <f t="shared" si="22"/>
        <v>High Discount</v>
      </c>
      <c r="P471" t="str">
        <f t="shared" si="23"/>
        <v>Low</v>
      </c>
      <c r="Q471" t="str">
        <f>VLOOKUP(A471,SampleSuperstore!A:G,7,0)</f>
        <v>South</v>
      </c>
    </row>
    <row r="472" spans="1:17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 t="str">
        <f t="shared" si="21"/>
        <v>Profit</v>
      </c>
      <c r="O472" t="str">
        <f t="shared" si="22"/>
        <v>Normal</v>
      </c>
      <c r="P472" t="str">
        <f t="shared" si="23"/>
        <v>Low</v>
      </c>
      <c r="Q472" t="str">
        <f>VLOOKUP(A472,SampleSuperstore!A:G,7,0)</f>
        <v>South</v>
      </c>
    </row>
    <row r="473" spans="1:17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 t="str">
        <f t="shared" si="21"/>
        <v>Profit</v>
      </c>
      <c r="O473" t="str">
        <f t="shared" si="22"/>
        <v>Normal</v>
      </c>
      <c r="P473" t="str">
        <f t="shared" si="23"/>
        <v>Low</v>
      </c>
      <c r="Q473" t="str">
        <f>VLOOKUP(A473,SampleSuperstore!A:G,7,0)</f>
        <v>South</v>
      </c>
    </row>
    <row r="474" spans="1:17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 t="str">
        <f t="shared" si="21"/>
        <v>Profit</v>
      </c>
      <c r="O474" t="str">
        <f t="shared" si="22"/>
        <v>Normal</v>
      </c>
      <c r="P474" t="str">
        <f t="shared" si="23"/>
        <v>Low</v>
      </c>
      <c r="Q474" t="str">
        <f>VLOOKUP(A474,SampleSuperstore!A:G,7,0)</f>
        <v>South</v>
      </c>
    </row>
    <row r="475" spans="1:17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 t="str">
        <f t="shared" si="21"/>
        <v>Profit</v>
      </c>
      <c r="O475" t="str">
        <f t="shared" si="22"/>
        <v>Normal</v>
      </c>
      <c r="P475" t="str">
        <f t="shared" si="23"/>
        <v>Medium</v>
      </c>
      <c r="Q475" t="str">
        <f>VLOOKUP(A475,SampleSuperstore!A:G,7,0)</f>
        <v>South</v>
      </c>
    </row>
    <row r="476" spans="1:17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 t="str">
        <f t="shared" si="21"/>
        <v>Profit</v>
      </c>
      <c r="O476" t="str">
        <f t="shared" si="22"/>
        <v>Normal</v>
      </c>
      <c r="P476" t="str">
        <f t="shared" si="23"/>
        <v>Low</v>
      </c>
      <c r="Q476" t="str">
        <f>VLOOKUP(A476,SampleSuperstore!A:G,7,0)</f>
        <v>South</v>
      </c>
    </row>
    <row r="477" spans="1:17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 t="str">
        <f t="shared" si="21"/>
        <v>Profit</v>
      </c>
      <c r="O477" t="str">
        <f t="shared" si="22"/>
        <v>Normal</v>
      </c>
      <c r="P477" t="str">
        <f t="shared" si="23"/>
        <v>Low</v>
      </c>
      <c r="Q477" t="str">
        <f>VLOOKUP(A477,SampleSuperstore!A:G,7,0)</f>
        <v>South</v>
      </c>
    </row>
    <row r="478" spans="1:17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 t="str">
        <f t="shared" si="21"/>
        <v>Profit</v>
      </c>
      <c r="O478" t="str">
        <f t="shared" si="22"/>
        <v>Normal</v>
      </c>
      <c r="P478" t="str">
        <f t="shared" si="23"/>
        <v>Low</v>
      </c>
      <c r="Q478" t="str">
        <f>VLOOKUP(A478,SampleSuperstore!A:G,7,0)</f>
        <v>South</v>
      </c>
    </row>
    <row r="479" spans="1:17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 t="str">
        <f t="shared" si="21"/>
        <v>Profit</v>
      </c>
      <c r="O479" t="str">
        <f t="shared" si="22"/>
        <v>Normal</v>
      </c>
      <c r="P479" t="str">
        <f t="shared" si="23"/>
        <v>Low</v>
      </c>
      <c r="Q479" t="str">
        <f>VLOOKUP(A479,SampleSuperstore!A:G,7,0)</f>
        <v>South</v>
      </c>
    </row>
    <row r="480" spans="1:17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 t="str">
        <f t="shared" si="21"/>
        <v>Profit</v>
      </c>
      <c r="O480" t="str">
        <f t="shared" si="22"/>
        <v>Normal</v>
      </c>
      <c r="P480" t="str">
        <f t="shared" si="23"/>
        <v>Low</v>
      </c>
      <c r="Q480" t="str">
        <f>VLOOKUP(A480,SampleSuperstore!A:G,7,0)</f>
        <v>South</v>
      </c>
    </row>
    <row r="481" spans="1:17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 t="str">
        <f t="shared" si="21"/>
        <v>Profit</v>
      </c>
      <c r="O481" t="str">
        <f t="shared" si="22"/>
        <v>Normal</v>
      </c>
      <c r="P481" t="str">
        <f t="shared" si="23"/>
        <v>Low</v>
      </c>
      <c r="Q481" t="str">
        <f>VLOOKUP(A481,SampleSuperstore!A:G,7,0)</f>
        <v>South</v>
      </c>
    </row>
    <row r="482" spans="1:17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 t="str">
        <f t="shared" si="21"/>
        <v>Profit</v>
      </c>
      <c r="O482" t="str">
        <f t="shared" si="22"/>
        <v>Normal</v>
      </c>
      <c r="P482" t="str">
        <f t="shared" si="23"/>
        <v>Medium</v>
      </c>
      <c r="Q482" t="str">
        <f>VLOOKUP(A482,SampleSuperstore!A:G,7,0)</f>
        <v>South</v>
      </c>
    </row>
    <row r="483" spans="1:17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 t="str">
        <f t="shared" si="21"/>
        <v>Profit</v>
      </c>
      <c r="O483" t="str">
        <f t="shared" si="22"/>
        <v>Normal</v>
      </c>
      <c r="P483" t="str">
        <f t="shared" si="23"/>
        <v>Low</v>
      </c>
      <c r="Q483" t="str">
        <f>VLOOKUP(A483,SampleSuperstore!A:G,7,0)</f>
        <v>South</v>
      </c>
    </row>
    <row r="484" spans="1:17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 t="str">
        <f t="shared" si="21"/>
        <v>Profit</v>
      </c>
      <c r="O484" t="str">
        <f t="shared" si="22"/>
        <v>Normal</v>
      </c>
      <c r="P484" t="str">
        <f t="shared" si="23"/>
        <v>Low</v>
      </c>
      <c r="Q484" t="str">
        <f>VLOOKUP(A484,SampleSuperstore!A:G,7,0)</f>
        <v>South</v>
      </c>
    </row>
    <row r="485" spans="1:17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 t="str">
        <f t="shared" si="21"/>
        <v>Profit</v>
      </c>
      <c r="O485" t="str">
        <f t="shared" si="22"/>
        <v>Normal</v>
      </c>
      <c r="P485" t="str">
        <f t="shared" si="23"/>
        <v>Low</v>
      </c>
      <c r="Q485" t="str">
        <f>VLOOKUP(A485,SampleSuperstore!A:G,7,0)</f>
        <v>South</v>
      </c>
    </row>
    <row r="486" spans="1:17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 t="str">
        <f t="shared" si="21"/>
        <v>Profit</v>
      </c>
      <c r="O486" t="str">
        <f t="shared" si="22"/>
        <v>Normal</v>
      </c>
      <c r="P486" t="str">
        <f t="shared" si="23"/>
        <v>Low</v>
      </c>
      <c r="Q486" t="str">
        <f>VLOOKUP(A486,SampleSuperstore!A:G,7,0)</f>
        <v>Central</v>
      </c>
    </row>
    <row r="487" spans="1:17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 t="str">
        <f t="shared" si="21"/>
        <v>Loss</v>
      </c>
      <c r="O487" t="str">
        <f t="shared" si="22"/>
        <v>Normal</v>
      </c>
      <c r="P487" t="str">
        <f t="shared" si="23"/>
        <v>Medium</v>
      </c>
      <c r="Q487" t="str">
        <f>VLOOKUP(A487,SampleSuperstore!A:G,7,0)</f>
        <v>Central</v>
      </c>
    </row>
    <row r="488" spans="1:17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 t="str">
        <f t="shared" si="21"/>
        <v>Profit</v>
      </c>
      <c r="O488" t="str">
        <f t="shared" si="22"/>
        <v>Normal</v>
      </c>
      <c r="P488" t="str">
        <f t="shared" si="23"/>
        <v>Low</v>
      </c>
      <c r="Q488" t="str">
        <f>VLOOKUP(A488,SampleSuperstore!A:G,7,0)</f>
        <v>Central</v>
      </c>
    </row>
    <row r="489" spans="1:17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 t="str">
        <f t="shared" si="21"/>
        <v>Profit</v>
      </c>
      <c r="O489" t="str">
        <f t="shared" si="22"/>
        <v>Normal</v>
      </c>
      <c r="P489" t="str">
        <f t="shared" si="23"/>
        <v>High</v>
      </c>
      <c r="Q489" t="str">
        <f>VLOOKUP(A489,SampleSuperstore!A:G,7,0)</f>
        <v>Central</v>
      </c>
    </row>
    <row r="490" spans="1:17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 t="str">
        <f t="shared" si="21"/>
        <v>Profit</v>
      </c>
      <c r="O490" t="str">
        <f t="shared" si="22"/>
        <v>Normal</v>
      </c>
      <c r="P490" t="str">
        <f t="shared" si="23"/>
        <v>Low</v>
      </c>
      <c r="Q490" t="str">
        <f>VLOOKUP(A490,SampleSuperstore!A:G,7,0)</f>
        <v>South</v>
      </c>
    </row>
    <row r="491" spans="1:17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 t="str">
        <f t="shared" si="21"/>
        <v>Profit</v>
      </c>
      <c r="O491" t="str">
        <f t="shared" si="22"/>
        <v>Normal</v>
      </c>
      <c r="P491" t="str">
        <f t="shared" si="23"/>
        <v>Low</v>
      </c>
      <c r="Q491" t="str">
        <f>VLOOKUP(A491,SampleSuperstore!A:G,7,0)</f>
        <v>South</v>
      </c>
    </row>
    <row r="492" spans="1:17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 t="str">
        <f t="shared" si="21"/>
        <v>Profit</v>
      </c>
      <c r="O492" t="str">
        <f t="shared" si="22"/>
        <v>Normal</v>
      </c>
      <c r="P492" t="str">
        <f t="shared" si="23"/>
        <v>Low</v>
      </c>
      <c r="Q492" t="str">
        <f>VLOOKUP(A492,SampleSuperstore!A:G,7,0)</f>
        <v>South</v>
      </c>
    </row>
    <row r="493" spans="1:17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 t="str">
        <f t="shared" si="21"/>
        <v>Profit</v>
      </c>
      <c r="O493" t="str">
        <f t="shared" si="22"/>
        <v>Normal</v>
      </c>
      <c r="P493" t="str">
        <f t="shared" si="23"/>
        <v>Low</v>
      </c>
      <c r="Q493" t="str">
        <f>VLOOKUP(A493,SampleSuperstore!A:G,7,0)</f>
        <v>South</v>
      </c>
    </row>
    <row r="494" spans="1:17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 t="str">
        <f t="shared" si="21"/>
        <v>Profit</v>
      </c>
      <c r="O494" t="str">
        <f t="shared" si="22"/>
        <v>Normal</v>
      </c>
      <c r="P494" t="str">
        <f t="shared" si="23"/>
        <v>Low</v>
      </c>
      <c r="Q494" t="str">
        <f>VLOOKUP(A494,SampleSuperstore!A:G,7,0)</f>
        <v>South</v>
      </c>
    </row>
    <row r="495" spans="1:17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 t="str">
        <f t="shared" si="21"/>
        <v>Profit</v>
      </c>
      <c r="O495" t="str">
        <f t="shared" si="22"/>
        <v>Normal</v>
      </c>
      <c r="P495" t="str">
        <f t="shared" si="23"/>
        <v>Low</v>
      </c>
      <c r="Q495" t="str">
        <f>VLOOKUP(A495,SampleSuperstore!A:G,7,0)</f>
        <v>South</v>
      </c>
    </row>
    <row r="496" spans="1:17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 t="str">
        <f t="shared" si="21"/>
        <v>Loss</v>
      </c>
      <c r="O496" t="str">
        <f t="shared" si="22"/>
        <v>Normal</v>
      </c>
      <c r="P496" t="str">
        <f t="shared" si="23"/>
        <v>Low</v>
      </c>
      <c r="Q496" t="str">
        <f>VLOOKUP(A496,SampleSuperstore!A:G,7,0)</f>
        <v>South</v>
      </c>
    </row>
    <row r="497" spans="1:17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 t="str">
        <f t="shared" si="21"/>
        <v>Profit</v>
      </c>
      <c r="O497" t="str">
        <f t="shared" si="22"/>
        <v>Normal</v>
      </c>
      <c r="P497" t="str">
        <f t="shared" si="23"/>
        <v>Low</v>
      </c>
      <c r="Q497" t="str">
        <f>VLOOKUP(A497,SampleSuperstore!A:G,7,0)</f>
        <v>South</v>
      </c>
    </row>
    <row r="498" spans="1:17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 t="str">
        <f t="shared" si="21"/>
        <v>Profit</v>
      </c>
      <c r="O498" t="str">
        <f t="shared" si="22"/>
        <v>Normal</v>
      </c>
      <c r="P498" t="str">
        <f t="shared" si="23"/>
        <v>Low</v>
      </c>
      <c r="Q498" t="str">
        <f>VLOOKUP(A498,SampleSuperstore!A:G,7,0)</f>
        <v>South</v>
      </c>
    </row>
    <row r="499" spans="1:17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 t="str">
        <f t="shared" si="21"/>
        <v>Profit</v>
      </c>
      <c r="O499" t="str">
        <f t="shared" si="22"/>
        <v>Normal</v>
      </c>
      <c r="P499" t="str">
        <f t="shared" si="23"/>
        <v>Low</v>
      </c>
      <c r="Q499" t="str">
        <f>VLOOKUP(A499,SampleSuperstore!A:G,7,0)</f>
        <v>South</v>
      </c>
    </row>
    <row r="500" spans="1:17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 t="str">
        <f t="shared" si="21"/>
        <v>Profit</v>
      </c>
      <c r="O500" t="str">
        <f t="shared" si="22"/>
        <v>Normal</v>
      </c>
      <c r="P500" t="str">
        <f t="shared" si="23"/>
        <v>Low</v>
      </c>
      <c r="Q500" t="str">
        <f>VLOOKUP(A500,SampleSuperstore!A:G,7,0)</f>
        <v>South</v>
      </c>
    </row>
    <row r="501" spans="1:17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 t="str">
        <f t="shared" si="21"/>
        <v>Profit</v>
      </c>
      <c r="O501" t="str">
        <f t="shared" si="22"/>
        <v>Normal</v>
      </c>
      <c r="P501" t="str">
        <f t="shared" si="23"/>
        <v>Low</v>
      </c>
      <c r="Q501" t="str">
        <f>VLOOKUP(A501,SampleSuperstore!A:G,7,0)</f>
        <v>South</v>
      </c>
    </row>
    <row r="502" spans="1:17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 t="str">
        <f t="shared" si="21"/>
        <v>Loss</v>
      </c>
      <c r="O502" t="str">
        <f t="shared" si="22"/>
        <v>High Discount</v>
      </c>
      <c r="P502" t="str">
        <f t="shared" si="23"/>
        <v>Low</v>
      </c>
      <c r="Q502" t="str">
        <f>VLOOKUP(A502,SampleSuperstore!A:G,7,0)</f>
        <v>South</v>
      </c>
    </row>
    <row r="503" spans="1:17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 t="str">
        <f t="shared" si="21"/>
        <v>Loss</v>
      </c>
      <c r="O503" t="str">
        <f t="shared" si="22"/>
        <v>High Discount</v>
      </c>
      <c r="P503" t="str">
        <f t="shared" si="23"/>
        <v>Low</v>
      </c>
      <c r="Q503" t="str">
        <f>VLOOKUP(A503,SampleSuperstore!A:G,7,0)</f>
        <v>South</v>
      </c>
    </row>
    <row r="504" spans="1:17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 t="str">
        <f t="shared" si="21"/>
        <v>Profit</v>
      </c>
      <c r="O504" t="str">
        <f t="shared" si="22"/>
        <v>Normal</v>
      </c>
      <c r="P504" t="str">
        <f t="shared" si="23"/>
        <v>Medium</v>
      </c>
      <c r="Q504" t="str">
        <f>VLOOKUP(A504,SampleSuperstore!A:G,7,0)</f>
        <v>South</v>
      </c>
    </row>
    <row r="505" spans="1:17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 t="str">
        <f t="shared" si="21"/>
        <v>Loss</v>
      </c>
      <c r="O505" t="str">
        <f t="shared" si="22"/>
        <v>High Discount</v>
      </c>
      <c r="P505" t="str">
        <f t="shared" si="23"/>
        <v>Low</v>
      </c>
      <c r="Q505" t="str">
        <f>VLOOKUP(A505,SampleSuperstore!A:G,7,0)</f>
        <v>South</v>
      </c>
    </row>
    <row r="506" spans="1:17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 t="str">
        <f t="shared" si="21"/>
        <v>Profit</v>
      </c>
      <c r="O506" t="str">
        <f t="shared" si="22"/>
        <v>Normal</v>
      </c>
      <c r="P506" t="str">
        <f t="shared" si="23"/>
        <v>Low</v>
      </c>
      <c r="Q506" t="str">
        <f>VLOOKUP(A506,SampleSuperstore!A:G,7,0)</f>
        <v>South</v>
      </c>
    </row>
    <row r="507" spans="1:17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 t="str">
        <f t="shared" si="21"/>
        <v>Profit</v>
      </c>
      <c r="O507" t="str">
        <f t="shared" si="22"/>
        <v>Normal</v>
      </c>
      <c r="P507" t="str">
        <f t="shared" si="23"/>
        <v>Low</v>
      </c>
      <c r="Q507" t="str">
        <f>VLOOKUP(A507,SampleSuperstore!A:G,7,0)</f>
        <v>South</v>
      </c>
    </row>
    <row r="508" spans="1:17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 t="str">
        <f t="shared" si="21"/>
        <v>Profit</v>
      </c>
      <c r="O508" t="str">
        <f t="shared" si="22"/>
        <v>Normal</v>
      </c>
      <c r="P508" t="str">
        <f t="shared" si="23"/>
        <v>Low</v>
      </c>
      <c r="Q508" t="str">
        <f>VLOOKUP(A508,SampleSuperstore!A:G,7,0)</f>
        <v>South</v>
      </c>
    </row>
    <row r="509" spans="1:17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 t="str">
        <f t="shared" si="21"/>
        <v>Profit</v>
      </c>
      <c r="O509" t="str">
        <f t="shared" si="22"/>
        <v>Normal</v>
      </c>
      <c r="P509" t="str">
        <f t="shared" si="23"/>
        <v>Low</v>
      </c>
      <c r="Q509" t="str">
        <f>VLOOKUP(A509,SampleSuperstore!A:G,7,0)</f>
        <v>South</v>
      </c>
    </row>
    <row r="510" spans="1:17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 t="str">
        <f t="shared" si="21"/>
        <v>Profit</v>
      </c>
      <c r="O510" t="str">
        <f t="shared" si="22"/>
        <v>Normal</v>
      </c>
      <c r="P510" t="str">
        <f t="shared" si="23"/>
        <v>Low</v>
      </c>
      <c r="Q510" t="str">
        <f>VLOOKUP(A510,SampleSuperstore!A:G,7,0)</f>
        <v>South</v>
      </c>
    </row>
    <row r="511" spans="1:17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 t="str">
        <f t="shared" si="21"/>
        <v>Profit</v>
      </c>
      <c r="O511" t="str">
        <f t="shared" si="22"/>
        <v>Normal</v>
      </c>
      <c r="P511" t="str">
        <f t="shared" si="23"/>
        <v>High</v>
      </c>
      <c r="Q511" t="str">
        <f>VLOOKUP(A511,SampleSuperstore!A:G,7,0)</f>
        <v>South</v>
      </c>
    </row>
    <row r="512" spans="1:17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 t="str">
        <f t="shared" si="21"/>
        <v>Profit</v>
      </c>
      <c r="O512" t="str">
        <f t="shared" si="22"/>
        <v>Normal</v>
      </c>
      <c r="P512" t="str">
        <f t="shared" si="23"/>
        <v>Low</v>
      </c>
      <c r="Q512" t="str">
        <f>VLOOKUP(A512,SampleSuperstore!A:G,7,0)</f>
        <v>Central</v>
      </c>
    </row>
    <row r="513" spans="1:17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 t="str">
        <f t="shared" si="21"/>
        <v>Profit</v>
      </c>
      <c r="O513" t="str">
        <f t="shared" si="22"/>
        <v>Normal</v>
      </c>
      <c r="P513" t="str">
        <f t="shared" si="23"/>
        <v>Low</v>
      </c>
      <c r="Q513" t="str">
        <f>VLOOKUP(A513,SampleSuperstore!A:G,7,0)</f>
        <v>Central</v>
      </c>
    </row>
    <row r="514" spans="1:17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 t="str">
        <f t="shared" si="21"/>
        <v>Profit</v>
      </c>
      <c r="O514" t="str">
        <f t="shared" si="22"/>
        <v>Normal</v>
      </c>
      <c r="P514" t="str">
        <f t="shared" si="23"/>
        <v>Low</v>
      </c>
      <c r="Q514" t="str">
        <f>VLOOKUP(A514,SampleSuperstore!A:G,7,0)</f>
        <v>Central</v>
      </c>
    </row>
    <row r="515" spans="1:17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 t="str">
        <f t="shared" ref="N515:N578" si="24">IF(M515&gt;0,"Profit","Loss")</f>
        <v>Profit</v>
      </c>
      <c r="O515" t="str">
        <f t="shared" ref="O515:O578" si="25">IF(L515&gt;0.5,"High Discount","Normal")</f>
        <v>Normal</v>
      </c>
      <c r="P515" t="str">
        <f t="shared" ref="P515:P578" si="26">IF(J515&gt;1000,"High",IF(J515&gt;=500,"Medium","Low"))</f>
        <v>Low</v>
      </c>
      <c r="Q515" t="str">
        <f>VLOOKUP(A515,SampleSuperstore!A:G,7,0)</f>
        <v>South</v>
      </c>
    </row>
    <row r="516" spans="1:17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 t="str">
        <f t="shared" si="24"/>
        <v>Profit</v>
      </c>
      <c r="O516" t="str">
        <f t="shared" si="25"/>
        <v>Normal</v>
      </c>
      <c r="P516" t="str">
        <f t="shared" si="26"/>
        <v>Low</v>
      </c>
      <c r="Q516" t="str">
        <f>VLOOKUP(A516,SampleSuperstore!A:G,7,0)</f>
        <v>South</v>
      </c>
    </row>
    <row r="517" spans="1:17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 t="str">
        <f t="shared" si="24"/>
        <v>Profit</v>
      </c>
      <c r="O517" t="str">
        <f t="shared" si="25"/>
        <v>Normal</v>
      </c>
      <c r="P517" t="str">
        <f t="shared" si="26"/>
        <v>High</v>
      </c>
      <c r="Q517" t="str">
        <f>VLOOKUP(A517,SampleSuperstore!A:G,7,0)</f>
        <v>South</v>
      </c>
    </row>
    <row r="518" spans="1:17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 t="str">
        <f t="shared" si="24"/>
        <v>Profit</v>
      </c>
      <c r="O518" t="str">
        <f t="shared" si="25"/>
        <v>Normal</v>
      </c>
      <c r="P518" t="str">
        <f t="shared" si="26"/>
        <v>Low</v>
      </c>
      <c r="Q518" t="str">
        <f>VLOOKUP(A518,SampleSuperstore!A:G,7,0)</f>
        <v>South</v>
      </c>
    </row>
    <row r="519" spans="1:17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 t="str">
        <f t="shared" si="24"/>
        <v>Profit</v>
      </c>
      <c r="O519" t="str">
        <f t="shared" si="25"/>
        <v>Normal</v>
      </c>
      <c r="P519" t="str">
        <f t="shared" si="26"/>
        <v>Low</v>
      </c>
      <c r="Q519" t="str">
        <f>VLOOKUP(A519,SampleSuperstore!A:G,7,0)</f>
        <v>South</v>
      </c>
    </row>
    <row r="520" spans="1:17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 t="str">
        <f t="shared" si="24"/>
        <v>Profit</v>
      </c>
      <c r="O520" t="str">
        <f t="shared" si="25"/>
        <v>Normal</v>
      </c>
      <c r="P520" t="str">
        <f t="shared" si="26"/>
        <v>High</v>
      </c>
      <c r="Q520" t="str">
        <f>VLOOKUP(A520,SampleSuperstore!A:G,7,0)</f>
        <v>South</v>
      </c>
    </row>
    <row r="521" spans="1:17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 t="str">
        <f t="shared" si="24"/>
        <v>Profit</v>
      </c>
      <c r="O521" t="str">
        <f t="shared" si="25"/>
        <v>Normal</v>
      </c>
      <c r="P521" t="str">
        <f t="shared" si="26"/>
        <v>Low</v>
      </c>
      <c r="Q521" t="str">
        <f>VLOOKUP(A521,SampleSuperstore!A:G,7,0)</f>
        <v>South</v>
      </c>
    </row>
    <row r="522" spans="1:17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 t="str">
        <f t="shared" si="24"/>
        <v>Loss</v>
      </c>
      <c r="O522" t="str">
        <f t="shared" si="25"/>
        <v>Normal</v>
      </c>
      <c r="P522" t="str">
        <f t="shared" si="26"/>
        <v>Low</v>
      </c>
      <c r="Q522" t="str">
        <f>VLOOKUP(A522,SampleSuperstore!A:G,7,0)</f>
        <v>South</v>
      </c>
    </row>
    <row r="523" spans="1:17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 t="str">
        <f t="shared" si="24"/>
        <v>Loss</v>
      </c>
      <c r="O523" t="str">
        <f t="shared" si="25"/>
        <v>High Discount</v>
      </c>
      <c r="P523" t="str">
        <f t="shared" si="26"/>
        <v>Low</v>
      </c>
      <c r="Q523" t="str">
        <f>VLOOKUP(A523,SampleSuperstore!A:G,7,0)</f>
        <v>South</v>
      </c>
    </row>
    <row r="524" spans="1:17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 t="str">
        <f t="shared" si="24"/>
        <v>Profit</v>
      </c>
      <c r="O524" t="str">
        <f t="shared" si="25"/>
        <v>Normal</v>
      </c>
      <c r="P524" t="str">
        <f t="shared" si="26"/>
        <v>Low</v>
      </c>
      <c r="Q524" t="str">
        <f>VLOOKUP(A524,SampleSuperstore!A:G,7,0)</f>
        <v>Central</v>
      </c>
    </row>
    <row r="525" spans="1:17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 t="str">
        <f t="shared" si="24"/>
        <v>Loss</v>
      </c>
      <c r="O525" t="str">
        <f t="shared" si="25"/>
        <v>Normal</v>
      </c>
      <c r="P525" t="str">
        <f t="shared" si="26"/>
        <v>Low</v>
      </c>
      <c r="Q525" t="str">
        <f>VLOOKUP(A525,SampleSuperstore!A:G,7,0)</f>
        <v>Central</v>
      </c>
    </row>
    <row r="526" spans="1:17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 t="str">
        <f t="shared" si="24"/>
        <v>Profit</v>
      </c>
      <c r="O526" t="str">
        <f t="shared" si="25"/>
        <v>Normal</v>
      </c>
      <c r="P526" t="str">
        <f t="shared" si="26"/>
        <v>Low</v>
      </c>
      <c r="Q526" t="str">
        <f>VLOOKUP(A526,SampleSuperstore!A:G,7,0)</f>
        <v>Central</v>
      </c>
    </row>
    <row r="527" spans="1:17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 t="str">
        <f t="shared" si="24"/>
        <v>Profit</v>
      </c>
      <c r="O527" t="str">
        <f t="shared" si="25"/>
        <v>Normal</v>
      </c>
      <c r="P527" t="str">
        <f t="shared" si="26"/>
        <v>Low</v>
      </c>
      <c r="Q527" t="str">
        <f>VLOOKUP(A527,SampleSuperstore!A:G,7,0)</f>
        <v>South</v>
      </c>
    </row>
    <row r="528" spans="1:17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 t="str">
        <f t="shared" si="24"/>
        <v>Profit</v>
      </c>
      <c r="O528" t="str">
        <f t="shared" si="25"/>
        <v>Normal</v>
      </c>
      <c r="P528" t="str">
        <f t="shared" si="26"/>
        <v>Medium</v>
      </c>
      <c r="Q528" t="str">
        <f>VLOOKUP(A528,SampleSuperstore!A:G,7,0)</f>
        <v>South</v>
      </c>
    </row>
    <row r="529" spans="1:17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 t="str">
        <f t="shared" si="24"/>
        <v>Profit</v>
      </c>
      <c r="O529" t="str">
        <f t="shared" si="25"/>
        <v>Normal</v>
      </c>
      <c r="P529" t="str">
        <f t="shared" si="26"/>
        <v>Low</v>
      </c>
      <c r="Q529" t="str">
        <f>VLOOKUP(A529,SampleSuperstore!A:G,7,0)</f>
        <v>South</v>
      </c>
    </row>
    <row r="530" spans="1:17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 t="str">
        <f t="shared" si="24"/>
        <v>Loss</v>
      </c>
      <c r="O530" t="str">
        <f t="shared" si="25"/>
        <v>Normal</v>
      </c>
      <c r="P530" t="str">
        <f t="shared" si="26"/>
        <v>Low</v>
      </c>
      <c r="Q530" t="str">
        <f>VLOOKUP(A530,SampleSuperstore!A:G,7,0)</f>
        <v>South</v>
      </c>
    </row>
    <row r="531" spans="1:17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 t="str">
        <f t="shared" si="24"/>
        <v>Loss</v>
      </c>
      <c r="O531" t="str">
        <f t="shared" si="25"/>
        <v>Normal</v>
      </c>
      <c r="P531" t="str">
        <f t="shared" si="26"/>
        <v>Medium</v>
      </c>
      <c r="Q531" t="str">
        <f>VLOOKUP(A531,SampleSuperstore!A:G,7,0)</f>
        <v>South</v>
      </c>
    </row>
    <row r="532" spans="1:17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 t="str">
        <f t="shared" si="24"/>
        <v>Profit</v>
      </c>
      <c r="O532" t="str">
        <f t="shared" si="25"/>
        <v>Normal</v>
      </c>
      <c r="P532" t="str">
        <f t="shared" si="26"/>
        <v>Low</v>
      </c>
      <c r="Q532" t="str">
        <f>VLOOKUP(A532,SampleSuperstore!A:G,7,0)</f>
        <v>South</v>
      </c>
    </row>
    <row r="533" spans="1:17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 t="str">
        <f t="shared" si="24"/>
        <v>Profit</v>
      </c>
      <c r="O533" t="str">
        <f t="shared" si="25"/>
        <v>Normal</v>
      </c>
      <c r="P533" t="str">
        <f t="shared" si="26"/>
        <v>Low</v>
      </c>
      <c r="Q533" t="str">
        <f>VLOOKUP(A533,SampleSuperstore!A:G,7,0)</f>
        <v>South</v>
      </c>
    </row>
    <row r="534" spans="1:17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 t="str">
        <f t="shared" si="24"/>
        <v>Profit</v>
      </c>
      <c r="O534" t="str">
        <f t="shared" si="25"/>
        <v>Normal</v>
      </c>
      <c r="P534" t="str">
        <f t="shared" si="26"/>
        <v>Low</v>
      </c>
      <c r="Q534" t="str">
        <f>VLOOKUP(A534,SampleSuperstore!A:G,7,0)</f>
        <v>South</v>
      </c>
    </row>
    <row r="535" spans="1:17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 t="str">
        <f t="shared" si="24"/>
        <v>Profit</v>
      </c>
      <c r="O535" t="str">
        <f t="shared" si="25"/>
        <v>Normal</v>
      </c>
      <c r="P535" t="str">
        <f t="shared" si="26"/>
        <v>Medium</v>
      </c>
      <c r="Q535" t="str">
        <f>VLOOKUP(A535,SampleSuperstore!A:G,7,0)</f>
        <v>South</v>
      </c>
    </row>
    <row r="536" spans="1:17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 t="str">
        <f t="shared" si="24"/>
        <v>Profit</v>
      </c>
      <c r="O536" t="str">
        <f t="shared" si="25"/>
        <v>Normal</v>
      </c>
      <c r="P536" t="str">
        <f t="shared" si="26"/>
        <v>Low</v>
      </c>
      <c r="Q536" t="str">
        <f>VLOOKUP(A536,SampleSuperstore!A:G,7,0)</f>
        <v>South</v>
      </c>
    </row>
    <row r="537" spans="1:17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 t="str">
        <f t="shared" si="24"/>
        <v>Profit</v>
      </c>
      <c r="O537" t="str">
        <f t="shared" si="25"/>
        <v>Normal</v>
      </c>
      <c r="P537" t="str">
        <f t="shared" si="26"/>
        <v>Low</v>
      </c>
      <c r="Q537" t="str">
        <f>VLOOKUP(A537,SampleSuperstore!A:G,7,0)</f>
        <v>South</v>
      </c>
    </row>
    <row r="538" spans="1:17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 t="str">
        <f t="shared" si="24"/>
        <v>Loss</v>
      </c>
      <c r="O538" t="str">
        <f t="shared" si="25"/>
        <v>High Discount</v>
      </c>
      <c r="P538" t="str">
        <f t="shared" si="26"/>
        <v>Low</v>
      </c>
      <c r="Q538" t="str">
        <f>VLOOKUP(A538,SampleSuperstore!A:G,7,0)</f>
        <v>South</v>
      </c>
    </row>
    <row r="539" spans="1:17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 t="str">
        <f t="shared" si="24"/>
        <v>Profit</v>
      </c>
      <c r="O539" t="str">
        <f t="shared" si="25"/>
        <v>Normal</v>
      </c>
      <c r="P539" t="str">
        <f t="shared" si="26"/>
        <v>Low</v>
      </c>
      <c r="Q539" t="str">
        <f>VLOOKUP(A539,SampleSuperstore!A:G,7,0)</f>
        <v>South</v>
      </c>
    </row>
    <row r="540" spans="1:17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 t="str">
        <f t="shared" si="24"/>
        <v>Profit</v>
      </c>
      <c r="O540" t="str">
        <f t="shared" si="25"/>
        <v>Normal</v>
      </c>
      <c r="P540" t="str">
        <f t="shared" si="26"/>
        <v>Low</v>
      </c>
      <c r="Q540" t="str">
        <f>VLOOKUP(A540,SampleSuperstore!A:G,7,0)</f>
        <v>South</v>
      </c>
    </row>
    <row r="541" spans="1:17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 t="str">
        <f t="shared" si="24"/>
        <v>Profit</v>
      </c>
      <c r="O541" t="str">
        <f t="shared" si="25"/>
        <v>Normal</v>
      </c>
      <c r="P541" t="str">
        <f t="shared" si="26"/>
        <v>Low</v>
      </c>
      <c r="Q541" t="str">
        <f>VLOOKUP(A541,SampleSuperstore!A:G,7,0)</f>
        <v>South</v>
      </c>
    </row>
    <row r="542" spans="1:17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 t="str">
        <f t="shared" si="24"/>
        <v>Profit</v>
      </c>
      <c r="O542" t="str">
        <f t="shared" si="25"/>
        <v>Normal</v>
      </c>
      <c r="P542" t="str">
        <f t="shared" si="26"/>
        <v>Low</v>
      </c>
      <c r="Q542" t="str">
        <f>VLOOKUP(A542,SampleSuperstore!A:G,7,0)</f>
        <v>Central</v>
      </c>
    </row>
    <row r="543" spans="1:17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 t="str">
        <f t="shared" si="24"/>
        <v>Profit</v>
      </c>
      <c r="O543" t="str">
        <f t="shared" si="25"/>
        <v>Normal</v>
      </c>
      <c r="P543" t="str">
        <f t="shared" si="26"/>
        <v>Low</v>
      </c>
      <c r="Q543" t="str">
        <f>VLOOKUP(A543,SampleSuperstore!A:G,7,0)</f>
        <v>Central</v>
      </c>
    </row>
    <row r="544" spans="1:17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 t="str">
        <f t="shared" si="24"/>
        <v>Loss</v>
      </c>
      <c r="O544" t="str">
        <f t="shared" si="25"/>
        <v>Normal</v>
      </c>
      <c r="P544" t="str">
        <f t="shared" si="26"/>
        <v>Medium</v>
      </c>
      <c r="Q544" t="str">
        <f>VLOOKUP(A544,SampleSuperstore!A:G,7,0)</f>
        <v>South</v>
      </c>
    </row>
    <row r="545" spans="1:17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 t="str">
        <f t="shared" si="24"/>
        <v>Profit</v>
      </c>
      <c r="O545" t="str">
        <f t="shared" si="25"/>
        <v>Normal</v>
      </c>
      <c r="P545" t="str">
        <f t="shared" si="26"/>
        <v>Low</v>
      </c>
      <c r="Q545" t="str">
        <f>VLOOKUP(A545,SampleSuperstore!A:G,7,0)</f>
        <v>South</v>
      </c>
    </row>
    <row r="546" spans="1:17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 t="str">
        <f t="shared" si="24"/>
        <v>Profit</v>
      </c>
      <c r="O546" t="str">
        <f t="shared" si="25"/>
        <v>Normal</v>
      </c>
      <c r="P546" t="str">
        <f t="shared" si="26"/>
        <v>Low</v>
      </c>
      <c r="Q546" t="str">
        <f>VLOOKUP(A546,SampleSuperstore!A:G,7,0)</f>
        <v>South</v>
      </c>
    </row>
    <row r="547" spans="1:17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 t="str">
        <f t="shared" si="24"/>
        <v>Loss</v>
      </c>
      <c r="O547" t="str">
        <f t="shared" si="25"/>
        <v>High Discount</v>
      </c>
      <c r="P547" t="str">
        <f t="shared" si="26"/>
        <v>Low</v>
      </c>
      <c r="Q547" t="str">
        <f>VLOOKUP(A547,SampleSuperstore!A:G,7,0)</f>
        <v>South</v>
      </c>
    </row>
    <row r="548" spans="1:17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 t="str">
        <f t="shared" si="24"/>
        <v>Profit</v>
      </c>
      <c r="O548" t="str">
        <f t="shared" si="25"/>
        <v>Normal</v>
      </c>
      <c r="P548" t="str">
        <f t="shared" si="26"/>
        <v>Low</v>
      </c>
      <c r="Q548" t="str">
        <f>VLOOKUP(A548,SampleSuperstore!A:G,7,0)</f>
        <v>Central</v>
      </c>
    </row>
    <row r="549" spans="1:17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 t="str">
        <f t="shared" si="24"/>
        <v>Profit</v>
      </c>
      <c r="O549" t="str">
        <f t="shared" si="25"/>
        <v>Normal</v>
      </c>
      <c r="P549" t="str">
        <f t="shared" si="26"/>
        <v>Low</v>
      </c>
      <c r="Q549" t="str">
        <f>VLOOKUP(A549,SampleSuperstore!A:G,7,0)</f>
        <v>Central</v>
      </c>
    </row>
    <row r="550" spans="1:17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 t="str">
        <f t="shared" si="24"/>
        <v>Profit</v>
      </c>
      <c r="O550" t="str">
        <f t="shared" si="25"/>
        <v>Normal</v>
      </c>
      <c r="P550" t="str">
        <f t="shared" si="26"/>
        <v>Low</v>
      </c>
      <c r="Q550" t="str">
        <f>VLOOKUP(A550,SampleSuperstore!A:G,7,0)</f>
        <v>South</v>
      </c>
    </row>
    <row r="551" spans="1:17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 t="str">
        <f t="shared" si="24"/>
        <v>Loss</v>
      </c>
      <c r="O551" t="str">
        <f t="shared" si="25"/>
        <v>High Discount</v>
      </c>
      <c r="P551" t="str">
        <f t="shared" si="26"/>
        <v>Low</v>
      </c>
      <c r="Q551" t="str">
        <f>VLOOKUP(A551,SampleSuperstore!A:G,7,0)</f>
        <v>South</v>
      </c>
    </row>
    <row r="552" spans="1:17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 t="str">
        <f t="shared" si="24"/>
        <v>Loss</v>
      </c>
      <c r="O552" t="str">
        <f t="shared" si="25"/>
        <v>Normal</v>
      </c>
      <c r="P552" t="str">
        <f t="shared" si="26"/>
        <v>Low</v>
      </c>
      <c r="Q552" t="str">
        <f>VLOOKUP(A552,SampleSuperstore!A:G,7,0)</f>
        <v>South</v>
      </c>
    </row>
    <row r="553" spans="1:17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 t="str">
        <f t="shared" si="24"/>
        <v>Loss</v>
      </c>
      <c r="O553" t="str">
        <f t="shared" si="25"/>
        <v>Normal</v>
      </c>
      <c r="P553" t="str">
        <f t="shared" si="26"/>
        <v>High</v>
      </c>
      <c r="Q553" t="str">
        <f>VLOOKUP(A553,SampleSuperstore!A:G,7,0)</f>
        <v>South</v>
      </c>
    </row>
    <row r="554" spans="1:17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 t="str">
        <f t="shared" si="24"/>
        <v>Profit</v>
      </c>
      <c r="O554" t="str">
        <f t="shared" si="25"/>
        <v>Normal</v>
      </c>
      <c r="P554" t="str">
        <f t="shared" si="26"/>
        <v>Low</v>
      </c>
      <c r="Q554" t="str">
        <f>VLOOKUP(A554,SampleSuperstore!A:G,7,0)</f>
        <v>Central</v>
      </c>
    </row>
    <row r="555" spans="1:17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 t="str">
        <f t="shared" si="24"/>
        <v>Profit</v>
      </c>
      <c r="O555" t="str">
        <f t="shared" si="25"/>
        <v>Normal</v>
      </c>
      <c r="P555" t="str">
        <f t="shared" si="26"/>
        <v>Low</v>
      </c>
      <c r="Q555" t="str">
        <f>VLOOKUP(A555,SampleSuperstore!A:G,7,0)</f>
        <v>South</v>
      </c>
    </row>
    <row r="556" spans="1:17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 t="str">
        <f t="shared" si="24"/>
        <v>Profit</v>
      </c>
      <c r="O556" t="str">
        <f t="shared" si="25"/>
        <v>Normal</v>
      </c>
      <c r="P556" t="str">
        <f t="shared" si="26"/>
        <v>High</v>
      </c>
      <c r="Q556" t="str">
        <f>VLOOKUP(A556,SampleSuperstore!A:G,7,0)</f>
        <v>South</v>
      </c>
    </row>
    <row r="557" spans="1:17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 t="str">
        <f t="shared" si="24"/>
        <v>Profit</v>
      </c>
      <c r="O557" t="str">
        <f t="shared" si="25"/>
        <v>Normal</v>
      </c>
      <c r="P557" t="str">
        <f t="shared" si="26"/>
        <v>Low</v>
      </c>
      <c r="Q557" t="str">
        <f>VLOOKUP(A557,SampleSuperstore!A:G,7,0)</f>
        <v>South</v>
      </c>
    </row>
    <row r="558" spans="1:17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 t="str">
        <f t="shared" si="24"/>
        <v>Profit</v>
      </c>
      <c r="O558" t="str">
        <f t="shared" si="25"/>
        <v>Normal</v>
      </c>
      <c r="P558" t="str">
        <f t="shared" si="26"/>
        <v>Low</v>
      </c>
      <c r="Q558" t="str">
        <f>VLOOKUP(A558,SampleSuperstore!A:G,7,0)</f>
        <v>South</v>
      </c>
    </row>
    <row r="559" spans="1:17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 t="str">
        <f t="shared" si="24"/>
        <v>Loss</v>
      </c>
      <c r="O559" t="str">
        <f t="shared" si="25"/>
        <v>Normal</v>
      </c>
      <c r="P559" t="str">
        <f t="shared" si="26"/>
        <v>High</v>
      </c>
      <c r="Q559" t="str">
        <f>VLOOKUP(A559,SampleSuperstore!A:G,7,0)</f>
        <v>South</v>
      </c>
    </row>
    <row r="560" spans="1:17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 t="str">
        <f t="shared" si="24"/>
        <v>Profit</v>
      </c>
      <c r="O560" t="str">
        <f t="shared" si="25"/>
        <v>Normal</v>
      </c>
      <c r="P560" t="str">
        <f t="shared" si="26"/>
        <v>Low</v>
      </c>
      <c r="Q560" t="str">
        <f>VLOOKUP(A560,SampleSuperstore!A:G,7,0)</f>
        <v>South</v>
      </c>
    </row>
    <row r="561" spans="1:17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 t="str">
        <f t="shared" si="24"/>
        <v>Profit</v>
      </c>
      <c r="O561" t="str">
        <f t="shared" si="25"/>
        <v>Normal</v>
      </c>
      <c r="P561" t="str">
        <f t="shared" si="26"/>
        <v>Low</v>
      </c>
      <c r="Q561" t="str">
        <f>VLOOKUP(A561,SampleSuperstore!A:G,7,0)</f>
        <v>South</v>
      </c>
    </row>
    <row r="562" spans="1:17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 t="str">
        <f t="shared" si="24"/>
        <v>Profit</v>
      </c>
      <c r="O562" t="str">
        <f t="shared" si="25"/>
        <v>Normal</v>
      </c>
      <c r="P562" t="str">
        <f t="shared" si="26"/>
        <v>Low</v>
      </c>
      <c r="Q562" t="str">
        <f>VLOOKUP(A562,SampleSuperstore!A:G,7,0)</f>
        <v>South</v>
      </c>
    </row>
    <row r="563" spans="1:17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 t="str">
        <f t="shared" si="24"/>
        <v>Profit</v>
      </c>
      <c r="O563" t="str">
        <f t="shared" si="25"/>
        <v>Normal</v>
      </c>
      <c r="P563" t="str">
        <f t="shared" si="26"/>
        <v>Low</v>
      </c>
      <c r="Q563" t="str">
        <f>VLOOKUP(A563,SampleSuperstore!A:G,7,0)</f>
        <v>South</v>
      </c>
    </row>
    <row r="564" spans="1:17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 t="str">
        <f t="shared" si="24"/>
        <v>Profit</v>
      </c>
      <c r="O564" t="str">
        <f t="shared" si="25"/>
        <v>Normal</v>
      </c>
      <c r="P564" t="str">
        <f t="shared" si="26"/>
        <v>Low</v>
      </c>
      <c r="Q564" t="str">
        <f>VLOOKUP(A564,SampleSuperstore!A:G,7,0)</f>
        <v>South</v>
      </c>
    </row>
    <row r="565" spans="1:17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 t="str">
        <f t="shared" si="24"/>
        <v>Loss</v>
      </c>
      <c r="O565" t="str">
        <f t="shared" si="25"/>
        <v>Normal</v>
      </c>
      <c r="P565" t="str">
        <f t="shared" si="26"/>
        <v>Low</v>
      </c>
      <c r="Q565" t="str">
        <f>VLOOKUP(A565,SampleSuperstore!A:G,7,0)</f>
        <v>Central</v>
      </c>
    </row>
    <row r="566" spans="1:17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 t="str">
        <f t="shared" si="24"/>
        <v>Profit</v>
      </c>
      <c r="O566" t="str">
        <f t="shared" si="25"/>
        <v>Normal</v>
      </c>
      <c r="P566" t="str">
        <f t="shared" si="26"/>
        <v>Low</v>
      </c>
      <c r="Q566" t="str">
        <f>VLOOKUP(A566,SampleSuperstore!A:G,7,0)</f>
        <v>Central</v>
      </c>
    </row>
    <row r="567" spans="1:17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 t="str">
        <f t="shared" si="24"/>
        <v>Profit</v>
      </c>
      <c r="O567" t="str">
        <f t="shared" si="25"/>
        <v>Normal</v>
      </c>
      <c r="P567" t="str">
        <f t="shared" si="26"/>
        <v>Low</v>
      </c>
      <c r="Q567" t="str">
        <f>VLOOKUP(A567,SampleSuperstore!A:G,7,0)</f>
        <v>Central</v>
      </c>
    </row>
    <row r="568" spans="1:17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 t="str">
        <f t="shared" si="24"/>
        <v>Profit</v>
      </c>
      <c r="O568" t="str">
        <f t="shared" si="25"/>
        <v>Normal</v>
      </c>
      <c r="P568" t="str">
        <f t="shared" si="26"/>
        <v>Low</v>
      </c>
      <c r="Q568" t="str">
        <f>VLOOKUP(A568,SampleSuperstore!A:G,7,0)</f>
        <v>South</v>
      </c>
    </row>
    <row r="569" spans="1:17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 t="str">
        <f t="shared" si="24"/>
        <v>Profit</v>
      </c>
      <c r="O569" t="str">
        <f t="shared" si="25"/>
        <v>Normal</v>
      </c>
      <c r="P569" t="str">
        <f t="shared" si="26"/>
        <v>Low</v>
      </c>
      <c r="Q569" t="str">
        <f>VLOOKUP(A569,SampleSuperstore!A:G,7,0)</f>
        <v>South</v>
      </c>
    </row>
    <row r="570" spans="1:17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 t="str">
        <f t="shared" si="24"/>
        <v>Profit</v>
      </c>
      <c r="O570" t="str">
        <f t="shared" si="25"/>
        <v>Normal</v>
      </c>
      <c r="P570" t="str">
        <f t="shared" si="26"/>
        <v>Low</v>
      </c>
      <c r="Q570" t="str">
        <f>VLOOKUP(A570,SampleSuperstore!A:G,7,0)</f>
        <v>South</v>
      </c>
    </row>
    <row r="571" spans="1:17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 t="str">
        <f t="shared" si="24"/>
        <v>Loss</v>
      </c>
      <c r="O571" t="str">
        <f t="shared" si="25"/>
        <v>Normal</v>
      </c>
      <c r="P571" t="str">
        <f t="shared" si="26"/>
        <v>Low</v>
      </c>
      <c r="Q571" t="str">
        <f>VLOOKUP(A571,SampleSuperstore!A:G,7,0)</f>
        <v>South</v>
      </c>
    </row>
    <row r="572" spans="1:17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 t="str">
        <f t="shared" si="24"/>
        <v>Profit</v>
      </c>
      <c r="O572" t="str">
        <f t="shared" si="25"/>
        <v>Normal</v>
      </c>
      <c r="P572" t="str">
        <f t="shared" si="26"/>
        <v>Low</v>
      </c>
      <c r="Q572" t="str">
        <f>VLOOKUP(A572,SampleSuperstore!A:G,7,0)</f>
        <v>South</v>
      </c>
    </row>
    <row r="573" spans="1:17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 t="str">
        <f t="shared" si="24"/>
        <v>Profit</v>
      </c>
      <c r="O573" t="str">
        <f t="shared" si="25"/>
        <v>Normal</v>
      </c>
      <c r="P573" t="str">
        <f t="shared" si="26"/>
        <v>Low</v>
      </c>
      <c r="Q573" t="str">
        <f>VLOOKUP(A573,SampleSuperstore!A:G,7,0)</f>
        <v>South</v>
      </c>
    </row>
    <row r="574" spans="1:17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 t="str">
        <f t="shared" si="24"/>
        <v>Profit</v>
      </c>
      <c r="O574" t="str">
        <f t="shared" si="25"/>
        <v>Normal</v>
      </c>
      <c r="P574" t="str">
        <f t="shared" si="26"/>
        <v>Low</v>
      </c>
      <c r="Q574" t="str">
        <f>VLOOKUP(A574,SampleSuperstore!A:G,7,0)</f>
        <v>South</v>
      </c>
    </row>
    <row r="575" spans="1:17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 t="str">
        <f t="shared" si="24"/>
        <v>Profit</v>
      </c>
      <c r="O575" t="str">
        <f t="shared" si="25"/>
        <v>Normal</v>
      </c>
      <c r="P575" t="str">
        <f t="shared" si="26"/>
        <v>Low</v>
      </c>
      <c r="Q575" t="str">
        <f>VLOOKUP(A575,SampleSuperstore!A:G,7,0)</f>
        <v>South</v>
      </c>
    </row>
    <row r="576" spans="1:17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 t="str">
        <f t="shared" si="24"/>
        <v>Profit</v>
      </c>
      <c r="O576" t="str">
        <f t="shared" si="25"/>
        <v>Normal</v>
      </c>
      <c r="P576" t="str">
        <f t="shared" si="26"/>
        <v>Low</v>
      </c>
      <c r="Q576" t="str">
        <f>VLOOKUP(A576,SampleSuperstore!A:G,7,0)</f>
        <v>South</v>
      </c>
    </row>
    <row r="577" spans="1:17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 t="str">
        <f t="shared" si="24"/>
        <v>Profit</v>
      </c>
      <c r="O577" t="str">
        <f t="shared" si="25"/>
        <v>Normal</v>
      </c>
      <c r="P577" t="str">
        <f t="shared" si="26"/>
        <v>Low</v>
      </c>
      <c r="Q577" t="str">
        <f>VLOOKUP(A577,SampleSuperstore!A:G,7,0)</f>
        <v>South</v>
      </c>
    </row>
    <row r="578" spans="1:17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 t="str">
        <f t="shared" si="24"/>
        <v>Profit</v>
      </c>
      <c r="O578" t="str">
        <f t="shared" si="25"/>
        <v>Normal</v>
      </c>
      <c r="P578" t="str">
        <f t="shared" si="26"/>
        <v>Low</v>
      </c>
      <c r="Q578" t="str">
        <f>VLOOKUP(A578,SampleSuperstore!A:G,7,0)</f>
        <v>South</v>
      </c>
    </row>
    <row r="579" spans="1:17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 t="str">
        <f t="shared" ref="N579:N642" si="27">IF(M579&gt;0,"Profit","Loss")</f>
        <v>Profit</v>
      </c>
      <c r="O579" t="str">
        <f t="shared" ref="O579:O642" si="28">IF(L579&gt;0.5,"High Discount","Normal")</f>
        <v>Normal</v>
      </c>
      <c r="P579" t="str">
        <f t="shared" ref="P579:P642" si="29">IF(J579&gt;1000,"High",IF(J579&gt;=500,"Medium","Low"))</f>
        <v>Low</v>
      </c>
      <c r="Q579" t="str">
        <f>VLOOKUP(A579,SampleSuperstore!A:G,7,0)</f>
        <v>South</v>
      </c>
    </row>
    <row r="580" spans="1:17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 t="str">
        <f t="shared" si="27"/>
        <v>Profit</v>
      </c>
      <c r="O580" t="str">
        <f t="shared" si="28"/>
        <v>Normal</v>
      </c>
      <c r="P580" t="str">
        <f t="shared" si="29"/>
        <v>Low</v>
      </c>
      <c r="Q580" t="str">
        <f>VLOOKUP(A580,SampleSuperstore!A:G,7,0)</f>
        <v>South</v>
      </c>
    </row>
    <row r="581" spans="1:17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 t="str">
        <f t="shared" si="27"/>
        <v>Loss</v>
      </c>
      <c r="O581" t="str">
        <f t="shared" si="28"/>
        <v>High Discount</v>
      </c>
      <c r="P581" t="str">
        <f t="shared" si="29"/>
        <v>Low</v>
      </c>
      <c r="Q581" t="str">
        <f>VLOOKUP(A581,SampleSuperstore!A:G,7,0)</f>
        <v>South</v>
      </c>
    </row>
    <row r="582" spans="1:17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 t="str">
        <f t="shared" si="27"/>
        <v>Profit</v>
      </c>
      <c r="O582" t="str">
        <f t="shared" si="28"/>
        <v>Normal</v>
      </c>
      <c r="P582" t="str">
        <f t="shared" si="29"/>
        <v>Low</v>
      </c>
      <c r="Q582" t="str">
        <f>VLOOKUP(A582,SampleSuperstore!A:G,7,0)</f>
        <v>South</v>
      </c>
    </row>
    <row r="583" spans="1:17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 t="str">
        <f t="shared" si="27"/>
        <v>Profit</v>
      </c>
      <c r="O583" t="str">
        <f t="shared" si="28"/>
        <v>Normal</v>
      </c>
      <c r="P583" t="str">
        <f t="shared" si="29"/>
        <v>Low</v>
      </c>
      <c r="Q583" t="str">
        <f>VLOOKUP(A583,SampleSuperstore!A:G,7,0)</f>
        <v>South</v>
      </c>
    </row>
    <row r="584" spans="1:17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 t="str">
        <f t="shared" si="27"/>
        <v>Profit</v>
      </c>
      <c r="O584" t="str">
        <f t="shared" si="28"/>
        <v>Normal</v>
      </c>
      <c r="P584" t="str">
        <f t="shared" si="29"/>
        <v>Low</v>
      </c>
      <c r="Q584" t="str">
        <f>VLOOKUP(A584,SampleSuperstore!A:G,7,0)</f>
        <v>South</v>
      </c>
    </row>
    <row r="585" spans="1:17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 t="str">
        <f t="shared" si="27"/>
        <v>Profit</v>
      </c>
      <c r="O585" t="str">
        <f t="shared" si="28"/>
        <v>Normal</v>
      </c>
      <c r="P585" t="str">
        <f t="shared" si="29"/>
        <v>Low</v>
      </c>
      <c r="Q585" t="str">
        <f>VLOOKUP(A585,SampleSuperstore!A:G,7,0)</f>
        <v>South</v>
      </c>
    </row>
    <row r="586" spans="1:17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 t="str">
        <f t="shared" si="27"/>
        <v>Loss</v>
      </c>
      <c r="O586" t="str">
        <f t="shared" si="28"/>
        <v>High Discount</v>
      </c>
      <c r="P586" t="str">
        <f t="shared" si="29"/>
        <v>Low</v>
      </c>
      <c r="Q586" t="str">
        <f>VLOOKUP(A586,SampleSuperstore!A:G,7,0)</f>
        <v>South</v>
      </c>
    </row>
    <row r="587" spans="1:17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 t="str">
        <f t="shared" si="27"/>
        <v>Profit</v>
      </c>
      <c r="O587" t="str">
        <f t="shared" si="28"/>
        <v>Normal</v>
      </c>
      <c r="P587" t="str">
        <f t="shared" si="29"/>
        <v>Low</v>
      </c>
      <c r="Q587" t="str">
        <f>VLOOKUP(A587,SampleSuperstore!A:G,7,0)</f>
        <v>South</v>
      </c>
    </row>
    <row r="588" spans="1:17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 t="str">
        <f t="shared" si="27"/>
        <v>Profit</v>
      </c>
      <c r="O588" t="str">
        <f t="shared" si="28"/>
        <v>Normal</v>
      </c>
      <c r="P588" t="str">
        <f t="shared" si="29"/>
        <v>Low</v>
      </c>
      <c r="Q588" t="str">
        <f>VLOOKUP(A588,SampleSuperstore!A:G,7,0)</f>
        <v>South</v>
      </c>
    </row>
    <row r="589" spans="1:17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 t="str">
        <f t="shared" si="27"/>
        <v>Profit</v>
      </c>
      <c r="O589" t="str">
        <f t="shared" si="28"/>
        <v>Normal</v>
      </c>
      <c r="P589" t="str">
        <f t="shared" si="29"/>
        <v>Low</v>
      </c>
      <c r="Q589" t="str">
        <f>VLOOKUP(A589,SampleSuperstore!A:G,7,0)</f>
        <v>South</v>
      </c>
    </row>
    <row r="590" spans="1:17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 t="str">
        <f t="shared" si="27"/>
        <v>Loss</v>
      </c>
      <c r="O590" t="str">
        <f t="shared" si="28"/>
        <v>Normal</v>
      </c>
      <c r="P590" t="str">
        <f t="shared" si="29"/>
        <v>Low</v>
      </c>
      <c r="Q590" t="str">
        <f>VLOOKUP(A590,SampleSuperstore!A:G,7,0)</f>
        <v>South</v>
      </c>
    </row>
    <row r="591" spans="1:17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 t="str">
        <f t="shared" si="27"/>
        <v>Profit</v>
      </c>
      <c r="O591" t="str">
        <f t="shared" si="28"/>
        <v>Normal</v>
      </c>
      <c r="P591" t="str">
        <f t="shared" si="29"/>
        <v>Low</v>
      </c>
      <c r="Q591" t="str">
        <f>VLOOKUP(A591,SampleSuperstore!A:G,7,0)</f>
        <v>South</v>
      </c>
    </row>
    <row r="592" spans="1:17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 t="str">
        <f t="shared" si="27"/>
        <v>Loss</v>
      </c>
      <c r="O592" t="str">
        <f t="shared" si="28"/>
        <v>High Discount</v>
      </c>
      <c r="P592" t="str">
        <f t="shared" si="29"/>
        <v>Low</v>
      </c>
      <c r="Q592" t="str">
        <f>VLOOKUP(A592,SampleSuperstore!A:G,7,0)</f>
        <v>South</v>
      </c>
    </row>
    <row r="593" spans="1:17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 t="str">
        <f t="shared" si="27"/>
        <v>Profit</v>
      </c>
      <c r="O593" t="str">
        <f t="shared" si="28"/>
        <v>Normal</v>
      </c>
      <c r="P593" t="str">
        <f t="shared" si="29"/>
        <v>Low</v>
      </c>
      <c r="Q593" t="str">
        <f>VLOOKUP(A593,SampleSuperstore!A:G,7,0)</f>
        <v>South</v>
      </c>
    </row>
    <row r="594" spans="1:17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 t="str">
        <f t="shared" si="27"/>
        <v>Profit</v>
      </c>
      <c r="O594" t="str">
        <f t="shared" si="28"/>
        <v>Normal</v>
      </c>
      <c r="P594" t="str">
        <f t="shared" si="29"/>
        <v>Low</v>
      </c>
      <c r="Q594" t="str">
        <f>VLOOKUP(A594,SampleSuperstore!A:G,7,0)</f>
        <v>South</v>
      </c>
    </row>
    <row r="595" spans="1:17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 t="str">
        <f t="shared" si="27"/>
        <v>Profit</v>
      </c>
      <c r="O595" t="str">
        <f t="shared" si="28"/>
        <v>Normal</v>
      </c>
      <c r="P595" t="str">
        <f t="shared" si="29"/>
        <v>Low</v>
      </c>
      <c r="Q595" t="str">
        <f>VLOOKUP(A595,SampleSuperstore!A:G,7,0)</f>
        <v>South</v>
      </c>
    </row>
    <row r="596" spans="1:17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 t="str">
        <f t="shared" si="27"/>
        <v>Profit</v>
      </c>
      <c r="O596" t="str">
        <f t="shared" si="28"/>
        <v>Normal</v>
      </c>
      <c r="P596" t="str">
        <f t="shared" si="29"/>
        <v>Low</v>
      </c>
      <c r="Q596" t="str">
        <f>VLOOKUP(A596,SampleSuperstore!A:G,7,0)</f>
        <v>South</v>
      </c>
    </row>
    <row r="597" spans="1:17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 t="str">
        <f t="shared" si="27"/>
        <v>Profit</v>
      </c>
      <c r="O597" t="str">
        <f t="shared" si="28"/>
        <v>Normal</v>
      </c>
      <c r="P597" t="str">
        <f t="shared" si="29"/>
        <v>High</v>
      </c>
      <c r="Q597" t="str">
        <f>VLOOKUP(A597,SampleSuperstore!A:G,7,0)</f>
        <v>South</v>
      </c>
    </row>
    <row r="598" spans="1:17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 t="str">
        <f t="shared" si="27"/>
        <v>Profit</v>
      </c>
      <c r="O598" t="str">
        <f t="shared" si="28"/>
        <v>Normal</v>
      </c>
      <c r="P598" t="str">
        <f t="shared" si="29"/>
        <v>Low</v>
      </c>
      <c r="Q598" t="str">
        <f>VLOOKUP(A598,SampleSuperstore!A:G,7,0)</f>
        <v>South</v>
      </c>
    </row>
    <row r="599" spans="1:17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 t="str">
        <f t="shared" si="27"/>
        <v>Profit</v>
      </c>
      <c r="O599" t="str">
        <f t="shared" si="28"/>
        <v>Normal</v>
      </c>
      <c r="P599" t="str">
        <f t="shared" si="29"/>
        <v>Low</v>
      </c>
      <c r="Q599" t="str">
        <f>VLOOKUP(A599,SampleSuperstore!A:G,7,0)</f>
        <v>South</v>
      </c>
    </row>
    <row r="600" spans="1:17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 t="str">
        <f t="shared" si="27"/>
        <v>Profit</v>
      </c>
      <c r="O600" t="str">
        <f t="shared" si="28"/>
        <v>Normal</v>
      </c>
      <c r="P600" t="str">
        <f t="shared" si="29"/>
        <v>Low</v>
      </c>
      <c r="Q600" t="str">
        <f>VLOOKUP(A600,SampleSuperstore!A:G,7,0)</f>
        <v>Central</v>
      </c>
    </row>
    <row r="601" spans="1:17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 t="str">
        <f t="shared" si="27"/>
        <v>Loss</v>
      </c>
      <c r="O601" t="str">
        <f t="shared" si="28"/>
        <v>Normal</v>
      </c>
      <c r="P601" t="str">
        <f t="shared" si="29"/>
        <v>Low</v>
      </c>
      <c r="Q601" t="str">
        <f>VLOOKUP(A601,SampleSuperstore!A:G,7,0)</f>
        <v>South</v>
      </c>
    </row>
    <row r="602" spans="1:17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 t="str">
        <f t="shared" si="27"/>
        <v>Loss</v>
      </c>
      <c r="O602" t="str">
        <f t="shared" si="28"/>
        <v>Normal</v>
      </c>
      <c r="P602" t="str">
        <f t="shared" si="29"/>
        <v>Low</v>
      </c>
      <c r="Q602" t="str">
        <f>VLOOKUP(A602,SampleSuperstore!A:G,7,0)</f>
        <v>South</v>
      </c>
    </row>
    <row r="603" spans="1:17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 t="str">
        <f t="shared" si="27"/>
        <v>Profit</v>
      </c>
      <c r="O603" t="str">
        <f t="shared" si="28"/>
        <v>Normal</v>
      </c>
      <c r="P603" t="str">
        <f t="shared" si="29"/>
        <v>Low</v>
      </c>
      <c r="Q603" t="str">
        <f>VLOOKUP(A603,SampleSuperstore!A:G,7,0)</f>
        <v>South</v>
      </c>
    </row>
    <row r="604" spans="1:17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 t="str">
        <f t="shared" si="27"/>
        <v>Profit</v>
      </c>
      <c r="O604" t="str">
        <f t="shared" si="28"/>
        <v>Normal</v>
      </c>
      <c r="P604" t="str">
        <f t="shared" si="29"/>
        <v>Low</v>
      </c>
      <c r="Q604" t="str">
        <f>VLOOKUP(A604,SampleSuperstore!A:G,7,0)</f>
        <v>South</v>
      </c>
    </row>
    <row r="605" spans="1:17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 t="str">
        <f t="shared" si="27"/>
        <v>Profit</v>
      </c>
      <c r="O605" t="str">
        <f t="shared" si="28"/>
        <v>Normal</v>
      </c>
      <c r="P605" t="str">
        <f t="shared" si="29"/>
        <v>Low</v>
      </c>
      <c r="Q605" t="str">
        <f>VLOOKUP(A605,SampleSuperstore!A:G,7,0)</f>
        <v>South</v>
      </c>
    </row>
    <row r="606" spans="1:17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 t="str">
        <f t="shared" si="27"/>
        <v>Loss</v>
      </c>
      <c r="O606" t="str">
        <f t="shared" si="28"/>
        <v>High Discount</v>
      </c>
      <c r="P606" t="str">
        <f t="shared" si="29"/>
        <v>Low</v>
      </c>
      <c r="Q606" t="str">
        <f>VLOOKUP(A606,SampleSuperstore!A:G,7,0)</f>
        <v>South</v>
      </c>
    </row>
    <row r="607" spans="1:17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 t="str">
        <f t="shared" si="27"/>
        <v>Loss</v>
      </c>
      <c r="O607" t="str">
        <f t="shared" si="28"/>
        <v>High Discount</v>
      </c>
      <c r="P607" t="str">
        <f t="shared" si="29"/>
        <v>Low</v>
      </c>
      <c r="Q607" t="str">
        <f>VLOOKUP(A607,SampleSuperstore!A:G,7,0)</f>
        <v>South</v>
      </c>
    </row>
    <row r="608" spans="1:17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 t="str">
        <f t="shared" si="27"/>
        <v>Profit</v>
      </c>
      <c r="O608" t="str">
        <f t="shared" si="28"/>
        <v>Normal</v>
      </c>
      <c r="P608" t="str">
        <f t="shared" si="29"/>
        <v>Low</v>
      </c>
      <c r="Q608" t="str">
        <f>VLOOKUP(A608,SampleSuperstore!A:G,7,0)</f>
        <v>South</v>
      </c>
    </row>
    <row r="609" spans="1:17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 t="str">
        <f t="shared" si="27"/>
        <v>Loss</v>
      </c>
      <c r="O609" t="str">
        <f t="shared" si="28"/>
        <v>High Discount</v>
      </c>
      <c r="P609" t="str">
        <f t="shared" si="29"/>
        <v>Low</v>
      </c>
      <c r="Q609" t="str">
        <f>VLOOKUP(A609,SampleSuperstore!A:G,7,0)</f>
        <v>South</v>
      </c>
    </row>
    <row r="610" spans="1:17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 t="str">
        <f t="shared" si="27"/>
        <v>Profit</v>
      </c>
      <c r="O610" t="str">
        <f t="shared" si="28"/>
        <v>Normal</v>
      </c>
      <c r="P610" t="str">
        <f t="shared" si="29"/>
        <v>Low</v>
      </c>
      <c r="Q610" t="str">
        <f>VLOOKUP(A610,SampleSuperstore!A:G,7,0)</f>
        <v>South</v>
      </c>
    </row>
    <row r="611" spans="1:17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 t="str">
        <f t="shared" si="27"/>
        <v>Loss</v>
      </c>
      <c r="O611" t="str">
        <f t="shared" si="28"/>
        <v>Normal</v>
      </c>
      <c r="P611" t="str">
        <f t="shared" si="29"/>
        <v>Low</v>
      </c>
      <c r="Q611" t="str">
        <f>VLOOKUP(A611,SampleSuperstore!A:G,7,0)</f>
        <v>South</v>
      </c>
    </row>
    <row r="612" spans="1:17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 t="str">
        <f t="shared" si="27"/>
        <v>Profit</v>
      </c>
      <c r="O612" t="str">
        <f t="shared" si="28"/>
        <v>Normal</v>
      </c>
      <c r="P612" t="str">
        <f t="shared" si="29"/>
        <v>Low</v>
      </c>
      <c r="Q612" t="str">
        <f>VLOOKUP(A612,SampleSuperstore!A:G,7,0)</f>
        <v>Central</v>
      </c>
    </row>
    <row r="613" spans="1:17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 t="str">
        <f t="shared" si="27"/>
        <v>Profit</v>
      </c>
      <c r="O613" t="str">
        <f t="shared" si="28"/>
        <v>Normal</v>
      </c>
      <c r="P613" t="str">
        <f t="shared" si="29"/>
        <v>Low</v>
      </c>
      <c r="Q613" t="str">
        <f>VLOOKUP(A613,SampleSuperstore!A:G,7,0)</f>
        <v>Central</v>
      </c>
    </row>
    <row r="614" spans="1:17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 t="str">
        <f t="shared" si="27"/>
        <v>Profit</v>
      </c>
      <c r="O614" t="str">
        <f t="shared" si="28"/>
        <v>Normal</v>
      </c>
      <c r="P614" t="str">
        <f t="shared" si="29"/>
        <v>Low</v>
      </c>
      <c r="Q614" t="str">
        <f>VLOOKUP(A614,SampleSuperstore!A:G,7,0)</f>
        <v>South</v>
      </c>
    </row>
    <row r="615" spans="1:17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 t="str">
        <f t="shared" si="27"/>
        <v>Loss</v>
      </c>
      <c r="O615" t="str">
        <f t="shared" si="28"/>
        <v>Normal</v>
      </c>
      <c r="P615" t="str">
        <f t="shared" si="29"/>
        <v>Medium</v>
      </c>
      <c r="Q615" t="str">
        <f>VLOOKUP(A615,SampleSuperstore!A:G,7,0)</f>
        <v>South</v>
      </c>
    </row>
    <row r="616" spans="1:17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 t="str">
        <f t="shared" si="27"/>
        <v>Profit</v>
      </c>
      <c r="O616" t="str">
        <f t="shared" si="28"/>
        <v>Normal</v>
      </c>
      <c r="P616" t="str">
        <f t="shared" si="29"/>
        <v>Low</v>
      </c>
      <c r="Q616" t="str">
        <f>VLOOKUP(A616,SampleSuperstore!A:G,7,0)</f>
        <v>South</v>
      </c>
    </row>
    <row r="617" spans="1:17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 t="str">
        <f t="shared" si="27"/>
        <v>Loss</v>
      </c>
      <c r="O617" t="str">
        <f t="shared" si="28"/>
        <v>High Discount</v>
      </c>
      <c r="P617" t="str">
        <f t="shared" si="29"/>
        <v>Low</v>
      </c>
      <c r="Q617" t="str">
        <f>VLOOKUP(A617,SampleSuperstore!A:G,7,0)</f>
        <v>South</v>
      </c>
    </row>
    <row r="618" spans="1:17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 t="str">
        <f t="shared" si="27"/>
        <v>Profit</v>
      </c>
      <c r="O618" t="str">
        <f t="shared" si="28"/>
        <v>Normal</v>
      </c>
      <c r="P618" t="str">
        <f t="shared" si="29"/>
        <v>Low</v>
      </c>
      <c r="Q618" t="str">
        <f>VLOOKUP(A618,SampleSuperstore!A:G,7,0)</f>
        <v>South</v>
      </c>
    </row>
    <row r="619" spans="1:17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 t="str">
        <f t="shared" si="27"/>
        <v>Profit</v>
      </c>
      <c r="O619" t="str">
        <f t="shared" si="28"/>
        <v>Normal</v>
      </c>
      <c r="P619" t="str">
        <f t="shared" si="29"/>
        <v>Low</v>
      </c>
      <c r="Q619" t="str">
        <f>VLOOKUP(A619,SampleSuperstore!A:G,7,0)</f>
        <v>South</v>
      </c>
    </row>
    <row r="620" spans="1:17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 t="str">
        <f t="shared" si="27"/>
        <v>Profit</v>
      </c>
      <c r="O620" t="str">
        <f t="shared" si="28"/>
        <v>Normal</v>
      </c>
      <c r="P620" t="str">
        <f t="shared" si="29"/>
        <v>Low</v>
      </c>
      <c r="Q620" t="str">
        <f>VLOOKUP(A620,SampleSuperstore!A:G,7,0)</f>
        <v>South</v>
      </c>
    </row>
    <row r="621" spans="1:17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 t="str">
        <f t="shared" si="27"/>
        <v>Profit</v>
      </c>
      <c r="O621" t="str">
        <f t="shared" si="28"/>
        <v>Normal</v>
      </c>
      <c r="P621" t="str">
        <f t="shared" si="29"/>
        <v>Low</v>
      </c>
      <c r="Q621" t="str">
        <f>VLOOKUP(A621,SampleSuperstore!A:G,7,0)</f>
        <v>South</v>
      </c>
    </row>
    <row r="622" spans="1:17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 t="str">
        <f t="shared" si="27"/>
        <v>Profit</v>
      </c>
      <c r="O622" t="str">
        <f t="shared" si="28"/>
        <v>Normal</v>
      </c>
      <c r="P622" t="str">
        <f t="shared" si="29"/>
        <v>Low</v>
      </c>
      <c r="Q622" t="str">
        <f>VLOOKUP(A622,SampleSuperstore!A:G,7,0)</f>
        <v>South</v>
      </c>
    </row>
    <row r="623" spans="1:17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 t="str">
        <f t="shared" si="27"/>
        <v>Loss</v>
      </c>
      <c r="O623" t="str">
        <f t="shared" si="28"/>
        <v>High Discount</v>
      </c>
      <c r="P623" t="str">
        <f t="shared" si="29"/>
        <v>Low</v>
      </c>
      <c r="Q623" t="str">
        <f>VLOOKUP(A623,SampleSuperstore!A:G,7,0)</f>
        <v>South</v>
      </c>
    </row>
    <row r="624" spans="1:17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 t="str">
        <f t="shared" si="27"/>
        <v>Profit</v>
      </c>
      <c r="O624" t="str">
        <f t="shared" si="28"/>
        <v>Normal</v>
      </c>
      <c r="P624" t="str">
        <f t="shared" si="29"/>
        <v>Low</v>
      </c>
      <c r="Q624" t="str">
        <f>VLOOKUP(A624,SampleSuperstore!A:G,7,0)</f>
        <v>South</v>
      </c>
    </row>
    <row r="625" spans="1:17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 t="str">
        <f t="shared" si="27"/>
        <v>Profit</v>
      </c>
      <c r="O625" t="str">
        <f t="shared" si="28"/>
        <v>Normal</v>
      </c>
      <c r="P625" t="str">
        <f t="shared" si="29"/>
        <v>Medium</v>
      </c>
      <c r="Q625" t="str">
        <f>VLOOKUP(A625,SampleSuperstore!A:G,7,0)</f>
        <v>South</v>
      </c>
    </row>
    <row r="626" spans="1:17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 t="str">
        <f t="shared" si="27"/>
        <v>Profit</v>
      </c>
      <c r="O626" t="str">
        <f t="shared" si="28"/>
        <v>Normal</v>
      </c>
      <c r="P626" t="str">
        <f t="shared" si="29"/>
        <v>Medium</v>
      </c>
      <c r="Q626" t="str">
        <f>VLOOKUP(A626,SampleSuperstore!A:G,7,0)</f>
        <v>South</v>
      </c>
    </row>
    <row r="627" spans="1:17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 t="str">
        <f t="shared" si="27"/>
        <v>Profit</v>
      </c>
      <c r="O627" t="str">
        <f t="shared" si="28"/>
        <v>Normal</v>
      </c>
      <c r="P627" t="str">
        <f t="shared" si="29"/>
        <v>Low</v>
      </c>
      <c r="Q627" t="str">
        <f>VLOOKUP(A627,SampleSuperstore!A:G,7,0)</f>
        <v>South</v>
      </c>
    </row>
    <row r="628" spans="1:17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 t="str">
        <f t="shared" si="27"/>
        <v>Profit</v>
      </c>
      <c r="O628" t="str">
        <f t="shared" si="28"/>
        <v>Normal</v>
      </c>
      <c r="P628" t="str">
        <f t="shared" si="29"/>
        <v>Low</v>
      </c>
      <c r="Q628" t="str">
        <f>VLOOKUP(A628,SampleSuperstore!A:G,7,0)</f>
        <v>South</v>
      </c>
    </row>
    <row r="629" spans="1:17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 t="str">
        <f t="shared" si="27"/>
        <v>Profit</v>
      </c>
      <c r="O629" t="str">
        <f t="shared" si="28"/>
        <v>Normal</v>
      </c>
      <c r="P629" t="str">
        <f t="shared" si="29"/>
        <v>Low</v>
      </c>
      <c r="Q629" t="str">
        <f>VLOOKUP(A629,SampleSuperstore!A:G,7,0)</f>
        <v>South</v>
      </c>
    </row>
    <row r="630" spans="1:17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 t="str">
        <f t="shared" si="27"/>
        <v>Profit</v>
      </c>
      <c r="O630" t="str">
        <f t="shared" si="28"/>
        <v>Normal</v>
      </c>
      <c r="P630" t="str">
        <f t="shared" si="29"/>
        <v>Low</v>
      </c>
      <c r="Q630" t="str">
        <f>VLOOKUP(A630,SampleSuperstore!A:G,7,0)</f>
        <v>South</v>
      </c>
    </row>
    <row r="631" spans="1:17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 t="str">
        <f t="shared" si="27"/>
        <v>Profit</v>
      </c>
      <c r="O631" t="str">
        <f t="shared" si="28"/>
        <v>Normal</v>
      </c>
      <c r="P631" t="str">
        <f t="shared" si="29"/>
        <v>Low</v>
      </c>
      <c r="Q631" t="str">
        <f>VLOOKUP(A631,SampleSuperstore!A:G,7,0)</f>
        <v>South</v>
      </c>
    </row>
    <row r="632" spans="1:17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 t="str">
        <f t="shared" si="27"/>
        <v>Loss</v>
      </c>
      <c r="O632" t="str">
        <f t="shared" si="28"/>
        <v>Normal</v>
      </c>
      <c r="P632" t="str">
        <f t="shared" si="29"/>
        <v>Low</v>
      </c>
      <c r="Q632" t="str">
        <f>VLOOKUP(A632,SampleSuperstore!A:G,7,0)</f>
        <v>South</v>
      </c>
    </row>
    <row r="633" spans="1:17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 t="str">
        <f t="shared" si="27"/>
        <v>Profit</v>
      </c>
      <c r="O633" t="str">
        <f t="shared" si="28"/>
        <v>Normal</v>
      </c>
      <c r="P633" t="str">
        <f t="shared" si="29"/>
        <v>Low</v>
      </c>
      <c r="Q633" t="str">
        <f>VLOOKUP(A633,SampleSuperstore!A:G,7,0)</f>
        <v>South</v>
      </c>
    </row>
    <row r="634" spans="1:17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 t="str">
        <f t="shared" si="27"/>
        <v>Profit</v>
      </c>
      <c r="O634" t="str">
        <f t="shared" si="28"/>
        <v>Normal</v>
      </c>
      <c r="P634" t="str">
        <f t="shared" si="29"/>
        <v>Low</v>
      </c>
      <c r="Q634" t="str">
        <f>VLOOKUP(A634,SampleSuperstore!A:G,7,0)</f>
        <v>South</v>
      </c>
    </row>
    <row r="635" spans="1:17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 t="str">
        <f t="shared" si="27"/>
        <v>Profit</v>
      </c>
      <c r="O635" t="str">
        <f t="shared" si="28"/>
        <v>Normal</v>
      </c>
      <c r="P635" t="str">
        <f t="shared" si="29"/>
        <v>Low</v>
      </c>
      <c r="Q635" t="str">
        <f>VLOOKUP(A635,SampleSuperstore!A:G,7,0)</f>
        <v>South</v>
      </c>
    </row>
    <row r="636" spans="1:17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 t="str">
        <f t="shared" si="27"/>
        <v>Profit</v>
      </c>
      <c r="O636" t="str">
        <f t="shared" si="28"/>
        <v>Normal</v>
      </c>
      <c r="P636" t="str">
        <f t="shared" si="29"/>
        <v>Low</v>
      </c>
      <c r="Q636" t="str">
        <f>VLOOKUP(A636,SampleSuperstore!A:G,7,0)</f>
        <v>South</v>
      </c>
    </row>
    <row r="637" spans="1:17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 t="str">
        <f t="shared" si="27"/>
        <v>Profit</v>
      </c>
      <c r="O637" t="str">
        <f t="shared" si="28"/>
        <v>Normal</v>
      </c>
      <c r="P637" t="str">
        <f t="shared" si="29"/>
        <v>Low</v>
      </c>
      <c r="Q637" t="str">
        <f>VLOOKUP(A637,SampleSuperstore!A:G,7,0)</f>
        <v>South</v>
      </c>
    </row>
    <row r="638" spans="1:17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 t="str">
        <f t="shared" si="27"/>
        <v>Loss</v>
      </c>
      <c r="O638" t="str">
        <f t="shared" si="28"/>
        <v>High Discount</v>
      </c>
      <c r="P638" t="str">
        <f t="shared" si="29"/>
        <v>Low</v>
      </c>
      <c r="Q638" t="str">
        <f>VLOOKUP(A638,SampleSuperstore!A:G,7,0)</f>
        <v>South</v>
      </c>
    </row>
    <row r="639" spans="1:17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 t="str">
        <f t="shared" si="27"/>
        <v>Profit</v>
      </c>
      <c r="O639" t="str">
        <f t="shared" si="28"/>
        <v>Normal</v>
      </c>
      <c r="P639" t="str">
        <f t="shared" si="29"/>
        <v>Low</v>
      </c>
      <c r="Q639" t="str">
        <f>VLOOKUP(A639,SampleSuperstore!A:G,7,0)</f>
        <v>South</v>
      </c>
    </row>
    <row r="640" spans="1:17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 t="str">
        <f t="shared" si="27"/>
        <v>Profit</v>
      </c>
      <c r="O640" t="str">
        <f t="shared" si="28"/>
        <v>Normal</v>
      </c>
      <c r="P640" t="str">
        <f t="shared" si="29"/>
        <v>High</v>
      </c>
      <c r="Q640" t="str">
        <f>VLOOKUP(A640,SampleSuperstore!A:G,7,0)</f>
        <v>South</v>
      </c>
    </row>
    <row r="641" spans="1:17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 t="str">
        <f t="shared" si="27"/>
        <v>Profit</v>
      </c>
      <c r="O641" t="str">
        <f t="shared" si="28"/>
        <v>Normal</v>
      </c>
      <c r="P641" t="str">
        <f t="shared" si="29"/>
        <v>Low</v>
      </c>
      <c r="Q641" t="str">
        <f>VLOOKUP(A641,SampleSuperstore!A:G,7,0)</f>
        <v>South</v>
      </c>
    </row>
    <row r="642" spans="1:17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 t="str">
        <f t="shared" si="27"/>
        <v>Profit</v>
      </c>
      <c r="O642" t="str">
        <f t="shared" si="28"/>
        <v>Normal</v>
      </c>
      <c r="P642" t="str">
        <f t="shared" si="29"/>
        <v>Low</v>
      </c>
      <c r="Q642" t="str">
        <f>VLOOKUP(A642,SampleSuperstore!A:G,7,0)</f>
        <v>South</v>
      </c>
    </row>
    <row r="643" spans="1:17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 t="str">
        <f t="shared" ref="N643:N706" si="30">IF(M643&gt;0,"Profit","Loss")</f>
        <v>Profit</v>
      </c>
      <c r="O643" t="str">
        <f t="shared" ref="O643:O706" si="31">IF(L643&gt;0.5,"High Discount","Normal")</f>
        <v>Normal</v>
      </c>
      <c r="P643" t="str">
        <f t="shared" ref="P643:P706" si="32">IF(J643&gt;1000,"High",IF(J643&gt;=500,"Medium","Low"))</f>
        <v>Low</v>
      </c>
      <c r="Q643" t="str">
        <f>VLOOKUP(A643,SampleSuperstore!A:G,7,0)</f>
        <v>South</v>
      </c>
    </row>
    <row r="644" spans="1:17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 t="str">
        <f t="shared" si="30"/>
        <v>Profit</v>
      </c>
      <c r="O644" t="str">
        <f t="shared" si="31"/>
        <v>Normal</v>
      </c>
      <c r="P644" t="str">
        <f t="shared" si="32"/>
        <v>Low</v>
      </c>
      <c r="Q644" t="str">
        <f>VLOOKUP(A644,SampleSuperstore!A:G,7,0)</f>
        <v>South</v>
      </c>
    </row>
    <row r="645" spans="1:17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 t="str">
        <f t="shared" si="30"/>
        <v>Profit</v>
      </c>
      <c r="O645" t="str">
        <f t="shared" si="31"/>
        <v>Normal</v>
      </c>
      <c r="P645" t="str">
        <f t="shared" si="32"/>
        <v>Low</v>
      </c>
      <c r="Q645" t="str">
        <f>VLOOKUP(A645,SampleSuperstore!A:G,7,0)</f>
        <v>South</v>
      </c>
    </row>
    <row r="646" spans="1:17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 t="str">
        <f t="shared" si="30"/>
        <v>Profit</v>
      </c>
      <c r="O646" t="str">
        <f t="shared" si="31"/>
        <v>Normal</v>
      </c>
      <c r="P646" t="str">
        <f t="shared" si="32"/>
        <v>Low</v>
      </c>
      <c r="Q646" t="str">
        <f>VLOOKUP(A646,SampleSuperstore!A:G,7,0)</f>
        <v>South</v>
      </c>
    </row>
    <row r="647" spans="1:17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 t="str">
        <f t="shared" si="30"/>
        <v>Profit</v>
      </c>
      <c r="O647" t="str">
        <f t="shared" si="31"/>
        <v>Normal</v>
      </c>
      <c r="P647" t="str">
        <f t="shared" si="32"/>
        <v>Low</v>
      </c>
      <c r="Q647" t="str">
        <f>VLOOKUP(A647,SampleSuperstore!A:G,7,0)</f>
        <v>South</v>
      </c>
    </row>
    <row r="648" spans="1:17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 t="str">
        <f t="shared" si="30"/>
        <v>Profit</v>
      </c>
      <c r="O648" t="str">
        <f t="shared" si="31"/>
        <v>Normal</v>
      </c>
      <c r="P648" t="str">
        <f t="shared" si="32"/>
        <v>Low</v>
      </c>
      <c r="Q648" t="str">
        <f>VLOOKUP(A648,SampleSuperstore!A:G,7,0)</f>
        <v>South</v>
      </c>
    </row>
    <row r="649" spans="1:17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 t="str">
        <f t="shared" si="30"/>
        <v>Profit</v>
      </c>
      <c r="O649" t="str">
        <f t="shared" si="31"/>
        <v>Normal</v>
      </c>
      <c r="P649" t="str">
        <f t="shared" si="32"/>
        <v>Low</v>
      </c>
      <c r="Q649" t="str">
        <f>VLOOKUP(A649,SampleSuperstore!A:G,7,0)</f>
        <v>South</v>
      </c>
    </row>
    <row r="650" spans="1:17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 t="str">
        <f t="shared" si="30"/>
        <v>Profit</v>
      </c>
      <c r="O650" t="str">
        <f t="shared" si="31"/>
        <v>Normal</v>
      </c>
      <c r="P650" t="str">
        <f t="shared" si="32"/>
        <v>Low</v>
      </c>
      <c r="Q650" t="str">
        <f>VLOOKUP(A650,SampleSuperstore!A:G,7,0)</f>
        <v>South</v>
      </c>
    </row>
    <row r="651" spans="1:17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 t="str">
        <f t="shared" si="30"/>
        <v>Profit</v>
      </c>
      <c r="O651" t="str">
        <f t="shared" si="31"/>
        <v>Normal</v>
      </c>
      <c r="P651" t="str">
        <f t="shared" si="32"/>
        <v>Low</v>
      </c>
      <c r="Q651" t="str">
        <f>VLOOKUP(A651,SampleSuperstore!A:G,7,0)</f>
        <v>South</v>
      </c>
    </row>
    <row r="652" spans="1:17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 t="str">
        <f t="shared" si="30"/>
        <v>Profit</v>
      </c>
      <c r="O652" t="str">
        <f t="shared" si="31"/>
        <v>Normal</v>
      </c>
      <c r="P652" t="str">
        <f t="shared" si="32"/>
        <v>Low</v>
      </c>
      <c r="Q652" t="str">
        <f>VLOOKUP(A652,SampleSuperstore!A:G,7,0)</f>
        <v>South</v>
      </c>
    </row>
    <row r="653" spans="1:17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 t="str">
        <f t="shared" si="30"/>
        <v>Profit</v>
      </c>
      <c r="O653" t="str">
        <f t="shared" si="31"/>
        <v>Normal</v>
      </c>
      <c r="P653" t="str">
        <f t="shared" si="32"/>
        <v>Low</v>
      </c>
      <c r="Q653" t="str">
        <f>VLOOKUP(A653,SampleSuperstore!A:G,7,0)</f>
        <v>South</v>
      </c>
    </row>
    <row r="654" spans="1:17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 t="str">
        <f t="shared" si="30"/>
        <v>Profit</v>
      </c>
      <c r="O654" t="str">
        <f t="shared" si="31"/>
        <v>Normal</v>
      </c>
      <c r="P654" t="str">
        <f t="shared" si="32"/>
        <v>Low</v>
      </c>
      <c r="Q654" t="str">
        <f>VLOOKUP(A654,SampleSuperstore!A:G,7,0)</f>
        <v>South</v>
      </c>
    </row>
    <row r="655" spans="1:17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 t="str">
        <f t="shared" si="30"/>
        <v>Profit</v>
      </c>
      <c r="O655" t="str">
        <f t="shared" si="31"/>
        <v>Normal</v>
      </c>
      <c r="P655" t="str">
        <f t="shared" si="32"/>
        <v>Low</v>
      </c>
      <c r="Q655" t="str">
        <f>VLOOKUP(A655,SampleSuperstore!A:G,7,0)</f>
        <v>South</v>
      </c>
    </row>
    <row r="656" spans="1:17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 t="str">
        <f t="shared" si="30"/>
        <v>Profit</v>
      </c>
      <c r="O656" t="str">
        <f t="shared" si="31"/>
        <v>Normal</v>
      </c>
      <c r="P656" t="str">
        <f t="shared" si="32"/>
        <v>Low</v>
      </c>
      <c r="Q656" t="str">
        <f>VLOOKUP(A656,SampleSuperstore!A:G,7,0)</f>
        <v>South</v>
      </c>
    </row>
    <row r="657" spans="1:17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 t="str">
        <f t="shared" si="30"/>
        <v>Loss</v>
      </c>
      <c r="O657" t="str">
        <f t="shared" si="31"/>
        <v>High Discount</v>
      </c>
      <c r="P657" t="str">
        <f t="shared" si="32"/>
        <v>Low</v>
      </c>
      <c r="Q657" t="str">
        <f>VLOOKUP(A657,SampleSuperstore!A:G,7,0)</f>
        <v>South</v>
      </c>
    </row>
    <row r="658" spans="1:17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 t="str">
        <f t="shared" si="30"/>
        <v>Profit</v>
      </c>
      <c r="O658" t="str">
        <f t="shared" si="31"/>
        <v>Normal</v>
      </c>
      <c r="P658" t="str">
        <f t="shared" si="32"/>
        <v>Low</v>
      </c>
      <c r="Q658" t="str">
        <f>VLOOKUP(A658,SampleSuperstore!A:G,7,0)</f>
        <v>South</v>
      </c>
    </row>
    <row r="659" spans="1:17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 t="str">
        <f t="shared" si="30"/>
        <v>Loss</v>
      </c>
      <c r="O659" t="str">
        <f t="shared" si="31"/>
        <v>Normal</v>
      </c>
      <c r="P659" t="str">
        <f t="shared" si="32"/>
        <v>Medium</v>
      </c>
      <c r="Q659" t="str">
        <f>VLOOKUP(A659,SampleSuperstore!A:G,7,0)</f>
        <v>East</v>
      </c>
    </row>
    <row r="660" spans="1:17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 t="str">
        <f t="shared" si="30"/>
        <v>Loss</v>
      </c>
      <c r="O660" t="str">
        <f t="shared" si="31"/>
        <v>High Discount</v>
      </c>
      <c r="P660" t="str">
        <f t="shared" si="32"/>
        <v>Low</v>
      </c>
      <c r="Q660" t="str">
        <f>VLOOKUP(A660,SampleSuperstore!A:G,7,0)</f>
        <v>East</v>
      </c>
    </row>
    <row r="661" spans="1:17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 t="str">
        <f t="shared" si="30"/>
        <v>Profit</v>
      </c>
      <c r="O661" t="str">
        <f t="shared" si="31"/>
        <v>Normal</v>
      </c>
      <c r="P661" t="str">
        <f t="shared" si="32"/>
        <v>Medium</v>
      </c>
      <c r="Q661" t="str">
        <f>VLOOKUP(A661,SampleSuperstore!A:G,7,0)</f>
        <v>South</v>
      </c>
    </row>
    <row r="662" spans="1:17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 t="str">
        <f t="shared" si="30"/>
        <v>Loss</v>
      </c>
      <c r="O662" t="str">
        <f t="shared" si="31"/>
        <v>Normal</v>
      </c>
      <c r="P662" t="str">
        <f t="shared" si="32"/>
        <v>Medium</v>
      </c>
      <c r="Q662" t="str">
        <f>VLOOKUP(A662,SampleSuperstore!A:G,7,0)</f>
        <v>South</v>
      </c>
    </row>
    <row r="663" spans="1:17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 t="str">
        <f t="shared" si="30"/>
        <v>Loss</v>
      </c>
      <c r="O663" t="str">
        <f t="shared" si="31"/>
        <v>Normal</v>
      </c>
      <c r="P663" t="str">
        <f t="shared" si="32"/>
        <v>Medium</v>
      </c>
      <c r="Q663" t="str">
        <f>VLOOKUP(A663,SampleSuperstore!A:G,7,0)</f>
        <v>South</v>
      </c>
    </row>
    <row r="664" spans="1:17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 t="str">
        <f t="shared" si="30"/>
        <v>Loss</v>
      </c>
      <c r="O664" t="str">
        <f t="shared" si="31"/>
        <v>High Discount</v>
      </c>
      <c r="P664" t="str">
        <f t="shared" si="32"/>
        <v>Low</v>
      </c>
      <c r="Q664" t="str">
        <f>VLOOKUP(A664,SampleSuperstore!A:G,7,0)</f>
        <v>South</v>
      </c>
    </row>
    <row r="665" spans="1:17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 t="str">
        <f t="shared" si="30"/>
        <v>Profit</v>
      </c>
      <c r="O665" t="str">
        <f t="shared" si="31"/>
        <v>Normal</v>
      </c>
      <c r="P665" t="str">
        <f t="shared" si="32"/>
        <v>Low</v>
      </c>
      <c r="Q665" t="str">
        <f>VLOOKUP(A665,SampleSuperstore!A:G,7,0)</f>
        <v>South</v>
      </c>
    </row>
    <row r="666" spans="1:17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 t="str">
        <f t="shared" si="30"/>
        <v>Profit</v>
      </c>
      <c r="O666" t="str">
        <f t="shared" si="31"/>
        <v>Normal</v>
      </c>
      <c r="P666" t="str">
        <f t="shared" si="32"/>
        <v>Low</v>
      </c>
      <c r="Q666" t="str">
        <f>VLOOKUP(A666,SampleSuperstore!A:G,7,0)</f>
        <v>East</v>
      </c>
    </row>
    <row r="667" spans="1:17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 t="str">
        <f t="shared" si="30"/>
        <v>Profit</v>
      </c>
      <c r="O667" t="str">
        <f t="shared" si="31"/>
        <v>Normal</v>
      </c>
      <c r="P667" t="str">
        <f t="shared" si="32"/>
        <v>Low</v>
      </c>
      <c r="Q667" t="str">
        <f>VLOOKUP(A667,SampleSuperstore!A:G,7,0)</f>
        <v>South</v>
      </c>
    </row>
    <row r="668" spans="1:17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 t="str">
        <f t="shared" si="30"/>
        <v>Profit</v>
      </c>
      <c r="O668" t="str">
        <f t="shared" si="31"/>
        <v>Normal</v>
      </c>
      <c r="P668" t="str">
        <f t="shared" si="32"/>
        <v>Low</v>
      </c>
      <c r="Q668" t="str">
        <f>VLOOKUP(A668,SampleSuperstore!A:G,7,0)</f>
        <v>South</v>
      </c>
    </row>
    <row r="669" spans="1:17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 t="str">
        <f t="shared" si="30"/>
        <v>Profit</v>
      </c>
      <c r="O669" t="str">
        <f t="shared" si="31"/>
        <v>Normal</v>
      </c>
      <c r="P669" t="str">
        <f t="shared" si="32"/>
        <v>Low</v>
      </c>
      <c r="Q669" t="str">
        <f>VLOOKUP(A669,SampleSuperstore!A:G,7,0)</f>
        <v>South</v>
      </c>
    </row>
    <row r="670" spans="1:17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 t="str">
        <f t="shared" si="30"/>
        <v>Profit</v>
      </c>
      <c r="O670" t="str">
        <f t="shared" si="31"/>
        <v>Normal</v>
      </c>
      <c r="P670" t="str">
        <f t="shared" si="32"/>
        <v>Low</v>
      </c>
      <c r="Q670" t="str">
        <f>VLOOKUP(A670,SampleSuperstore!A:G,7,0)</f>
        <v>Central</v>
      </c>
    </row>
    <row r="671" spans="1:17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 t="str">
        <f t="shared" si="30"/>
        <v>Loss</v>
      </c>
      <c r="O671" t="str">
        <f t="shared" si="31"/>
        <v>High Discount</v>
      </c>
      <c r="P671" t="str">
        <f t="shared" si="32"/>
        <v>Low</v>
      </c>
      <c r="Q671" t="str">
        <f>VLOOKUP(A671,SampleSuperstore!A:G,7,0)</f>
        <v>South</v>
      </c>
    </row>
    <row r="672" spans="1:17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 t="str">
        <f t="shared" si="30"/>
        <v>Loss</v>
      </c>
      <c r="O672" t="str">
        <f t="shared" si="31"/>
        <v>Normal</v>
      </c>
      <c r="P672" t="str">
        <f t="shared" si="32"/>
        <v>Low</v>
      </c>
      <c r="Q672" t="str">
        <f>VLOOKUP(A672,SampleSuperstore!A:G,7,0)</f>
        <v>South</v>
      </c>
    </row>
    <row r="673" spans="1:17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 t="str">
        <f t="shared" si="30"/>
        <v>Profit</v>
      </c>
      <c r="O673" t="str">
        <f t="shared" si="31"/>
        <v>Normal</v>
      </c>
      <c r="P673" t="str">
        <f t="shared" si="32"/>
        <v>Low</v>
      </c>
      <c r="Q673" t="str">
        <f>VLOOKUP(A673,SampleSuperstore!A:G,7,0)</f>
        <v>South</v>
      </c>
    </row>
    <row r="674" spans="1:17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 t="str">
        <f t="shared" si="30"/>
        <v>Profit</v>
      </c>
      <c r="O674" t="str">
        <f t="shared" si="31"/>
        <v>Normal</v>
      </c>
      <c r="P674" t="str">
        <f t="shared" si="32"/>
        <v>Low</v>
      </c>
      <c r="Q674" t="str">
        <f>VLOOKUP(A674,SampleSuperstore!A:G,7,0)</f>
        <v>South</v>
      </c>
    </row>
    <row r="675" spans="1:17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 t="str">
        <f t="shared" si="30"/>
        <v>Profit</v>
      </c>
      <c r="O675" t="str">
        <f t="shared" si="31"/>
        <v>Normal</v>
      </c>
      <c r="P675" t="str">
        <f t="shared" si="32"/>
        <v>Low</v>
      </c>
      <c r="Q675" t="str">
        <f>VLOOKUP(A675,SampleSuperstore!A:G,7,0)</f>
        <v>Central</v>
      </c>
    </row>
    <row r="676" spans="1:17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 t="str">
        <f t="shared" si="30"/>
        <v>Profit</v>
      </c>
      <c r="O676" t="str">
        <f t="shared" si="31"/>
        <v>Normal</v>
      </c>
      <c r="P676" t="str">
        <f t="shared" si="32"/>
        <v>Low</v>
      </c>
      <c r="Q676" t="str">
        <f>VLOOKUP(A676,SampleSuperstore!A:G,7,0)</f>
        <v>Central</v>
      </c>
    </row>
    <row r="677" spans="1:17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 t="str">
        <f t="shared" si="30"/>
        <v>Profit</v>
      </c>
      <c r="O677" t="str">
        <f t="shared" si="31"/>
        <v>Normal</v>
      </c>
      <c r="P677" t="str">
        <f t="shared" si="32"/>
        <v>Low</v>
      </c>
      <c r="Q677" t="str">
        <f>VLOOKUP(A677,SampleSuperstore!A:G,7,0)</f>
        <v>Central</v>
      </c>
    </row>
    <row r="678" spans="1:17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 t="str">
        <f t="shared" si="30"/>
        <v>Loss</v>
      </c>
      <c r="O678" t="str">
        <f t="shared" si="31"/>
        <v>High Discount</v>
      </c>
      <c r="P678" t="str">
        <f t="shared" si="32"/>
        <v>Low</v>
      </c>
      <c r="Q678" t="str">
        <f>VLOOKUP(A678,SampleSuperstore!A:G,7,0)</f>
        <v>South</v>
      </c>
    </row>
    <row r="679" spans="1:17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 t="str">
        <f t="shared" si="30"/>
        <v>Profit</v>
      </c>
      <c r="O679" t="str">
        <f t="shared" si="31"/>
        <v>Normal</v>
      </c>
      <c r="P679" t="str">
        <f t="shared" si="32"/>
        <v>Low</v>
      </c>
      <c r="Q679" t="str">
        <f>VLOOKUP(A679,SampleSuperstore!A:G,7,0)</f>
        <v>South</v>
      </c>
    </row>
    <row r="680" spans="1:17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 t="str">
        <f t="shared" si="30"/>
        <v>Loss</v>
      </c>
      <c r="O680" t="str">
        <f t="shared" si="31"/>
        <v>High Discount</v>
      </c>
      <c r="P680" t="str">
        <f t="shared" si="32"/>
        <v>Low</v>
      </c>
      <c r="Q680" t="str">
        <f>VLOOKUP(A680,SampleSuperstore!A:G,7,0)</f>
        <v>South</v>
      </c>
    </row>
    <row r="681" spans="1:17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 t="str">
        <f t="shared" si="30"/>
        <v>Loss</v>
      </c>
      <c r="O681" t="str">
        <f t="shared" si="31"/>
        <v>High Discount</v>
      </c>
      <c r="P681" t="str">
        <f t="shared" si="32"/>
        <v>Low</v>
      </c>
      <c r="Q681" t="str">
        <f>VLOOKUP(A681,SampleSuperstore!A:G,7,0)</f>
        <v>South</v>
      </c>
    </row>
    <row r="682" spans="1:17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 t="str">
        <f t="shared" si="30"/>
        <v>Profit</v>
      </c>
      <c r="O682" t="str">
        <f t="shared" si="31"/>
        <v>Normal</v>
      </c>
      <c r="P682" t="str">
        <f t="shared" si="32"/>
        <v>Low</v>
      </c>
      <c r="Q682" t="str">
        <f>VLOOKUP(A682,SampleSuperstore!A:G,7,0)</f>
        <v>South</v>
      </c>
    </row>
    <row r="683" spans="1:17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 t="str">
        <f t="shared" si="30"/>
        <v>Profit</v>
      </c>
      <c r="O683" t="str">
        <f t="shared" si="31"/>
        <v>Normal</v>
      </c>
      <c r="P683" t="str">
        <f t="shared" si="32"/>
        <v>Low</v>
      </c>
      <c r="Q683" t="str">
        <f>VLOOKUP(A683,SampleSuperstore!A:G,7,0)</f>
        <v>South</v>
      </c>
    </row>
    <row r="684" spans="1:17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 t="str">
        <f t="shared" si="30"/>
        <v>Profit</v>
      </c>
      <c r="O684" t="str">
        <f t="shared" si="31"/>
        <v>Normal</v>
      </c>
      <c r="P684" t="str">
        <f t="shared" si="32"/>
        <v>Low</v>
      </c>
      <c r="Q684" t="str">
        <f>VLOOKUP(A684,SampleSuperstore!A:G,7,0)</f>
        <v>South</v>
      </c>
    </row>
    <row r="685" spans="1:17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 t="str">
        <f t="shared" si="30"/>
        <v>Loss</v>
      </c>
      <c r="O685" t="str">
        <f t="shared" si="31"/>
        <v>Normal</v>
      </c>
      <c r="P685" t="str">
        <f t="shared" si="32"/>
        <v>High</v>
      </c>
      <c r="Q685" t="str">
        <f>VLOOKUP(A685,SampleSuperstore!A:G,7,0)</f>
        <v>East</v>
      </c>
    </row>
    <row r="686" spans="1:17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 t="str">
        <f t="shared" si="30"/>
        <v>Profit</v>
      </c>
      <c r="O686" t="str">
        <f t="shared" si="31"/>
        <v>Normal</v>
      </c>
      <c r="P686" t="str">
        <f t="shared" si="32"/>
        <v>Low</v>
      </c>
      <c r="Q686" t="str">
        <f>VLOOKUP(A686,SampleSuperstore!A:G,7,0)</f>
        <v>East</v>
      </c>
    </row>
    <row r="687" spans="1:17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 t="str">
        <f t="shared" si="30"/>
        <v>Profit</v>
      </c>
      <c r="O687" t="str">
        <f t="shared" si="31"/>
        <v>Normal</v>
      </c>
      <c r="P687" t="str">
        <f t="shared" si="32"/>
        <v>Low</v>
      </c>
      <c r="Q687" t="str">
        <f>VLOOKUP(A687,SampleSuperstore!A:G,7,0)</f>
        <v>Central</v>
      </c>
    </row>
    <row r="688" spans="1:17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 t="str">
        <f t="shared" si="30"/>
        <v>Profit</v>
      </c>
      <c r="O688" t="str">
        <f t="shared" si="31"/>
        <v>Normal</v>
      </c>
      <c r="P688" t="str">
        <f t="shared" si="32"/>
        <v>Low</v>
      </c>
      <c r="Q688" t="str">
        <f>VLOOKUP(A688,SampleSuperstore!A:G,7,0)</f>
        <v>Central</v>
      </c>
    </row>
    <row r="689" spans="1:17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 t="str">
        <f t="shared" si="30"/>
        <v>Profit</v>
      </c>
      <c r="O689" t="str">
        <f t="shared" si="31"/>
        <v>Normal</v>
      </c>
      <c r="P689" t="str">
        <f t="shared" si="32"/>
        <v>Low</v>
      </c>
      <c r="Q689" t="str">
        <f>VLOOKUP(A689,SampleSuperstore!A:G,7,0)</f>
        <v>Central</v>
      </c>
    </row>
    <row r="690" spans="1:17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 t="str">
        <f t="shared" si="30"/>
        <v>Profit</v>
      </c>
      <c r="O690" t="str">
        <f t="shared" si="31"/>
        <v>Normal</v>
      </c>
      <c r="P690" t="str">
        <f t="shared" si="32"/>
        <v>Low</v>
      </c>
      <c r="Q690" t="str">
        <f>VLOOKUP(A690,SampleSuperstore!A:G,7,0)</f>
        <v>South</v>
      </c>
    </row>
    <row r="691" spans="1:17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 t="str">
        <f t="shared" si="30"/>
        <v>Profit</v>
      </c>
      <c r="O691" t="str">
        <f t="shared" si="31"/>
        <v>Normal</v>
      </c>
      <c r="P691" t="str">
        <f t="shared" si="32"/>
        <v>Low</v>
      </c>
      <c r="Q691" t="str">
        <f>VLOOKUP(A691,SampleSuperstore!A:G,7,0)</f>
        <v>South</v>
      </c>
    </row>
    <row r="692" spans="1:17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 t="str">
        <f t="shared" si="30"/>
        <v>Profit</v>
      </c>
      <c r="O692" t="str">
        <f t="shared" si="31"/>
        <v>Normal</v>
      </c>
      <c r="P692" t="str">
        <f t="shared" si="32"/>
        <v>Low</v>
      </c>
      <c r="Q692" t="str">
        <f>VLOOKUP(A692,SampleSuperstore!A:G,7,0)</f>
        <v>South</v>
      </c>
    </row>
    <row r="693" spans="1:17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 t="str">
        <f t="shared" si="30"/>
        <v>Profit</v>
      </c>
      <c r="O693" t="str">
        <f t="shared" si="31"/>
        <v>Normal</v>
      </c>
      <c r="P693" t="str">
        <f t="shared" si="32"/>
        <v>Low</v>
      </c>
      <c r="Q693" t="str">
        <f>VLOOKUP(A693,SampleSuperstore!A:G,7,0)</f>
        <v>South</v>
      </c>
    </row>
    <row r="694" spans="1:17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 t="str">
        <f t="shared" si="30"/>
        <v>Profit</v>
      </c>
      <c r="O694" t="str">
        <f t="shared" si="31"/>
        <v>Normal</v>
      </c>
      <c r="P694" t="str">
        <f t="shared" si="32"/>
        <v>Low</v>
      </c>
      <c r="Q694" t="str">
        <f>VLOOKUP(A694,SampleSuperstore!A:G,7,0)</f>
        <v>South</v>
      </c>
    </row>
    <row r="695" spans="1:17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 t="str">
        <f t="shared" si="30"/>
        <v>Profit</v>
      </c>
      <c r="O695" t="str">
        <f t="shared" si="31"/>
        <v>Normal</v>
      </c>
      <c r="P695" t="str">
        <f t="shared" si="32"/>
        <v>Low</v>
      </c>
      <c r="Q695" t="str">
        <f>VLOOKUP(A695,SampleSuperstore!A:G,7,0)</f>
        <v>South</v>
      </c>
    </row>
    <row r="696" spans="1:17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 t="str">
        <f t="shared" si="30"/>
        <v>Profit</v>
      </c>
      <c r="O696" t="str">
        <f t="shared" si="31"/>
        <v>Normal</v>
      </c>
      <c r="P696" t="str">
        <f t="shared" si="32"/>
        <v>Low</v>
      </c>
      <c r="Q696" t="str">
        <f>VLOOKUP(A696,SampleSuperstore!A:G,7,0)</f>
        <v>Central</v>
      </c>
    </row>
    <row r="697" spans="1:17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 t="str">
        <f t="shared" si="30"/>
        <v>Profit</v>
      </c>
      <c r="O697" t="str">
        <f t="shared" si="31"/>
        <v>Normal</v>
      </c>
      <c r="P697" t="str">
        <f t="shared" si="32"/>
        <v>Low</v>
      </c>
      <c r="Q697" t="str">
        <f>VLOOKUP(A697,SampleSuperstore!A:G,7,0)</f>
        <v>Central</v>
      </c>
    </row>
    <row r="698" spans="1:17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 t="str">
        <f t="shared" si="30"/>
        <v>Profit</v>
      </c>
      <c r="O698" t="str">
        <f t="shared" si="31"/>
        <v>Normal</v>
      </c>
      <c r="P698" t="str">
        <f t="shared" si="32"/>
        <v>Low</v>
      </c>
      <c r="Q698" t="str">
        <f>VLOOKUP(A698,SampleSuperstore!A:G,7,0)</f>
        <v>Central</v>
      </c>
    </row>
    <row r="699" spans="1:17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 t="str">
        <f t="shared" si="30"/>
        <v>Profit</v>
      </c>
      <c r="O699" t="str">
        <f t="shared" si="31"/>
        <v>Normal</v>
      </c>
      <c r="P699" t="str">
        <f t="shared" si="32"/>
        <v>Low</v>
      </c>
      <c r="Q699" t="str">
        <f>VLOOKUP(A699,SampleSuperstore!A:G,7,0)</f>
        <v>Central</v>
      </c>
    </row>
    <row r="700" spans="1:17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 t="str">
        <f t="shared" si="30"/>
        <v>Profit</v>
      </c>
      <c r="O700" t="str">
        <f t="shared" si="31"/>
        <v>Normal</v>
      </c>
      <c r="P700" t="str">
        <f t="shared" si="32"/>
        <v>Low</v>
      </c>
      <c r="Q700" t="str">
        <f>VLOOKUP(A700,SampleSuperstore!A:G,7,0)</f>
        <v>Central</v>
      </c>
    </row>
    <row r="701" spans="1:17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 t="str">
        <f t="shared" si="30"/>
        <v>Loss</v>
      </c>
      <c r="O701" t="str">
        <f t="shared" si="31"/>
        <v>High Discount</v>
      </c>
      <c r="P701" t="str">
        <f t="shared" si="32"/>
        <v>Low</v>
      </c>
      <c r="Q701" t="str">
        <f>VLOOKUP(A701,SampleSuperstore!A:G,7,0)</f>
        <v>Central</v>
      </c>
    </row>
    <row r="702" spans="1:17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 t="str">
        <f t="shared" si="30"/>
        <v>Loss</v>
      </c>
      <c r="O702" t="str">
        <f t="shared" si="31"/>
        <v>High Discount</v>
      </c>
      <c r="P702" t="str">
        <f t="shared" si="32"/>
        <v>Low</v>
      </c>
      <c r="Q702" t="str">
        <f>VLOOKUP(A702,SampleSuperstore!A:G,7,0)</f>
        <v>Central</v>
      </c>
    </row>
    <row r="703" spans="1:17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 t="str">
        <f t="shared" si="30"/>
        <v>Profit</v>
      </c>
      <c r="O703" t="str">
        <f t="shared" si="31"/>
        <v>Normal</v>
      </c>
      <c r="P703" t="str">
        <f t="shared" si="32"/>
        <v>Low</v>
      </c>
      <c r="Q703" t="str">
        <f>VLOOKUP(A703,SampleSuperstore!A:G,7,0)</f>
        <v>South</v>
      </c>
    </row>
    <row r="704" spans="1:17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 t="str">
        <f t="shared" si="30"/>
        <v>Profit</v>
      </c>
      <c r="O704" t="str">
        <f t="shared" si="31"/>
        <v>Normal</v>
      </c>
      <c r="P704" t="str">
        <f t="shared" si="32"/>
        <v>Low</v>
      </c>
      <c r="Q704" t="str">
        <f>VLOOKUP(A704,SampleSuperstore!A:G,7,0)</f>
        <v>South</v>
      </c>
    </row>
    <row r="705" spans="1:17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 t="str">
        <f t="shared" si="30"/>
        <v>Loss</v>
      </c>
      <c r="O705" t="str">
        <f t="shared" si="31"/>
        <v>Normal</v>
      </c>
      <c r="P705" t="str">
        <f t="shared" si="32"/>
        <v>Low</v>
      </c>
      <c r="Q705" t="str">
        <f>VLOOKUP(A705,SampleSuperstore!A:G,7,0)</f>
        <v>South</v>
      </c>
    </row>
    <row r="706" spans="1:17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 t="str">
        <f t="shared" si="30"/>
        <v>Profit</v>
      </c>
      <c r="O706" t="str">
        <f t="shared" si="31"/>
        <v>Normal</v>
      </c>
      <c r="P706" t="str">
        <f t="shared" si="32"/>
        <v>Low</v>
      </c>
      <c r="Q706" t="str">
        <f>VLOOKUP(A706,SampleSuperstore!A:G,7,0)</f>
        <v>South</v>
      </c>
    </row>
    <row r="707" spans="1:17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 t="str">
        <f t="shared" ref="N707:N770" si="33">IF(M707&gt;0,"Profit","Loss")</f>
        <v>Profit</v>
      </c>
      <c r="O707" t="str">
        <f t="shared" ref="O707:O770" si="34">IF(L707&gt;0.5,"High Discount","Normal")</f>
        <v>Normal</v>
      </c>
      <c r="P707" t="str">
        <f t="shared" ref="P707:P770" si="35">IF(J707&gt;1000,"High",IF(J707&gt;=500,"Medium","Low"))</f>
        <v>Low</v>
      </c>
      <c r="Q707" t="str">
        <f>VLOOKUP(A707,SampleSuperstore!A:G,7,0)</f>
        <v>South</v>
      </c>
    </row>
    <row r="708" spans="1:17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 t="str">
        <f t="shared" si="33"/>
        <v>Profit</v>
      </c>
      <c r="O708" t="str">
        <f t="shared" si="34"/>
        <v>Normal</v>
      </c>
      <c r="P708" t="str">
        <f t="shared" si="35"/>
        <v>Low</v>
      </c>
      <c r="Q708" t="str">
        <f>VLOOKUP(A708,SampleSuperstore!A:G,7,0)</f>
        <v>South</v>
      </c>
    </row>
    <row r="709" spans="1:17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 t="str">
        <f t="shared" si="33"/>
        <v>Profit</v>
      </c>
      <c r="O709" t="str">
        <f t="shared" si="34"/>
        <v>Normal</v>
      </c>
      <c r="P709" t="str">
        <f t="shared" si="35"/>
        <v>Low</v>
      </c>
      <c r="Q709" t="str">
        <f>VLOOKUP(A709,SampleSuperstore!A:G,7,0)</f>
        <v>Central</v>
      </c>
    </row>
    <row r="710" spans="1:17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 t="str">
        <f t="shared" si="33"/>
        <v>Loss</v>
      </c>
      <c r="O710" t="str">
        <f t="shared" si="34"/>
        <v>Normal</v>
      </c>
      <c r="P710" t="str">
        <f t="shared" si="35"/>
        <v>Medium</v>
      </c>
      <c r="Q710" t="str">
        <f>VLOOKUP(A710,SampleSuperstore!A:G,7,0)</f>
        <v>Central</v>
      </c>
    </row>
    <row r="711" spans="1:17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 t="str">
        <f t="shared" si="33"/>
        <v>Profit</v>
      </c>
      <c r="O711" t="str">
        <f t="shared" si="34"/>
        <v>Normal</v>
      </c>
      <c r="P711" t="str">
        <f t="shared" si="35"/>
        <v>Low</v>
      </c>
      <c r="Q711" t="str">
        <f>VLOOKUP(A711,SampleSuperstore!A:G,7,0)</f>
        <v>Central</v>
      </c>
    </row>
    <row r="712" spans="1:17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 t="str">
        <f t="shared" si="33"/>
        <v>Profit</v>
      </c>
      <c r="O712" t="str">
        <f t="shared" si="34"/>
        <v>Normal</v>
      </c>
      <c r="P712" t="str">
        <f t="shared" si="35"/>
        <v>Low</v>
      </c>
      <c r="Q712" t="str">
        <f>VLOOKUP(A712,SampleSuperstore!A:G,7,0)</f>
        <v>Central</v>
      </c>
    </row>
    <row r="713" spans="1:17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 t="str">
        <f t="shared" si="33"/>
        <v>Profit</v>
      </c>
      <c r="O713" t="str">
        <f t="shared" si="34"/>
        <v>Normal</v>
      </c>
      <c r="P713" t="str">
        <f t="shared" si="35"/>
        <v>Low</v>
      </c>
      <c r="Q713" t="str">
        <f>VLOOKUP(A713,SampleSuperstore!A:G,7,0)</f>
        <v>South</v>
      </c>
    </row>
    <row r="714" spans="1:17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 t="str">
        <f t="shared" si="33"/>
        <v>Profit</v>
      </c>
      <c r="O714" t="str">
        <f t="shared" si="34"/>
        <v>Normal</v>
      </c>
      <c r="P714" t="str">
        <f t="shared" si="35"/>
        <v>Low</v>
      </c>
      <c r="Q714" t="str">
        <f>VLOOKUP(A714,SampleSuperstore!A:G,7,0)</f>
        <v>South</v>
      </c>
    </row>
    <row r="715" spans="1:17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 t="str">
        <f t="shared" si="33"/>
        <v>Profit</v>
      </c>
      <c r="O715" t="str">
        <f t="shared" si="34"/>
        <v>Normal</v>
      </c>
      <c r="P715" t="str">
        <f t="shared" si="35"/>
        <v>Low</v>
      </c>
      <c r="Q715" t="str">
        <f>VLOOKUP(A715,SampleSuperstore!A:G,7,0)</f>
        <v>South</v>
      </c>
    </row>
    <row r="716" spans="1:17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 t="str">
        <f t="shared" si="33"/>
        <v>Profit</v>
      </c>
      <c r="O716" t="str">
        <f t="shared" si="34"/>
        <v>Normal</v>
      </c>
      <c r="P716" t="str">
        <f t="shared" si="35"/>
        <v>Low</v>
      </c>
      <c r="Q716" t="str">
        <f>VLOOKUP(A716,SampleSuperstore!A:G,7,0)</f>
        <v>South</v>
      </c>
    </row>
    <row r="717" spans="1:17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 t="str">
        <f t="shared" si="33"/>
        <v>Profit</v>
      </c>
      <c r="O717" t="str">
        <f t="shared" si="34"/>
        <v>Normal</v>
      </c>
      <c r="P717" t="str">
        <f t="shared" si="35"/>
        <v>Low</v>
      </c>
      <c r="Q717" t="str">
        <f>VLOOKUP(A717,SampleSuperstore!A:G,7,0)</f>
        <v>South</v>
      </c>
    </row>
    <row r="718" spans="1:17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 t="str">
        <f t="shared" si="33"/>
        <v>Profit</v>
      </c>
      <c r="O718" t="str">
        <f t="shared" si="34"/>
        <v>Normal</v>
      </c>
      <c r="P718" t="str">
        <f t="shared" si="35"/>
        <v>Low</v>
      </c>
      <c r="Q718" t="str">
        <f>VLOOKUP(A718,SampleSuperstore!A:G,7,0)</f>
        <v>Central</v>
      </c>
    </row>
    <row r="719" spans="1:17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 t="str">
        <f t="shared" si="33"/>
        <v>Profit</v>
      </c>
      <c r="O719" t="str">
        <f t="shared" si="34"/>
        <v>Normal</v>
      </c>
      <c r="P719" t="str">
        <f t="shared" si="35"/>
        <v>Low</v>
      </c>
      <c r="Q719" t="str">
        <f>VLOOKUP(A719,SampleSuperstore!A:G,7,0)</f>
        <v>South</v>
      </c>
    </row>
    <row r="720" spans="1:17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 t="str">
        <f t="shared" si="33"/>
        <v>Profit</v>
      </c>
      <c r="O720" t="str">
        <f t="shared" si="34"/>
        <v>Normal</v>
      </c>
      <c r="P720" t="str">
        <f t="shared" si="35"/>
        <v>Low</v>
      </c>
      <c r="Q720" t="str">
        <f>VLOOKUP(A720,SampleSuperstore!A:G,7,0)</f>
        <v>South</v>
      </c>
    </row>
    <row r="721" spans="1:17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 t="str">
        <f t="shared" si="33"/>
        <v>Profit</v>
      </c>
      <c r="O721" t="str">
        <f t="shared" si="34"/>
        <v>Normal</v>
      </c>
      <c r="P721" t="str">
        <f t="shared" si="35"/>
        <v>Low</v>
      </c>
      <c r="Q721" t="str">
        <f>VLOOKUP(A721,SampleSuperstore!A:G,7,0)</f>
        <v>South</v>
      </c>
    </row>
    <row r="722" spans="1:17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 t="str">
        <f t="shared" si="33"/>
        <v>Profit</v>
      </c>
      <c r="O722" t="str">
        <f t="shared" si="34"/>
        <v>Normal</v>
      </c>
      <c r="P722" t="str">
        <f t="shared" si="35"/>
        <v>Low</v>
      </c>
      <c r="Q722" t="str">
        <f>VLOOKUP(A722,SampleSuperstore!A:G,7,0)</f>
        <v>South</v>
      </c>
    </row>
    <row r="723" spans="1:17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 t="str">
        <f t="shared" si="33"/>
        <v>Profit</v>
      </c>
      <c r="O723" t="str">
        <f t="shared" si="34"/>
        <v>Normal</v>
      </c>
      <c r="P723" t="str">
        <f t="shared" si="35"/>
        <v>High</v>
      </c>
      <c r="Q723" t="str">
        <f>VLOOKUP(A723,SampleSuperstore!A:G,7,0)</f>
        <v>South</v>
      </c>
    </row>
    <row r="724" spans="1:17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 t="str">
        <f t="shared" si="33"/>
        <v>Profit</v>
      </c>
      <c r="O724" t="str">
        <f t="shared" si="34"/>
        <v>Normal</v>
      </c>
      <c r="P724" t="str">
        <f t="shared" si="35"/>
        <v>Low</v>
      </c>
      <c r="Q724" t="str">
        <f>VLOOKUP(A724,SampleSuperstore!A:G,7,0)</f>
        <v>South</v>
      </c>
    </row>
    <row r="725" spans="1:17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 t="str">
        <f t="shared" si="33"/>
        <v>Profit</v>
      </c>
      <c r="O725" t="str">
        <f t="shared" si="34"/>
        <v>Normal</v>
      </c>
      <c r="P725" t="str">
        <f t="shared" si="35"/>
        <v>Low</v>
      </c>
      <c r="Q725" t="str">
        <f>VLOOKUP(A725,SampleSuperstore!A:G,7,0)</f>
        <v>South</v>
      </c>
    </row>
    <row r="726" spans="1:17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 t="str">
        <f t="shared" si="33"/>
        <v>Profit</v>
      </c>
      <c r="O726" t="str">
        <f t="shared" si="34"/>
        <v>Normal</v>
      </c>
      <c r="P726" t="str">
        <f t="shared" si="35"/>
        <v>Low</v>
      </c>
      <c r="Q726" t="str">
        <f>VLOOKUP(A726,SampleSuperstore!A:G,7,0)</f>
        <v>South</v>
      </c>
    </row>
    <row r="727" spans="1:17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 t="str">
        <f t="shared" si="33"/>
        <v>Profit</v>
      </c>
      <c r="O727" t="str">
        <f t="shared" si="34"/>
        <v>Normal</v>
      </c>
      <c r="P727" t="str">
        <f t="shared" si="35"/>
        <v>Low</v>
      </c>
      <c r="Q727" t="str">
        <f>VLOOKUP(A727,SampleSuperstore!A:G,7,0)</f>
        <v>South</v>
      </c>
    </row>
    <row r="728" spans="1:17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 t="str">
        <f t="shared" si="33"/>
        <v>Profit</v>
      </c>
      <c r="O728" t="str">
        <f t="shared" si="34"/>
        <v>Normal</v>
      </c>
      <c r="P728" t="str">
        <f t="shared" si="35"/>
        <v>Low</v>
      </c>
      <c r="Q728" t="str">
        <f>VLOOKUP(A728,SampleSuperstore!A:G,7,0)</f>
        <v>South</v>
      </c>
    </row>
    <row r="729" spans="1:17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 t="str">
        <f t="shared" si="33"/>
        <v>Profit</v>
      </c>
      <c r="O729" t="str">
        <f t="shared" si="34"/>
        <v>Normal</v>
      </c>
      <c r="P729" t="str">
        <f t="shared" si="35"/>
        <v>Low</v>
      </c>
      <c r="Q729" t="str">
        <f>VLOOKUP(A729,SampleSuperstore!A:G,7,0)</f>
        <v>Central</v>
      </c>
    </row>
    <row r="730" spans="1:17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 t="str">
        <f t="shared" si="33"/>
        <v>Loss</v>
      </c>
      <c r="O730" t="str">
        <f t="shared" si="34"/>
        <v>Normal</v>
      </c>
      <c r="P730" t="str">
        <f t="shared" si="35"/>
        <v>Low</v>
      </c>
      <c r="Q730" t="str">
        <f>VLOOKUP(A730,SampleSuperstore!A:G,7,0)</f>
        <v>Central</v>
      </c>
    </row>
    <row r="731" spans="1:17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 t="str">
        <f t="shared" si="33"/>
        <v>Profit</v>
      </c>
      <c r="O731" t="str">
        <f t="shared" si="34"/>
        <v>Normal</v>
      </c>
      <c r="P731" t="str">
        <f t="shared" si="35"/>
        <v>Low</v>
      </c>
      <c r="Q731" t="str">
        <f>VLOOKUP(A731,SampleSuperstore!A:G,7,0)</f>
        <v>Central</v>
      </c>
    </row>
    <row r="732" spans="1:17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 t="str">
        <f t="shared" si="33"/>
        <v>Profit</v>
      </c>
      <c r="O732" t="str">
        <f t="shared" si="34"/>
        <v>Normal</v>
      </c>
      <c r="P732" t="str">
        <f t="shared" si="35"/>
        <v>Medium</v>
      </c>
      <c r="Q732" t="str">
        <f>VLOOKUP(A732,SampleSuperstore!A:G,7,0)</f>
        <v>Central</v>
      </c>
    </row>
    <row r="733" spans="1:17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 t="str">
        <f t="shared" si="33"/>
        <v>Profit</v>
      </c>
      <c r="O733" t="str">
        <f t="shared" si="34"/>
        <v>Normal</v>
      </c>
      <c r="P733" t="str">
        <f t="shared" si="35"/>
        <v>Low</v>
      </c>
      <c r="Q733" t="str">
        <f>VLOOKUP(A733,SampleSuperstore!A:G,7,0)</f>
        <v>Central</v>
      </c>
    </row>
    <row r="734" spans="1:17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 t="str">
        <f t="shared" si="33"/>
        <v>Profit</v>
      </c>
      <c r="O734" t="str">
        <f t="shared" si="34"/>
        <v>Normal</v>
      </c>
      <c r="P734" t="str">
        <f t="shared" si="35"/>
        <v>Low</v>
      </c>
      <c r="Q734" t="str">
        <f>VLOOKUP(A734,SampleSuperstore!A:G,7,0)</f>
        <v>South</v>
      </c>
    </row>
    <row r="735" spans="1:17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 t="str">
        <f t="shared" si="33"/>
        <v>Profit</v>
      </c>
      <c r="O735" t="str">
        <f t="shared" si="34"/>
        <v>Normal</v>
      </c>
      <c r="P735" t="str">
        <f t="shared" si="35"/>
        <v>Low</v>
      </c>
      <c r="Q735" t="str">
        <f>VLOOKUP(A735,SampleSuperstore!A:G,7,0)</f>
        <v>South</v>
      </c>
    </row>
    <row r="736" spans="1:17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 t="str">
        <f t="shared" si="33"/>
        <v>Profit</v>
      </c>
      <c r="O736" t="str">
        <f t="shared" si="34"/>
        <v>Normal</v>
      </c>
      <c r="P736" t="str">
        <f t="shared" si="35"/>
        <v>Low</v>
      </c>
      <c r="Q736" t="str">
        <f>VLOOKUP(A736,SampleSuperstore!A:G,7,0)</f>
        <v>South</v>
      </c>
    </row>
    <row r="737" spans="1:17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 t="str">
        <f t="shared" si="33"/>
        <v>Profit</v>
      </c>
      <c r="O737" t="str">
        <f t="shared" si="34"/>
        <v>Normal</v>
      </c>
      <c r="P737" t="str">
        <f t="shared" si="35"/>
        <v>Low</v>
      </c>
      <c r="Q737" t="str">
        <f>VLOOKUP(A737,SampleSuperstore!A:G,7,0)</f>
        <v>South</v>
      </c>
    </row>
    <row r="738" spans="1:17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 t="str">
        <f t="shared" si="33"/>
        <v>Profit</v>
      </c>
      <c r="O738" t="str">
        <f t="shared" si="34"/>
        <v>Normal</v>
      </c>
      <c r="P738" t="str">
        <f t="shared" si="35"/>
        <v>Low</v>
      </c>
      <c r="Q738" t="str">
        <f>VLOOKUP(A738,SampleSuperstore!A:G,7,0)</f>
        <v>South</v>
      </c>
    </row>
    <row r="739" spans="1:17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 t="str">
        <f t="shared" si="33"/>
        <v>Profit</v>
      </c>
      <c r="O739" t="str">
        <f t="shared" si="34"/>
        <v>Normal</v>
      </c>
      <c r="P739" t="str">
        <f t="shared" si="35"/>
        <v>Low</v>
      </c>
      <c r="Q739" t="str">
        <f>VLOOKUP(A739,SampleSuperstore!A:G,7,0)</f>
        <v>South</v>
      </c>
    </row>
    <row r="740" spans="1:17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 t="str">
        <f t="shared" si="33"/>
        <v>Profit</v>
      </c>
      <c r="O740" t="str">
        <f t="shared" si="34"/>
        <v>Normal</v>
      </c>
      <c r="P740" t="str">
        <f t="shared" si="35"/>
        <v>Low</v>
      </c>
      <c r="Q740" t="str">
        <f>VLOOKUP(A740,SampleSuperstore!A:G,7,0)</f>
        <v>South</v>
      </c>
    </row>
    <row r="741" spans="1:17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 t="str">
        <f t="shared" si="33"/>
        <v>Profit</v>
      </c>
      <c r="O741" t="str">
        <f t="shared" si="34"/>
        <v>Normal</v>
      </c>
      <c r="P741" t="str">
        <f t="shared" si="35"/>
        <v>Low</v>
      </c>
      <c r="Q741" t="str">
        <f>VLOOKUP(A741,SampleSuperstore!A:G,7,0)</f>
        <v>South</v>
      </c>
    </row>
    <row r="742" spans="1:17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 t="str">
        <f t="shared" si="33"/>
        <v>Loss</v>
      </c>
      <c r="O742" t="str">
        <f t="shared" si="34"/>
        <v>Normal</v>
      </c>
      <c r="P742" t="str">
        <f t="shared" si="35"/>
        <v>Low</v>
      </c>
      <c r="Q742" t="str">
        <f>VLOOKUP(A742,SampleSuperstore!A:G,7,0)</f>
        <v>South</v>
      </c>
    </row>
    <row r="743" spans="1:17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 t="str">
        <f t="shared" si="33"/>
        <v>Loss</v>
      </c>
      <c r="O743" t="str">
        <f t="shared" si="34"/>
        <v>High Discount</v>
      </c>
      <c r="P743" t="str">
        <f t="shared" si="35"/>
        <v>Low</v>
      </c>
      <c r="Q743" t="str">
        <f>VLOOKUP(A743,SampleSuperstore!A:G,7,0)</f>
        <v>South</v>
      </c>
    </row>
    <row r="744" spans="1:17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 t="str">
        <f t="shared" si="33"/>
        <v>Loss</v>
      </c>
      <c r="O744" t="str">
        <f t="shared" si="34"/>
        <v>Normal</v>
      </c>
      <c r="P744" t="str">
        <f t="shared" si="35"/>
        <v>Low</v>
      </c>
      <c r="Q744" t="str">
        <f>VLOOKUP(A744,SampleSuperstore!A:G,7,0)</f>
        <v>South</v>
      </c>
    </row>
    <row r="745" spans="1:17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 t="str">
        <f t="shared" si="33"/>
        <v>Profit</v>
      </c>
      <c r="O745" t="str">
        <f t="shared" si="34"/>
        <v>Normal</v>
      </c>
      <c r="P745" t="str">
        <f t="shared" si="35"/>
        <v>Low</v>
      </c>
      <c r="Q745" t="str">
        <f>VLOOKUP(A745,SampleSuperstore!A:G,7,0)</f>
        <v>South</v>
      </c>
    </row>
    <row r="746" spans="1:17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 t="str">
        <f t="shared" si="33"/>
        <v>Profit</v>
      </c>
      <c r="O746" t="str">
        <f t="shared" si="34"/>
        <v>Normal</v>
      </c>
      <c r="P746" t="str">
        <f t="shared" si="35"/>
        <v>Low</v>
      </c>
      <c r="Q746" t="str">
        <f>VLOOKUP(A746,SampleSuperstore!A:G,7,0)</f>
        <v>South</v>
      </c>
    </row>
    <row r="747" spans="1:17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 t="str">
        <f t="shared" si="33"/>
        <v>Profit</v>
      </c>
      <c r="O747" t="str">
        <f t="shared" si="34"/>
        <v>Normal</v>
      </c>
      <c r="P747" t="str">
        <f t="shared" si="35"/>
        <v>Low</v>
      </c>
      <c r="Q747" t="str">
        <f>VLOOKUP(A747,SampleSuperstore!A:G,7,0)</f>
        <v>South</v>
      </c>
    </row>
    <row r="748" spans="1:17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 t="str">
        <f t="shared" si="33"/>
        <v>Loss</v>
      </c>
      <c r="O748" t="str">
        <f t="shared" si="34"/>
        <v>Normal</v>
      </c>
      <c r="P748" t="str">
        <f t="shared" si="35"/>
        <v>Medium</v>
      </c>
      <c r="Q748" t="str">
        <f>VLOOKUP(A748,SampleSuperstore!A:G,7,0)</f>
        <v>East</v>
      </c>
    </row>
    <row r="749" spans="1:17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 t="str">
        <f t="shared" si="33"/>
        <v>Profit</v>
      </c>
      <c r="O749" t="str">
        <f t="shared" si="34"/>
        <v>Normal</v>
      </c>
      <c r="P749" t="str">
        <f t="shared" si="35"/>
        <v>Low</v>
      </c>
      <c r="Q749" t="str">
        <f>VLOOKUP(A749,SampleSuperstore!A:G,7,0)</f>
        <v>East</v>
      </c>
    </row>
    <row r="750" spans="1:17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 t="str">
        <f t="shared" si="33"/>
        <v>Profit</v>
      </c>
      <c r="O750" t="str">
        <f t="shared" si="34"/>
        <v>Normal</v>
      </c>
      <c r="P750" t="str">
        <f t="shared" si="35"/>
        <v>Low</v>
      </c>
      <c r="Q750" t="str">
        <f>VLOOKUP(A750,SampleSuperstore!A:G,7,0)</f>
        <v>South</v>
      </c>
    </row>
    <row r="751" spans="1:17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 t="str">
        <f t="shared" si="33"/>
        <v>Profit</v>
      </c>
      <c r="O751" t="str">
        <f t="shared" si="34"/>
        <v>Normal</v>
      </c>
      <c r="P751" t="str">
        <f t="shared" si="35"/>
        <v>Low</v>
      </c>
      <c r="Q751" t="str">
        <f>VLOOKUP(A751,SampleSuperstore!A:G,7,0)</f>
        <v>South</v>
      </c>
    </row>
    <row r="752" spans="1:17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 t="str">
        <f t="shared" si="33"/>
        <v>Profit</v>
      </c>
      <c r="O752" t="str">
        <f t="shared" si="34"/>
        <v>Normal</v>
      </c>
      <c r="P752" t="str">
        <f t="shared" si="35"/>
        <v>Low</v>
      </c>
      <c r="Q752" t="str">
        <f>VLOOKUP(A752,SampleSuperstore!A:G,7,0)</f>
        <v>South</v>
      </c>
    </row>
    <row r="753" spans="1:17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 t="str">
        <f t="shared" si="33"/>
        <v>Profit</v>
      </c>
      <c r="O753" t="str">
        <f t="shared" si="34"/>
        <v>Normal</v>
      </c>
      <c r="P753" t="str">
        <f t="shared" si="35"/>
        <v>Low</v>
      </c>
      <c r="Q753" t="str">
        <f>VLOOKUP(A753,SampleSuperstore!A:G,7,0)</f>
        <v>South</v>
      </c>
    </row>
    <row r="754" spans="1:17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 t="str">
        <f t="shared" si="33"/>
        <v>Profit</v>
      </c>
      <c r="O754" t="str">
        <f t="shared" si="34"/>
        <v>Normal</v>
      </c>
      <c r="P754" t="str">
        <f t="shared" si="35"/>
        <v>Low</v>
      </c>
      <c r="Q754" t="str">
        <f>VLOOKUP(A754,SampleSuperstore!A:G,7,0)</f>
        <v>South</v>
      </c>
    </row>
    <row r="755" spans="1:17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 t="str">
        <f t="shared" si="33"/>
        <v>Profit</v>
      </c>
      <c r="O755" t="str">
        <f t="shared" si="34"/>
        <v>Normal</v>
      </c>
      <c r="P755" t="str">
        <f t="shared" si="35"/>
        <v>High</v>
      </c>
      <c r="Q755" t="str">
        <f>VLOOKUP(A755,SampleSuperstore!A:G,7,0)</f>
        <v>Central</v>
      </c>
    </row>
    <row r="756" spans="1:17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 t="str">
        <f t="shared" si="33"/>
        <v>Profit</v>
      </c>
      <c r="O756" t="str">
        <f t="shared" si="34"/>
        <v>Normal</v>
      </c>
      <c r="P756" t="str">
        <f t="shared" si="35"/>
        <v>Low</v>
      </c>
      <c r="Q756" t="str">
        <f>VLOOKUP(A756,SampleSuperstore!A:G,7,0)</f>
        <v>South</v>
      </c>
    </row>
    <row r="757" spans="1:17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 t="str">
        <f t="shared" si="33"/>
        <v>Loss</v>
      </c>
      <c r="O757" t="str">
        <f t="shared" si="34"/>
        <v>Normal</v>
      </c>
      <c r="P757" t="str">
        <f t="shared" si="35"/>
        <v>Low</v>
      </c>
      <c r="Q757" t="str">
        <f>VLOOKUP(A757,SampleSuperstore!A:G,7,0)</f>
        <v>South</v>
      </c>
    </row>
    <row r="758" spans="1:17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 t="str">
        <f t="shared" si="33"/>
        <v>Profit</v>
      </c>
      <c r="O758" t="str">
        <f t="shared" si="34"/>
        <v>Normal</v>
      </c>
      <c r="P758" t="str">
        <f t="shared" si="35"/>
        <v>Low</v>
      </c>
      <c r="Q758" t="str">
        <f>VLOOKUP(A758,SampleSuperstore!A:G,7,0)</f>
        <v>South</v>
      </c>
    </row>
    <row r="759" spans="1:17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 t="str">
        <f t="shared" si="33"/>
        <v>Profit</v>
      </c>
      <c r="O759" t="str">
        <f t="shared" si="34"/>
        <v>Normal</v>
      </c>
      <c r="P759" t="str">
        <f t="shared" si="35"/>
        <v>Low</v>
      </c>
      <c r="Q759" t="str">
        <f>VLOOKUP(A759,SampleSuperstore!A:G,7,0)</f>
        <v>South</v>
      </c>
    </row>
    <row r="760" spans="1:17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 t="str">
        <f t="shared" si="33"/>
        <v>Profit</v>
      </c>
      <c r="O760" t="str">
        <f t="shared" si="34"/>
        <v>Normal</v>
      </c>
      <c r="P760" t="str">
        <f t="shared" si="35"/>
        <v>Low</v>
      </c>
      <c r="Q760" t="str">
        <f>VLOOKUP(A760,SampleSuperstore!A:G,7,0)</f>
        <v>South</v>
      </c>
    </row>
    <row r="761" spans="1:17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 t="str">
        <f t="shared" si="33"/>
        <v>Profit</v>
      </c>
      <c r="O761" t="str">
        <f t="shared" si="34"/>
        <v>Normal</v>
      </c>
      <c r="P761" t="str">
        <f t="shared" si="35"/>
        <v>Low</v>
      </c>
      <c r="Q761" t="str">
        <f>VLOOKUP(A761,SampleSuperstore!A:G,7,0)</f>
        <v>South</v>
      </c>
    </row>
    <row r="762" spans="1:17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 t="str">
        <f t="shared" si="33"/>
        <v>Profit</v>
      </c>
      <c r="O762" t="str">
        <f t="shared" si="34"/>
        <v>Normal</v>
      </c>
      <c r="P762" t="str">
        <f t="shared" si="35"/>
        <v>Low</v>
      </c>
      <c r="Q762" t="str">
        <f>VLOOKUP(A762,SampleSuperstore!A:G,7,0)</f>
        <v>South</v>
      </c>
    </row>
    <row r="763" spans="1:17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 t="str">
        <f t="shared" si="33"/>
        <v>Profit</v>
      </c>
      <c r="O763" t="str">
        <f t="shared" si="34"/>
        <v>Normal</v>
      </c>
      <c r="P763" t="str">
        <f t="shared" si="35"/>
        <v>Low</v>
      </c>
      <c r="Q763" t="str">
        <f>VLOOKUP(A763,SampleSuperstore!A:G,7,0)</f>
        <v>South</v>
      </c>
    </row>
    <row r="764" spans="1:17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 t="str">
        <f t="shared" si="33"/>
        <v>Loss</v>
      </c>
      <c r="O764" t="str">
        <f t="shared" si="34"/>
        <v>Normal</v>
      </c>
      <c r="P764" t="str">
        <f t="shared" si="35"/>
        <v>Low</v>
      </c>
      <c r="Q764" t="str">
        <f>VLOOKUP(A764,SampleSuperstore!A:G,7,0)</f>
        <v>South</v>
      </c>
    </row>
    <row r="765" spans="1:17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 t="str">
        <f t="shared" si="33"/>
        <v>Profit</v>
      </c>
      <c r="O765" t="str">
        <f t="shared" si="34"/>
        <v>Normal</v>
      </c>
      <c r="P765" t="str">
        <f t="shared" si="35"/>
        <v>Low</v>
      </c>
      <c r="Q765" t="str">
        <f>VLOOKUP(A765,SampleSuperstore!A:G,7,0)</f>
        <v>South</v>
      </c>
    </row>
    <row r="766" spans="1:17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 t="str">
        <f t="shared" si="33"/>
        <v>Profit</v>
      </c>
      <c r="O766" t="str">
        <f t="shared" si="34"/>
        <v>Normal</v>
      </c>
      <c r="P766" t="str">
        <f t="shared" si="35"/>
        <v>Low</v>
      </c>
      <c r="Q766" t="str">
        <f>VLOOKUP(A766,SampleSuperstore!A:G,7,0)</f>
        <v>South</v>
      </c>
    </row>
    <row r="767" spans="1:17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 t="str">
        <f t="shared" si="33"/>
        <v>Profit</v>
      </c>
      <c r="O767" t="str">
        <f t="shared" si="34"/>
        <v>Normal</v>
      </c>
      <c r="P767" t="str">
        <f t="shared" si="35"/>
        <v>Medium</v>
      </c>
      <c r="Q767" t="str">
        <f>VLOOKUP(A767,SampleSuperstore!A:G,7,0)</f>
        <v>South</v>
      </c>
    </row>
    <row r="768" spans="1:17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 t="str">
        <f t="shared" si="33"/>
        <v>Profit</v>
      </c>
      <c r="O768" t="str">
        <f t="shared" si="34"/>
        <v>Normal</v>
      </c>
      <c r="P768" t="str">
        <f t="shared" si="35"/>
        <v>Low</v>
      </c>
      <c r="Q768" t="str">
        <f>VLOOKUP(A768,SampleSuperstore!A:G,7,0)</f>
        <v>South</v>
      </c>
    </row>
    <row r="769" spans="1:17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 t="str">
        <f t="shared" si="33"/>
        <v>Profit</v>
      </c>
      <c r="O769" t="str">
        <f t="shared" si="34"/>
        <v>Normal</v>
      </c>
      <c r="P769" t="str">
        <f t="shared" si="35"/>
        <v>Medium</v>
      </c>
      <c r="Q769" t="str">
        <f>VLOOKUP(A769,SampleSuperstore!A:G,7,0)</f>
        <v>South</v>
      </c>
    </row>
    <row r="770" spans="1:17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 t="str">
        <f t="shared" si="33"/>
        <v>Profit</v>
      </c>
      <c r="O770" t="str">
        <f t="shared" si="34"/>
        <v>Normal</v>
      </c>
      <c r="P770" t="str">
        <f t="shared" si="35"/>
        <v>Low</v>
      </c>
      <c r="Q770" t="str">
        <f>VLOOKUP(A770,SampleSuperstore!A:G,7,0)</f>
        <v>South</v>
      </c>
    </row>
    <row r="771" spans="1:17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 t="str">
        <f t="shared" ref="N771:N834" si="36">IF(M771&gt;0,"Profit","Loss")</f>
        <v>Profit</v>
      </c>
      <c r="O771" t="str">
        <f t="shared" ref="O771:O834" si="37">IF(L771&gt;0.5,"High Discount","Normal")</f>
        <v>Normal</v>
      </c>
      <c r="P771" t="str">
        <f t="shared" ref="P771:P834" si="38">IF(J771&gt;1000,"High",IF(J771&gt;=500,"Medium","Low"))</f>
        <v>Medium</v>
      </c>
      <c r="Q771" t="str">
        <f>VLOOKUP(A771,SampleSuperstore!A:G,7,0)</f>
        <v>South</v>
      </c>
    </row>
    <row r="772" spans="1:17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 t="str">
        <f t="shared" si="36"/>
        <v>Profit</v>
      </c>
      <c r="O772" t="str">
        <f t="shared" si="37"/>
        <v>Normal</v>
      </c>
      <c r="P772" t="str">
        <f t="shared" si="38"/>
        <v>Low</v>
      </c>
      <c r="Q772" t="str">
        <f>VLOOKUP(A772,SampleSuperstore!A:G,7,0)</f>
        <v>South</v>
      </c>
    </row>
    <row r="773" spans="1:17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 t="str">
        <f t="shared" si="36"/>
        <v>Profit</v>
      </c>
      <c r="O773" t="str">
        <f t="shared" si="37"/>
        <v>Normal</v>
      </c>
      <c r="P773" t="str">
        <f t="shared" si="38"/>
        <v>Low</v>
      </c>
      <c r="Q773" t="str">
        <f>VLOOKUP(A773,SampleSuperstore!A:G,7,0)</f>
        <v>South</v>
      </c>
    </row>
    <row r="774" spans="1:17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 t="str">
        <f t="shared" si="36"/>
        <v>Profit</v>
      </c>
      <c r="O774" t="str">
        <f t="shared" si="37"/>
        <v>Normal</v>
      </c>
      <c r="P774" t="str">
        <f t="shared" si="38"/>
        <v>Low</v>
      </c>
      <c r="Q774" t="str">
        <f>VLOOKUP(A774,SampleSuperstore!A:G,7,0)</f>
        <v>South</v>
      </c>
    </row>
    <row r="775" spans="1:17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 t="str">
        <f t="shared" si="36"/>
        <v>Profit</v>
      </c>
      <c r="O775" t="str">
        <f t="shared" si="37"/>
        <v>Normal</v>
      </c>
      <c r="P775" t="str">
        <f t="shared" si="38"/>
        <v>Low</v>
      </c>
      <c r="Q775" t="str">
        <f>VLOOKUP(A775,SampleSuperstore!A:G,7,0)</f>
        <v>South</v>
      </c>
    </row>
    <row r="776" spans="1:17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 t="str">
        <f t="shared" si="36"/>
        <v>Profit</v>
      </c>
      <c r="O776" t="str">
        <f t="shared" si="37"/>
        <v>Normal</v>
      </c>
      <c r="P776" t="str">
        <f t="shared" si="38"/>
        <v>Low</v>
      </c>
      <c r="Q776" t="str">
        <f>VLOOKUP(A776,SampleSuperstore!A:G,7,0)</f>
        <v>South</v>
      </c>
    </row>
    <row r="777" spans="1:17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 t="str">
        <f t="shared" si="36"/>
        <v>Profit</v>
      </c>
      <c r="O777" t="str">
        <f t="shared" si="37"/>
        <v>Normal</v>
      </c>
      <c r="P777" t="str">
        <f t="shared" si="38"/>
        <v>Low</v>
      </c>
      <c r="Q777" t="str">
        <f>VLOOKUP(A777,SampleSuperstore!A:G,7,0)</f>
        <v>South</v>
      </c>
    </row>
    <row r="778" spans="1:17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 t="str">
        <f t="shared" si="36"/>
        <v>Profit</v>
      </c>
      <c r="O778" t="str">
        <f t="shared" si="37"/>
        <v>Normal</v>
      </c>
      <c r="P778" t="str">
        <f t="shared" si="38"/>
        <v>Low</v>
      </c>
      <c r="Q778" t="str">
        <f>VLOOKUP(A778,SampleSuperstore!A:G,7,0)</f>
        <v>South</v>
      </c>
    </row>
    <row r="779" spans="1:17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 t="str">
        <f t="shared" si="36"/>
        <v>Profit</v>
      </c>
      <c r="O779" t="str">
        <f t="shared" si="37"/>
        <v>Normal</v>
      </c>
      <c r="P779" t="str">
        <f t="shared" si="38"/>
        <v>Medium</v>
      </c>
      <c r="Q779" t="str">
        <f>VLOOKUP(A779,SampleSuperstore!A:G,7,0)</f>
        <v>Central</v>
      </c>
    </row>
    <row r="780" spans="1:17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 t="str">
        <f t="shared" si="36"/>
        <v>Profit</v>
      </c>
      <c r="O780" t="str">
        <f t="shared" si="37"/>
        <v>Normal</v>
      </c>
      <c r="P780" t="str">
        <f t="shared" si="38"/>
        <v>Low</v>
      </c>
      <c r="Q780" t="str">
        <f>VLOOKUP(A780,SampleSuperstore!A:G,7,0)</f>
        <v>Central</v>
      </c>
    </row>
    <row r="781" spans="1:17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 t="str">
        <f t="shared" si="36"/>
        <v>Profit</v>
      </c>
      <c r="O781" t="str">
        <f t="shared" si="37"/>
        <v>Normal</v>
      </c>
      <c r="P781" t="str">
        <f t="shared" si="38"/>
        <v>Low</v>
      </c>
      <c r="Q781" t="str">
        <f>VLOOKUP(A781,SampleSuperstore!A:G,7,0)</f>
        <v>Central</v>
      </c>
    </row>
    <row r="782" spans="1:17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 t="str">
        <f t="shared" si="36"/>
        <v>Profit</v>
      </c>
      <c r="O782" t="str">
        <f t="shared" si="37"/>
        <v>Normal</v>
      </c>
      <c r="P782" t="str">
        <f t="shared" si="38"/>
        <v>Low</v>
      </c>
      <c r="Q782" t="str">
        <f>VLOOKUP(A782,SampleSuperstore!A:G,7,0)</f>
        <v>Central</v>
      </c>
    </row>
    <row r="783" spans="1:17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 t="str">
        <f t="shared" si="36"/>
        <v>Loss</v>
      </c>
      <c r="O783" t="str">
        <f t="shared" si="37"/>
        <v>High Discount</v>
      </c>
      <c r="P783" t="str">
        <f t="shared" si="38"/>
        <v>Low</v>
      </c>
      <c r="Q783" t="str">
        <f>VLOOKUP(A783,SampleSuperstore!A:G,7,0)</f>
        <v>South</v>
      </c>
    </row>
    <row r="784" spans="1:17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 t="str">
        <f t="shared" si="36"/>
        <v>Loss</v>
      </c>
      <c r="O784" t="str">
        <f t="shared" si="37"/>
        <v>Normal</v>
      </c>
      <c r="P784" t="str">
        <f t="shared" si="38"/>
        <v>Low</v>
      </c>
      <c r="Q784" t="str">
        <f>VLOOKUP(A784,SampleSuperstore!A:G,7,0)</f>
        <v>South</v>
      </c>
    </row>
    <row r="785" spans="1:17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 t="str">
        <f t="shared" si="36"/>
        <v>Loss</v>
      </c>
      <c r="O785" t="str">
        <f t="shared" si="37"/>
        <v>Normal</v>
      </c>
      <c r="P785" t="str">
        <f t="shared" si="38"/>
        <v>Low</v>
      </c>
      <c r="Q785" t="str">
        <f>VLOOKUP(A785,SampleSuperstore!A:G,7,0)</f>
        <v>South</v>
      </c>
    </row>
    <row r="786" spans="1:17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 t="str">
        <f t="shared" si="36"/>
        <v>Profit</v>
      </c>
      <c r="O786" t="str">
        <f t="shared" si="37"/>
        <v>Normal</v>
      </c>
      <c r="P786" t="str">
        <f t="shared" si="38"/>
        <v>Low</v>
      </c>
      <c r="Q786" t="str">
        <f>VLOOKUP(A786,SampleSuperstore!A:G,7,0)</f>
        <v>South</v>
      </c>
    </row>
    <row r="787" spans="1:17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 t="str">
        <f t="shared" si="36"/>
        <v>Profit</v>
      </c>
      <c r="O787" t="str">
        <f t="shared" si="37"/>
        <v>Normal</v>
      </c>
      <c r="P787" t="str">
        <f t="shared" si="38"/>
        <v>Low</v>
      </c>
      <c r="Q787" t="str">
        <f>VLOOKUP(A787,SampleSuperstore!A:G,7,0)</f>
        <v>South</v>
      </c>
    </row>
    <row r="788" spans="1:17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 t="str">
        <f t="shared" si="36"/>
        <v>Profit</v>
      </c>
      <c r="O788" t="str">
        <f t="shared" si="37"/>
        <v>Normal</v>
      </c>
      <c r="P788" t="str">
        <f t="shared" si="38"/>
        <v>Low</v>
      </c>
      <c r="Q788" t="str">
        <f>VLOOKUP(A788,SampleSuperstore!A:G,7,0)</f>
        <v>South</v>
      </c>
    </row>
    <row r="789" spans="1:17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 t="str">
        <f t="shared" si="36"/>
        <v>Profit</v>
      </c>
      <c r="O789" t="str">
        <f t="shared" si="37"/>
        <v>Normal</v>
      </c>
      <c r="P789" t="str">
        <f t="shared" si="38"/>
        <v>Low</v>
      </c>
      <c r="Q789" t="str">
        <f>VLOOKUP(A789,SampleSuperstore!A:G,7,0)</f>
        <v>South</v>
      </c>
    </row>
    <row r="790" spans="1:17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 t="str">
        <f t="shared" si="36"/>
        <v>Profit</v>
      </c>
      <c r="O790" t="str">
        <f t="shared" si="37"/>
        <v>Normal</v>
      </c>
      <c r="P790" t="str">
        <f t="shared" si="38"/>
        <v>Low</v>
      </c>
      <c r="Q790" t="str">
        <f>VLOOKUP(A790,SampleSuperstore!A:G,7,0)</f>
        <v>South</v>
      </c>
    </row>
    <row r="791" spans="1:17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 t="str">
        <f t="shared" si="36"/>
        <v>Profit</v>
      </c>
      <c r="O791" t="str">
        <f t="shared" si="37"/>
        <v>Normal</v>
      </c>
      <c r="P791" t="str">
        <f t="shared" si="38"/>
        <v>Low</v>
      </c>
      <c r="Q791" t="str">
        <f>VLOOKUP(A791,SampleSuperstore!A:G,7,0)</f>
        <v>South</v>
      </c>
    </row>
    <row r="792" spans="1:17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 t="str">
        <f t="shared" si="36"/>
        <v>Profit</v>
      </c>
      <c r="O792" t="str">
        <f t="shared" si="37"/>
        <v>Normal</v>
      </c>
      <c r="P792" t="str">
        <f t="shared" si="38"/>
        <v>Low</v>
      </c>
      <c r="Q792" t="str">
        <f>VLOOKUP(A792,SampleSuperstore!A:G,7,0)</f>
        <v>South</v>
      </c>
    </row>
    <row r="793" spans="1:17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 t="str">
        <f t="shared" si="36"/>
        <v>Profit</v>
      </c>
      <c r="O793" t="str">
        <f t="shared" si="37"/>
        <v>Normal</v>
      </c>
      <c r="P793" t="str">
        <f t="shared" si="38"/>
        <v>Low</v>
      </c>
      <c r="Q793" t="str">
        <f>VLOOKUP(A793,SampleSuperstore!A:G,7,0)</f>
        <v>South</v>
      </c>
    </row>
    <row r="794" spans="1:17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 t="str">
        <f t="shared" si="36"/>
        <v>Profit</v>
      </c>
      <c r="O794" t="str">
        <f t="shared" si="37"/>
        <v>Normal</v>
      </c>
      <c r="P794" t="str">
        <f t="shared" si="38"/>
        <v>High</v>
      </c>
      <c r="Q794" t="str">
        <f>VLOOKUP(A794,SampleSuperstore!A:G,7,0)</f>
        <v>East</v>
      </c>
    </row>
    <row r="795" spans="1:17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 t="str">
        <f t="shared" si="36"/>
        <v>Profit</v>
      </c>
      <c r="O795" t="str">
        <f t="shared" si="37"/>
        <v>Normal</v>
      </c>
      <c r="P795" t="str">
        <f t="shared" si="38"/>
        <v>Low</v>
      </c>
      <c r="Q795" t="str">
        <f>VLOOKUP(A795,SampleSuperstore!A:G,7,0)</f>
        <v>South</v>
      </c>
    </row>
    <row r="796" spans="1:17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 t="str">
        <f t="shared" si="36"/>
        <v>Profit</v>
      </c>
      <c r="O796" t="str">
        <f t="shared" si="37"/>
        <v>Normal</v>
      </c>
      <c r="P796" t="str">
        <f t="shared" si="38"/>
        <v>Low</v>
      </c>
      <c r="Q796" t="str">
        <f>VLOOKUP(A796,SampleSuperstore!A:G,7,0)</f>
        <v>South</v>
      </c>
    </row>
    <row r="797" spans="1:17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 t="str">
        <f t="shared" si="36"/>
        <v>Profit</v>
      </c>
      <c r="O797" t="str">
        <f t="shared" si="37"/>
        <v>Normal</v>
      </c>
      <c r="P797" t="str">
        <f t="shared" si="38"/>
        <v>Low</v>
      </c>
      <c r="Q797" t="str">
        <f>VLOOKUP(A797,SampleSuperstore!A:G,7,0)</f>
        <v>South</v>
      </c>
    </row>
    <row r="798" spans="1:17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 t="str">
        <f t="shared" si="36"/>
        <v>Profit</v>
      </c>
      <c r="O798" t="str">
        <f t="shared" si="37"/>
        <v>Normal</v>
      </c>
      <c r="P798" t="str">
        <f t="shared" si="38"/>
        <v>Low</v>
      </c>
      <c r="Q798" t="str">
        <f>VLOOKUP(A798,SampleSuperstore!A:G,7,0)</f>
        <v>Central</v>
      </c>
    </row>
    <row r="799" spans="1:17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 t="str">
        <f t="shared" si="36"/>
        <v>Profit</v>
      </c>
      <c r="O799" t="str">
        <f t="shared" si="37"/>
        <v>Normal</v>
      </c>
      <c r="P799" t="str">
        <f t="shared" si="38"/>
        <v>Low</v>
      </c>
      <c r="Q799" t="str">
        <f>VLOOKUP(A799,SampleSuperstore!A:G,7,0)</f>
        <v>Central</v>
      </c>
    </row>
    <row r="800" spans="1:17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 t="str">
        <f t="shared" si="36"/>
        <v>Profit</v>
      </c>
      <c r="O800" t="str">
        <f t="shared" si="37"/>
        <v>Normal</v>
      </c>
      <c r="P800" t="str">
        <f t="shared" si="38"/>
        <v>Low</v>
      </c>
      <c r="Q800" t="str">
        <f>VLOOKUP(A800,SampleSuperstore!A:G,7,0)</f>
        <v>Central</v>
      </c>
    </row>
    <row r="801" spans="1:17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 t="str">
        <f t="shared" si="36"/>
        <v>Profit</v>
      </c>
      <c r="O801" t="str">
        <f t="shared" si="37"/>
        <v>Normal</v>
      </c>
      <c r="P801" t="str">
        <f t="shared" si="38"/>
        <v>Low</v>
      </c>
      <c r="Q801" t="str">
        <f>VLOOKUP(A801,SampleSuperstore!A:G,7,0)</f>
        <v>South</v>
      </c>
    </row>
    <row r="802" spans="1:17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 t="str">
        <f t="shared" si="36"/>
        <v>Profit</v>
      </c>
      <c r="O802" t="str">
        <f t="shared" si="37"/>
        <v>Normal</v>
      </c>
      <c r="P802" t="str">
        <f t="shared" si="38"/>
        <v>Low</v>
      </c>
      <c r="Q802" t="str">
        <f>VLOOKUP(A802,SampleSuperstore!A:G,7,0)</f>
        <v>Central</v>
      </c>
    </row>
    <row r="803" spans="1:17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 t="str">
        <f t="shared" si="36"/>
        <v>Profit</v>
      </c>
      <c r="O803" t="str">
        <f t="shared" si="37"/>
        <v>Normal</v>
      </c>
      <c r="P803" t="str">
        <f t="shared" si="38"/>
        <v>Low</v>
      </c>
      <c r="Q803" t="str">
        <f>VLOOKUP(A803,SampleSuperstore!A:G,7,0)</f>
        <v>Central</v>
      </c>
    </row>
    <row r="804" spans="1:17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 t="str">
        <f t="shared" si="36"/>
        <v>Profit</v>
      </c>
      <c r="O804" t="str">
        <f t="shared" si="37"/>
        <v>Normal</v>
      </c>
      <c r="P804" t="str">
        <f t="shared" si="38"/>
        <v>Low</v>
      </c>
      <c r="Q804" t="str">
        <f>VLOOKUP(A804,SampleSuperstore!A:G,7,0)</f>
        <v>South</v>
      </c>
    </row>
    <row r="805" spans="1:17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 t="str">
        <f t="shared" si="36"/>
        <v>Profit</v>
      </c>
      <c r="O805" t="str">
        <f t="shared" si="37"/>
        <v>Normal</v>
      </c>
      <c r="P805" t="str">
        <f t="shared" si="38"/>
        <v>Low</v>
      </c>
      <c r="Q805" t="str">
        <f>VLOOKUP(A805,SampleSuperstore!A:G,7,0)</f>
        <v>South</v>
      </c>
    </row>
    <row r="806" spans="1:17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 t="str">
        <f t="shared" si="36"/>
        <v>Profit</v>
      </c>
      <c r="O806" t="str">
        <f t="shared" si="37"/>
        <v>Normal</v>
      </c>
      <c r="P806" t="str">
        <f t="shared" si="38"/>
        <v>Low</v>
      </c>
      <c r="Q806" t="str">
        <f>VLOOKUP(A806,SampleSuperstore!A:G,7,0)</f>
        <v>Central</v>
      </c>
    </row>
    <row r="807" spans="1:17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 t="str">
        <f t="shared" si="36"/>
        <v>Profit</v>
      </c>
      <c r="O807" t="str">
        <f t="shared" si="37"/>
        <v>Normal</v>
      </c>
      <c r="P807" t="str">
        <f t="shared" si="38"/>
        <v>Low</v>
      </c>
      <c r="Q807" t="str">
        <f>VLOOKUP(A807,SampleSuperstore!A:G,7,0)</f>
        <v>South</v>
      </c>
    </row>
    <row r="808" spans="1:17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 t="str">
        <f t="shared" si="36"/>
        <v>Profit</v>
      </c>
      <c r="O808" t="str">
        <f t="shared" si="37"/>
        <v>Normal</v>
      </c>
      <c r="P808" t="str">
        <f t="shared" si="38"/>
        <v>High</v>
      </c>
      <c r="Q808" t="str">
        <f>VLOOKUP(A808,SampleSuperstore!A:G,7,0)</f>
        <v>South</v>
      </c>
    </row>
    <row r="809" spans="1:17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 t="str">
        <f t="shared" si="36"/>
        <v>Profit</v>
      </c>
      <c r="O809" t="str">
        <f t="shared" si="37"/>
        <v>Normal</v>
      </c>
      <c r="P809" t="str">
        <f t="shared" si="38"/>
        <v>Low</v>
      </c>
      <c r="Q809" t="str">
        <f>VLOOKUP(A809,SampleSuperstore!A:G,7,0)</f>
        <v>Central</v>
      </c>
    </row>
    <row r="810" spans="1:17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 t="str">
        <f t="shared" si="36"/>
        <v>Profit</v>
      </c>
      <c r="O810" t="str">
        <f t="shared" si="37"/>
        <v>Normal</v>
      </c>
      <c r="P810" t="str">
        <f t="shared" si="38"/>
        <v>Low</v>
      </c>
      <c r="Q810" t="str">
        <f>VLOOKUP(A810,SampleSuperstore!A:G,7,0)</f>
        <v>Central</v>
      </c>
    </row>
    <row r="811" spans="1:17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 t="str">
        <f t="shared" si="36"/>
        <v>Profit</v>
      </c>
      <c r="O811" t="str">
        <f t="shared" si="37"/>
        <v>Normal</v>
      </c>
      <c r="P811" t="str">
        <f t="shared" si="38"/>
        <v>Low</v>
      </c>
      <c r="Q811" t="str">
        <f>VLOOKUP(A811,SampleSuperstore!A:G,7,0)</f>
        <v>Central</v>
      </c>
    </row>
    <row r="812" spans="1:17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 t="str">
        <f t="shared" si="36"/>
        <v>Profit</v>
      </c>
      <c r="O812" t="str">
        <f t="shared" si="37"/>
        <v>Normal</v>
      </c>
      <c r="P812" t="str">
        <f t="shared" si="38"/>
        <v>High</v>
      </c>
      <c r="Q812" t="str">
        <f>VLOOKUP(A812,SampleSuperstore!A:G,7,0)</f>
        <v>Central</v>
      </c>
    </row>
    <row r="813" spans="1:17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 t="str">
        <f t="shared" si="36"/>
        <v>Profit</v>
      </c>
      <c r="O813" t="str">
        <f t="shared" si="37"/>
        <v>Normal</v>
      </c>
      <c r="P813" t="str">
        <f t="shared" si="38"/>
        <v>Low</v>
      </c>
      <c r="Q813" t="str">
        <f>VLOOKUP(A813,SampleSuperstore!A:G,7,0)</f>
        <v>Central</v>
      </c>
    </row>
    <row r="814" spans="1:17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 t="str">
        <f t="shared" si="36"/>
        <v>Profit</v>
      </c>
      <c r="O814" t="str">
        <f t="shared" si="37"/>
        <v>Normal</v>
      </c>
      <c r="P814" t="str">
        <f t="shared" si="38"/>
        <v>Low</v>
      </c>
      <c r="Q814" t="str">
        <f>VLOOKUP(A814,SampleSuperstore!A:G,7,0)</f>
        <v>Central</v>
      </c>
    </row>
    <row r="815" spans="1:17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 t="str">
        <f t="shared" si="36"/>
        <v>Profit</v>
      </c>
      <c r="O815" t="str">
        <f t="shared" si="37"/>
        <v>Normal</v>
      </c>
      <c r="P815" t="str">
        <f t="shared" si="38"/>
        <v>Low</v>
      </c>
      <c r="Q815" t="str">
        <f>VLOOKUP(A815,SampleSuperstore!A:G,7,0)</f>
        <v>East</v>
      </c>
    </row>
    <row r="816" spans="1:17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 t="str">
        <f t="shared" si="36"/>
        <v>Profit</v>
      </c>
      <c r="O816" t="str">
        <f t="shared" si="37"/>
        <v>Normal</v>
      </c>
      <c r="P816" t="str">
        <f t="shared" si="38"/>
        <v>High</v>
      </c>
      <c r="Q816" t="str">
        <f>VLOOKUP(A816,SampleSuperstore!A:G,7,0)</f>
        <v>East</v>
      </c>
    </row>
    <row r="817" spans="1:17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 t="str">
        <f t="shared" si="36"/>
        <v>Profit</v>
      </c>
      <c r="O817" t="str">
        <f t="shared" si="37"/>
        <v>Normal</v>
      </c>
      <c r="P817" t="str">
        <f t="shared" si="38"/>
        <v>Low</v>
      </c>
      <c r="Q817" t="str">
        <f>VLOOKUP(A817,SampleSuperstore!A:G,7,0)</f>
        <v>Central</v>
      </c>
    </row>
    <row r="818" spans="1:17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 t="str">
        <f t="shared" si="36"/>
        <v>Profit</v>
      </c>
      <c r="O818" t="str">
        <f t="shared" si="37"/>
        <v>Normal</v>
      </c>
      <c r="P818" t="str">
        <f t="shared" si="38"/>
        <v>Low</v>
      </c>
      <c r="Q818" t="str">
        <f>VLOOKUP(A818,SampleSuperstore!A:G,7,0)</f>
        <v>South</v>
      </c>
    </row>
    <row r="819" spans="1:17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 t="str">
        <f t="shared" si="36"/>
        <v>Profit</v>
      </c>
      <c r="O819" t="str">
        <f t="shared" si="37"/>
        <v>Normal</v>
      </c>
      <c r="P819" t="str">
        <f t="shared" si="38"/>
        <v>Low</v>
      </c>
      <c r="Q819" t="str">
        <f>VLOOKUP(A819,SampleSuperstore!A:G,7,0)</f>
        <v>South</v>
      </c>
    </row>
    <row r="820" spans="1:17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 t="str">
        <f t="shared" si="36"/>
        <v>Loss</v>
      </c>
      <c r="O820" t="str">
        <f t="shared" si="37"/>
        <v>High Discount</v>
      </c>
      <c r="P820" t="str">
        <f t="shared" si="38"/>
        <v>Low</v>
      </c>
      <c r="Q820" t="str">
        <f>VLOOKUP(A820,SampleSuperstore!A:G,7,0)</f>
        <v>South</v>
      </c>
    </row>
    <row r="821" spans="1:17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 t="str">
        <f t="shared" si="36"/>
        <v>Loss</v>
      </c>
      <c r="O821" t="str">
        <f t="shared" si="37"/>
        <v>Normal</v>
      </c>
      <c r="P821" t="str">
        <f t="shared" si="38"/>
        <v>High</v>
      </c>
      <c r="Q821" t="str">
        <f>VLOOKUP(A821,SampleSuperstore!A:G,7,0)</f>
        <v>South</v>
      </c>
    </row>
    <row r="822" spans="1:17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 t="str">
        <f t="shared" si="36"/>
        <v>Loss</v>
      </c>
      <c r="O822" t="str">
        <f t="shared" si="37"/>
        <v>High Discount</v>
      </c>
      <c r="P822" t="str">
        <f t="shared" si="38"/>
        <v>Low</v>
      </c>
      <c r="Q822" t="str">
        <f>VLOOKUP(A822,SampleSuperstore!A:G,7,0)</f>
        <v>South</v>
      </c>
    </row>
    <row r="823" spans="1:17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 t="str">
        <f t="shared" si="36"/>
        <v>Profit</v>
      </c>
      <c r="O823" t="str">
        <f t="shared" si="37"/>
        <v>Normal</v>
      </c>
      <c r="P823" t="str">
        <f t="shared" si="38"/>
        <v>Low</v>
      </c>
      <c r="Q823" t="str">
        <f>VLOOKUP(A823,SampleSuperstore!A:G,7,0)</f>
        <v>South</v>
      </c>
    </row>
    <row r="824" spans="1:17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 t="str">
        <f t="shared" si="36"/>
        <v>Profit</v>
      </c>
      <c r="O824" t="str">
        <f t="shared" si="37"/>
        <v>Normal</v>
      </c>
      <c r="P824" t="str">
        <f t="shared" si="38"/>
        <v>Low</v>
      </c>
      <c r="Q824" t="str">
        <f>VLOOKUP(A824,SampleSuperstore!A:G,7,0)</f>
        <v>South</v>
      </c>
    </row>
    <row r="825" spans="1:17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 t="str">
        <f t="shared" si="36"/>
        <v>Profit</v>
      </c>
      <c r="O825" t="str">
        <f t="shared" si="37"/>
        <v>Normal</v>
      </c>
      <c r="P825" t="str">
        <f t="shared" si="38"/>
        <v>Low</v>
      </c>
      <c r="Q825" t="str">
        <f>VLOOKUP(A825,SampleSuperstore!A:G,7,0)</f>
        <v>South</v>
      </c>
    </row>
    <row r="826" spans="1:17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 t="str">
        <f t="shared" si="36"/>
        <v>Profit</v>
      </c>
      <c r="O826" t="str">
        <f t="shared" si="37"/>
        <v>Normal</v>
      </c>
      <c r="P826" t="str">
        <f t="shared" si="38"/>
        <v>Low</v>
      </c>
      <c r="Q826" t="str">
        <f>VLOOKUP(A826,SampleSuperstore!A:G,7,0)</f>
        <v>South</v>
      </c>
    </row>
    <row r="827" spans="1:17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 t="str">
        <f t="shared" si="36"/>
        <v>Profit</v>
      </c>
      <c r="O827" t="str">
        <f t="shared" si="37"/>
        <v>Normal</v>
      </c>
      <c r="P827" t="str">
        <f t="shared" si="38"/>
        <v>Low</v>
      </c>
      <c r="Q827" t="str">
        <f>VLOOKUP(A827,SampleSuperstore!A:G,7,0)</f>
        <v>South</v>
      </c>
    </row>
    <row r="828" spans="1:17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 t="str">
        <f t="shared" si="36"/>
        <v>Profit</v>
      </c>
      <c r="O828" t="str">
        <f t="shared" si="37"/>
        <v>Normal</v>
      </c>
      <c r="P828" t="str">
        <f t="shared" si="38"/>
        <v>Low</v>
      </c>
      <c r="Q828" t="str">
        <f>VLOOKUP(A828,SampleSuperstore!A:G,7,0)</f>
        <v>South</v>
      </c>
    </row>
    <row r="829" spans="1:17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 t="str">
        <f t="shared" si="36"/>
        <v>Profit</v>
      </c>
      <c r="O829" t="str">
        <f t="shared" si="37"/>
        <v>Normal</v>
      </c>
      <c r="P829" t="str">
        <f t="shared" si="38"/>
        <v>Low</v>
      </c>
      <c r="Q829" t="str">
        <f>VLOOKUP(A829,SampleSuperstore!A:G,7,0)</f>
        <v>South</v>
      </c>
    </row>
    <row r="830" spans="1:17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 t="str">
        <f t="shared" si="36"/>
        <v>Profit</v>
      </c>
      <c r="O830" t="str">
        <f t="shared" si="37"/>
        <v>Normal</v>
      </c>
      <c r="P830" t="str">
        <f t="shared" si="38"/>
        <v>Low</v>
      </c>
      <c r="Q830" t="str">
        <f>VLOOKUP(A830,SampleSuperstore!A:G,7,0)</f>
        <v>South</v>
      </c>
    </row>
    <row r="831" spans="1:17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 t="str">
        <f t="shared" si="36"/>
        <v>Profit</v>
      </c>
      <c r="O831" t="str">
        <f t="shared" si="37"/>
        <v>Normal</v>
      </c>
      <c r="P831" t="str">
        <f t="shared" si="38"/>
        <v>Low</v>
      </c>
      <c r="Q831" t="str">
        <f>VLOOKUP(A831,SampleSuperstore!A:G,7,0)</f>
        <v>South</v>
      </c>
    </row>
    <row r="832" spans="1:17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 t="str">
        <f t="shared" si="36"/>
        <v>Profit</v>
      </c>
      <c r="O832" t="str">
        <f t="shared" si="37"/>
        <v>Normal</v>
      </c>
      <c r="P832" t="str">
        <f t="shared" si="38"/>
        <v>Low</v>
      </c>
      <c r="Q832" t="str">
        <f>VLOOKUP(A832,SampleSuperstore!A:G,7,0)</f>
        <v>South</v>
      </c>
    </row>
    <row r="833" spans="1:17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 t="str">
        <f t="shared" si="36"/>
        <v>Profit</v>
      </c>
      <c r="O833" t="str">
        <f t="shared" si="37"/>
        <v>Normal</v>
      </c>
      <c r="P833" t="str">
        <f t="shared" si="38"/>
        <v>Low</v>
      </c>
      <c r="Q833" t="str">
        <f>VLOOKUP(A833,SampleSuperstore!A:G,7,0)</f>
        <v>South</v>
      </c>
    </row>
    <row r="834" spans="1:17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 t="str">
        <f t="shared" si="36"/>
        <v>Profit</v>
      </c>
      <c r="O834" t="str">
        <f t="shared" si="37"/>
        <v>Normal</v>
      </c>
      <c r="P834" t="str">
        <f t="shared" si="38"/>
        <v>Low</v>
      </c>
      <c r="Q834" t="str">
        <f>VLOOKUP(A834,SampleSuperstore!A:G,7,0)</f>
        <v>South</v>
      </c>
    </row>
    <row r="835" spans="1:17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 t="str">
        <f t="shared" ref="N835:N898" si="39">IF(M835&gt;0,"Profit","Loss")</f>
        <v>Profit</v>
      </c>
      <c r="O835" t="str">
        <f t="shared" ref="O835:O898" si="40">IF(L835&gt;0.5,"High Discount","Normal")</f>
        <v>Normal</v>
      </c>
      <c r="P835" t="str">
        <f t="shared" ref="P835:P898" si="41">IF(J835&gt;1000,"High",IF(J835&gt;=500,"Medium","Low"))</f>
        <v>Low</v>
      </c>
      <c r="Q835" t="str">
        <f>VLOOKUP(A835,SampleSuperstore!A:G,7,0)</f>
        <v>South</v>
      </c>
    </row>
    <row r="836" spans="1:17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 t="str">
        <f t="shared" si="39"/>
        <v>Profit</v>
      </c>
      <c r="O836" t="str">
        <f t="shared" si="40"/>
        <v>Normal</v>
      </c>
      <c r="P836" t="str">
        <f t="shared" si="41"/>
        <v>Low</v>
      </c>
      <c r="Q836" t="str">
        <f>VLOOKUP(A836,SampleSuperstore!A:G,7,0)</f>
        <v>South</v>
      </c>
    </row>
    <row r="837" spans="1:17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 t="str">
        <f t="shared" si="39"/>
        <v>Loss</v>
      </c>
      <c r="O837" t="str">
        <f t="shared" si="40"/>
        <v>Normal</v>
      </c>
      <c r="P837" t="str">
        <f t="shared" si="41"/>
        <v>Low</v>
      </c>
      <c r="Q837" t="str">
        <f>VLOOKUP(A837,SampleSuperstore!A:G,7,0)</f>
        <v>South</v>
      </c>
    </row>
    <row r="838" spans="1:17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 t="str">
        <f t="shared" si="39"/>
        <v>Loss</v>
      </c>
      <c r="O838" t="str">
        <f t="shared" si="40"/>
        <v>High Discount</v>
      </c>
      <c r="P838" t="str">
        <f t="shared" si="41"/>
        <v>Low</v>
      </c>
      <c r="Q838" t="str">
        <f>VLOOKUP(A838,SampleSuperstore!A:G,7,0)</f>
        <v>South</v>
      </c>
    </row>
    <row r="839" spans="1:17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 t="str">
        <f t="shared" si="39"/>
        <v>Profit</v>
      </c>
      <c r="O839" t="str">
        <f t="shared" si="40"/>
        <v>Normal</v>
      </c>
      <c r="P839" t="str">
        <f t="shared" si="41"/>
        <v>Low</v>
      </c>
      <c r="Q839" t="str">
        <f>VLOOKUP(A839,SampleSuperstore!A:G,7,0)</f>
        <v>South</v>
      </c>
    </row>
    <row r="840" spans="1:17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 t="str">
        <f t="shared" si="39"/>
        <v>Profit</v>
      </c>
      <c r="O840" t="str">
        <f t="shared" si="40"/>
        <v>Normal</v>
      </c>
      <c r="P840" t="str">
        <f t="shared" si="41"/>
        <v>Low</v>
      </c>
      <c r="Q840" t="str">
        <f>VLOOKUP(A840,SampleSuperstore!A:G,7,0)</f>
        <v>South</v>
      </c>
    </row>
    <row r="841" spans="1:17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 t="str">
        <f t="shared" si="39"/>
        <v>Profit</v>
      </c>
      <c r="O841" t="str">
        <f t="shared" si="40"/>
        <v>Normal</v>
      </c>
      <c r="P841" t="str">
        <f t="shared" si="41"/>
        <v>Low</v>
      </c>
      <c r="Q841" t="str">
        <f>VLOOKUP(A841,SampleSuperstore!A:G,7,0)</f>
        <v>South</v>
      </c>
    </row>
    <row r="842" spans="1:17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 t="str">
        <f t="shared" si="39"/>
        <v>Profit</v>
      </c>
      <c r="O842" t="str">
        <f t="shared" si="40"/>
        <v>Normal</v>
      </c>
      <c r="P842" t="str">
        <f t="shared" si="41"/>
        <v>Low</v>
      </c>
      <c r="Q842" t="str">
        <f>VLOOKUP(A842,SampleSuperstore!A:G,7,0)</f>
        <v>South</v>
      </c>
    </row>
    <row r="843" spans="1:17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 t="str">
        <f t="shared" si="39"/>
        <v>Profit</v>
      </c>
      <c r="O843" t="str">
        <f t="shared" si="40"/>
        <v>Normal</v>
      </c>
      <c r="P843" t="str">
        <f t="shared" si="41"/>
        <v>Low</v>
      </c>
      <c r="Q843" t="str">
        <f>VLOOKUP(A843,SampleSuperstore!A:G,7,0)</f>
        <v>South</v>
      </c>
    </row>
    <row r="844" spans="1:17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 t="str">
        <f t="shared" si="39"/>
        <v>Profit</v>
      </c>
      <c r="O844" t="str">
        <f t="shared" si="40"/>
        <v>Normal</v>
      </c>
      <c r="P844" t="str">
        <f t="shared" si="41"/>
        <v>Low</v>
      </c>
      <c r="Q844" t="str">
        <f>VLOOKUP(A844,SampleSuperstore!A:G,7,0)</f>
        <v>Central</v>
      </c>
    </row>
    <row r="845" spans="1:17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 t="str">
        <f t="shared" si="39"/>
        <v>Profit</v>
      </c>
      <c r="O845" t="str">
        <f t="shared" si="40"/>
        <v>Normal</v>
      </c>
      <c r="P845" t="str">
        <f t="shared" si="41"/>
        <v>Low</v>
      </c>
      <c r="Q845" t="str">
        <f>VLOOKUP(A845,SampleSuperstore!A:G,7,0)</f>
        <v>Central</v>
      </c>
    </row>
    <row r="846" spans="1:17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 t="str">
        <f t="shared" si="39"/>
        <v>Profit</v>
      </c>
      <c r="O846" t="str">
        <f t="shared" si="40"/>
        <v>Normal</v>
      </c>
      <c r="P846" t="str">
        <f t="shared" si="41"/>
        <v>Low</v>
      </c>
      <c r="Q846" t="str">
        <f>VLOOKUP(A846,SampleSuperstore!A:G,7,0)</f>
        <v>Central</v>
      </c>
    </row>
    <row r="847" spans="1:17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 t="str">
        <f t="shared" si="39"/>
        <v>Profit</v>
      </c>
      <c r="O847" t="str">
        <f t="shared" si="40"/>
        <v>Normal</v>
      </c>
      <c r="P847" t="str">
        <f t="shared" si="41"/>
        <v>Low</v>
      </c>
      <c r="Q847" t="str">
        <f>VLOOKUP(A847,SampleSuperstore!A:G,7,0)</f>
        <v>Central</v>
      </c>
    </row>
    <row r="848" spans="1:17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 t="str">
        <f t="shared" si="39"/>
        <v>Profit</v>
      </c>
      <c r="O848" t="str">
        <f t="shared" si="40"/>
        <v>Normal</v>
      </c>
      <c r="P848" t="str">
        <f t="shared" si="41"/>
        <v>Low</v>
      </c>
      <c r="Q848" t="str">
        <f>VLOOKUP(A848,SampleSuperstore!A:G,7,0)</f>
        <v>South</v>
      </c>
    </row>
    <row r="849" spans="1:17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 t="str">
        <f t="shared" si="39"/>
        <v>Profit</v>
      </c>
      <c r="O849" t="str">
        <f t="shared" si="40"/>
        <v>Normal</v>
      </c>
      <c r="P849" t="str">
        <f t="shared" si="41"/>
        <v>Low</v>
      </c>
      <c r="Q849" t="str">
        <f>VLOOKUP(A849,SampleSuperstore!A:G,7,0)</f>
        <v>South</v>
      </c>
    </row>
    <row r="850" spans="1:17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 t="str">
        <f t="shared" si="39"/>
        <v>Profit</v>
      </c>
      <c r="O850" t="str">
        <f t="shared" si="40"/>
        <v>Normal</v>
      </c>
      <c r="P850" t="str">
        <f t="shared" si="41"/>
        <v>Low</v>
      </c>
      <c r="Q850" t="str">
        <f>VLOOKUP(A850,SampleSuperstore!A:G,7,0)</f>
        <v>South</v>
      </c>
    </row>
    <row r="851" spans="1:17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 t="str">
        <f t="shared" si="39"/>
        <v>Profit</v>
      </c>
      <c r="O851" t="str">
        <f t="shared" si="40"/>
        <v>Normal</v>
      </c>
      <c r="P851" t="str">
        <f t="shared" si="41"/>
        <v>Low</v>
      </c>
      <c r="Q851" t="str">
        <f>VLOOKUP(A851,SampleSuperstore!A:G,7,0)</f>
        <v>South</v>
      </c>
    </row>
    <row r="852" spans="1:17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 t="str">
        <f t="shared" si="39"/>
        <v>Profit</v>
      </c>
      <c r="O852" t="str">
        <f t="shared" si="40"/>
        <v>Normal</v>
      </c>
      <c r="P852" t="str">
        <f t="shared" si="41"/>
        <v>Low</v>
      </c>
      <c r="Q852" t="str">
        <f>VLOOKUP(A852,SampleSuperstore!A:G,7,0)</f>
        <v>South</v>
      </c>
    </row>
    <row r="853" spans="1:17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 t="str">
        <f t="shared" si="39"/>
        <v>Profit</v>
      </c>
      <c r="O853" t="str">
        <f t="shared" si="40"/>
        <v>Normal</v>
      </c>
      <c r="P853" t="str">
        <f t="shared" si="41"/>
        <v>Low</v>
      </c>
      <c r="Q853" t="str">
        <f>VLOOKUP(A853,SampleSuperstore!A:G,7,0)</f>
        <v>South</v>
      </c>
    </row>
    <row r="854" spans="1:17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 t="str">
        <f t="shared" si="39"/>
        <v>Profit</v>
      </c>
      <c r="O854" t="str">
        <f t="shared" si="40"/>
        <v>Normal</v>
      </c>
      <c r="P854" t="str">
        <f t="shared" si="41"/>
        <v>Low</v>
      </c>
      <c r="Q854" t="str">
        <f>VLOOKUP(A854,SampleSuperstore!A:G,7,0)</f>
        <v>South</v>
      </c>
    </row>
    <row r="855" spans="1:17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 t="str">
        <f t="shared" si="39"/>
        <v>Profit</v>
      </c>
      <c r="O855" t="str">
        <f t="shared" si="40"/>
        <v>Normal</v>
      </c>
      <c r="P855" t="str">
        <f t="shared" si="41"/>
        <v>Low</v>
      </c>
      <c r="Q855" t="str">
        <f>VLOOKUP(A855,SampleSuperstore!A:G,7,0)</f>
        <v>South</v>
      </c>
    </row>
    <row r="856" spans="1:17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 t="str">
        <f t="shared" si="39"/>
        <v>Profit</v>
      </c>
      <c r="O856" t="str">
        <f t="shared" si="40"/>
        <v>Normal</v>
      </c>
      <c r="P856" t="str">
        <f t="shared" si="41"/>
        <v>Low</v>
      </c>
      <c r="Q856" t="str">
        <f>VLOOKUP(A856,SampleSuperstore!A:G,7,0)</f>
        <v>South</v>
      </c>
    </row>
    <row r="857" spans="1:17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 t="str">
        <f t="shared" si="39"/>
        <v>Profit</v>
      </c>
      <c r="O857" t="str">
        <f t="shared" si="40"/>
        <v>Normal</v>
      </c>
      <c r="P857" t="str">
        <f t="shared" si="41"/>
        <v>Low</v>
      </c>
      <c r="Q857" t="str">
        <f>VLOOKUP(A857,SampleSuperstore!A:G,7,0)</f>
        <v>South</v>
      </c>
    </row>
    <row r="858" spans="1:17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 t="str">
        <f t="shared" si="39"/>
        <v>Profit</v>
      </c>
      <c r="O858" t="str">
        <f t="shared" si="40"/>
        <v>Normal</v>
      </c>
      <c r="P858" t="str">
        <f t="shared" si="41"/>
        <v>Low</v>
      </c>
      <c r="Q858" t="str">
        <f>VLOOKUP(A858,SampleSuperstore!A:G,7,0)</f>
        <v>South</v>
      </c>
    </row>
    <row r="859" spans="1:17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 t="str">
        <f t="shared" si="39"/>
        <v>Profit</v>
      </c>
      <c r="O859" t="str">
        <f t="shared" si="40"/>
        <v>Normal</v>
      </c>
      <c r="P859" t="str">
        <f t="shared" si="41"/>
        <v>Low</v>
      </c>
      <c r="Q859" t="str">
        <f>VLOOKUP(A859,SampleSuperstore!A:G,7,0)</f>
        <v>South</v>
      </c>
    </row>
    <row r="860" spans="1:17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 t="str">
        <f t="shared" si="39"/>
        <v>Profit</v>
      </c>
      <c r="O860" t="str">
        <f t="shared" si="40"/>
        <v>Normal</v>
      </c>
      <c r="P860" t="str">
        <f t="shared" si="41"/>
        <v>Low</v>
      </c>
      <c r="Q860" t="str">
        <f>VLOOKUP(A860,SampleSuperstore!A:G,7,0)</f>
        <v>South</v>
      </c>
    </row>
    <row r="861" spans="1:17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 t="str">
        <f t="shared" si="39"/>
        <v>Profit</v>
      </c>
      <c r="O861" t="str">
        <f t="shared" si="40"/>
        <v>Normal</v>
      </c>
      <c r="P861" t="str">
        <f t="shared" si="41"/>
        <v>Low</v>
      </c>
      <c r="Q861" t="str">
        <f>VLOOKUP(A861,SampleSuperstore!A:G,7,0)</f>
        <v>South</v>
      </c>
    </row>
    <row r="862" spans="1:17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 t="str">
        <f t="shared" si="39"/>
        <v>Profit</v>
      </c>
      <c r="O862" t="str">
        <f t="shared" si="40"/>
        <v>Normal</v>
      </c>
      <c r="P862" t="str">
        <f t="shared" si="41"/>
        <v>Low</v>
      </c>
      <c r="Q862" t="str">
        <f>VLOOKUP(A862,SampleSuperstore!A:G,7,0)</f>
        <v>South</v>
      </c>
    </row>
    <row r="863" spans="1:17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 t="str">
        <f t="shared" si="39"/>
        <v>Profit</v>
      </c>
      <c r="O863" t="str">
        <f t="shared" si="40"/>
        <v>Normal</v>
      </c>
      <c r="P863" t="str">
        <f t="shared" si="41"/>
        <v>Low</v>
      </c>
      <c r="Q863" t="str">
        <f>VLOOKUP(A863,SampleSuperstore!A:G,7,0)</f>
        <v>South</v>
      </c>
    </row>
    <row r="864" spans="1:17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 t="str">
        <f t="shared" si="39"/>
        <v>Profit</v>
      </c>
      <c r="O864" t="str">
        <f t="shared" si="40"/>
        <v>Normal</v>
      </c>
      <c r="P864" t="str">
        <f t="shared" si="41"/>
        <v>Low</v>
      </c>
      <c r="Q864" t="str">
        <f>VLOOKUP(A864,SampleSuperstore!A:G,7,0)</f>
        <v>South</v>
      </c>
    </row>
    <row r="865" spans="1:17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 t="str">
        <f t="shared" si="39"/>
        <v>Profit</v>
      </c>
      <c r="O865" t="str">
        <f t="shared" si="40"/>
        <v>Normal</v>
      </c>
      <c r="P865" t="str">
        <f t="shared" si="41"/>
        <v>Low</v>
      </c>
      <c r="Q865" t="str">
        <f>VLOOKUP(A865,SampleSuperstore!A:G,7,0)</f>
        <v>South</v>
      </c>
    </row>
    <row r="866" spans="1:17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 t="str">
        <f t="shared" si="39"/>
        <v>Profit</v>
      </c>
      <c r="O866" t="str">
        <f t="shared" si="40"/>
        <v>Normal</v>
      </c>
      <c r="P866" t="str">
        <f t="shared" si="41"/>
        <v>Low</v>
      </c>
      <c r="Q866" t="str">
        <f>VLOOKUP(A866,SampleSuperstore!A:G,7,0)</f>
        <v>South</v>
      </c>
    </row>
    <row r="867" spans="1:17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 t="str">
        <f t="shared" si="39"/>
        <v>Profit</v>
      </c>
      <c r="O867" t="str">
        <f t="shared" si="40"/>
        <v>Normal</v>
      </c>
      <c r="P867" t="str">
        <f t="shared" si="41"/>
        <v>Low</v>
      </c>
      <c r="Q867" t="str">
        <f>VLOOKUP(A867,SampleSuperstore!A:G,7,0)</f>
        <v>South</v>
      </c>
    </row>
    <row r="868" spans="1:17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 t="str">
        <f t="shared" si="39"/>
        <v>Profit</v>
      </c>
      <c r="O868" t="str">
        <f t="shared" si="40"/>
        <v>Normal</v>
      </c>
      <c r="P868" t="str">
        <f t="shared" si="41"/>
        <v>Low</v>
      </c>
      <c r="Q868" t="str">
        <f>VLOOKUP(A868,SampleSuperstore!A:G,7,0)</f>
        <v>South</v>
      </c>
    </row>
    <row r="869" spans="1:17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 t="str">
        <f t="shared" si="39"/>
        <v>Profit</v>
      </c>
      <c r="O869" t="str">
        <f t="shared" si="40"/>
        <v>Normal</v>
      </c>
      <c r="P869" t="str">
        <f t="shared" si="41"/>
        <v>Low</v>
      </c>
      <c r="Q869" t="str">
        <f>VLOOKUP(A869,SampleSuperstore!A:G,7,0)</f>
        <v>Central</v>
      </c>
    </row>
    <row r="870" spans="1:17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 t="str">
        <f t="shared" si="39"/>
        <v>Loss</v>
      </c>
      <c r="O870" t="str">
        <f t="shared" si="40"/>
        <v>High Discount</v>
      </c>
      <c r="P870" t="str">
        <f t="shared" si="41"/>
        <v>Low</v>
      </c>
      <c r="Q870" t="str">
        <f>VLOOKUP(A870,SampleSuperstore!A:G,7,0)</f>
        <v>South</v>
      </c>
    </row>
    <row r="871" spans="1:17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 t="str">
        <f t="shared" si="39"/>
        <v>Loss</v>
      </c>
      <c r="O871" t="str">
        <f t="shared" si="40"/>
        <v>High Discount</v>
      </c>
      <c r="P871" t="str">
        <f t="shared" si="41"/>
        <v>High</v>
      </c>
      <c r="Q871" t="str">
        <f>VLOOKUP(A871,SampleSuperstore!A:G,7,0)</f>
        <v>Central</v>
      </c>
    </row>
    <row r="872" spans="1:17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 t="str">
        <f t="shared" si="39"/>
        <v>Loss</v>
      </c>
      <c r="O872" t="str">
        <f t="shared" si="40"/>
        <v>Normal</v>
      </c>
      <c r="P872" t="str">
        <f t="shared" si="41"/>
        <v>Low</v>
      </c>
      <c r="Q872" t="str">
        <f>VLOOKUP(A872,SampleSuperstore!A:G,7,0)</f>
        <v>Central</v>
      </c>
    </row>
    <row r="873" spans="1:17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 t="str">
        <f t="shared" si="39"/>
        <v>Profit</v>
      </c>
      <c r="O873" t="str">
        <f t="shared" si="40"/>
        <v>Normal</v>
      </c>
      <c r="P873" t="str">
        <f t="shared" si="41"/>
        <v>Low</v>
      </c>
      <c r="Q873" t="str">
        <f>VLOOKUP(A873,SampleSuperstore!A:G,7,0)</f>
        <v>Central</v>
      </c>
    </row>
    <row r="874" spans="1:17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 t="str">
        <f t="shared" si="39"/>
        <v>Profit</v>
      </c>
      <c r="O874" t="str">
        <f t="shared" si="40"/>
        <v>Normal</v>
      </c>
      <c r="P874" t="str">
        <f t="shared" si="41"/>
        <v>Low</v>
      </c>
      <c r="Q874" t="str">
        <f>VLOOKUP(A874,SampleSuperstore!A:G,7,0)</f>
        <v>South</v>
      </c>
    </row>
    <row r="875" spans="1:17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 t="str">
        <f t="shared" si="39"/>
        <v>Profit</v>
      </c>
      <c r="O875" t="str">
        <f t="shared" si="40"/>
        <v>Normal</v>
      </c>
      <c r="P875" t="str">
        <f t="shared" si="41"/>
        <v>Low</v>
      </c>
      <c r="Q875" t="str">
        <f>VLOOKUP(A875,SampleSuperstore!A:G,7,0)</f>
        <v>South</v>
      </c>
    </row>
    <row r="876" spans="1:17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 t="str">
        <f t="shared" si="39"/>
        <v>Profit</v>
      </c>
      <c r="O876" t="str">
        <f t="shared" si="40"/>
        <v>Normal</v>
      </c>
      <c r="P876" t="str">
        <f t="shared" si="41"/>
        <v>Low</v>
      </c>
      <c r="Q876" t="str">
        <f>VLOOKUP(A876,SampleSuperstore!A:G,7,0)</f>
        <v>South</v>
      </c>
    </row>
    <row r="877" spans="1:17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 t="str">
        <f t="shared" si="39"/>
        <v>Profit</v>
      </c>
      <c r="O877" t="str">
        <f t="shared" si="40"/>
        <v>Normal</v>
      </c>
      <c r="P877" t="str">
        <f t="shared" si="41"/>
        <v>Low</v>
      </c>
      <c r="Q877" t="str">
        <f>VLOOKUP(A877,SampleSuperstore!A:G,7,0)</f>
        <v>South</v>
      </c>
    </row>
    <row r="878" spans="1:17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 t="str">
        <f t="shared" si="39"/>
        <v>Profit</v>
      </c>
      <c r="O878" t="str">
        <f t="shared" si="40"/>
        <v>Normal</v>
      </c>
      <c r="P878" t="str">
        <f t="shared" si="41"/>
        <v>Low</v>
      </c>
      <c r="Q878" t="str">
        <f>VLOOKUP(A878,SampleSuperstore!A:G,7,0)</f>
        <v>South</v>
      </c>
    </row>
    <row r="879" spans="1:17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 t="str">
        <f t="shared" si="39"/>
        <v>Profit</v>
      </c>
      <c r="O879" t="str">
        <f t="shared" si="40"/>
        <v>Normal</v>
      </c>
      <c r="P879" t="str">
        <f t="shared" si="41"/>
        <v>Low</v>
      </c>
      <c r="Q879" t="str">
        <f>VLOOKUP(A879,SampleSuperstore!A:G,7,0)</f>
        <v>South</v>
      </c>
    </row>
    <row r="880" spans="1:17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 t="str">
        <f t="shared" si="39"/>
        <v>Loss</v>
      </c>
      <c r="O880" t="str">
        <f t="shared" si="40"/>
        <v>High Discount</v>
      </c>
      <c r="P880" t="str">
        <f t="shared" si="41"/>
        <v>Low</v>
      </c>
      <c r="Q880" t="str">
        <f>VLOOKUP(A880,SampleSuperstore!A:G,7,0)</f>
        <v>South</v>
      </c>
    </row>
    <row r="881" spans="1:17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 t="str">
        <f t="shared" si="39"/>
        <v>Profit</v>
      </c>
      <c r="O881" t="str">
        <f t="shared" si="40"/>
        <v>Normal</v>
      </c>
      <c r="P881" t="str">
        <f t="shared" si="41"/>
        <v>Low</v>
      </c>
      <c r="Q881" t="str">
        <f>VLOOKUP(A881,SampleSuperstore!A:G,7,0)</f>
        <v>South</v>
      </c>
    </row>
    <row r="882" spans="1:17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 t="str">
        <f t="shared" si="39"/>
        <v>Profit</v>
      </c>
      <c r="O882" t="str">
        <f t="shared" si="40"/>
        <v>Normal</v>
      </c>
      <c r="P882" t="str">
        <f t="shared" si="41"/>
        <v>High</v>
      </c>
      <c r="Q882" t="str">
        <f>VLOOKUP(A882,SampleSuperstore!A:G,7,0)</f>
        <v>South</v>
      </c>
    </row>
    <row r="883" spans="1:17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 t="str">
        <f t="shared" si="39"/>
        <v>Profit</v>
      </c>
      <c r="O883" t="str">
        <f t="shared" si="40"/>
        <v>Normal</v>
      </c>
      <c r="P883" t="str">
        <f t="shared" si="41"/>
        <v>Low</v>
      </c>
      <c r="Q883" t="str">
        <f>VLOOKUP(A883,SampleSuperstore!A:G,7,0)</f>
        <v>South</v>
      </c>
    </row>
    <row r="884" spans="1:17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 t="str">
        <f t="shared" si="39"/>
        <v>Profit</v>
      </c>
      <c r="O884" t="str">
        <f t="shared" si="40"/>
        <v>Normal</v>
      </c>
      <c r="P884" t="str">
        <f t="shared" si="41"/>
        <v>Low</v>
      </c>
      <c r="Q884" t="str">
        <f>VLOOKUP(A884,SampleSuperstore!A:G,7,0)</f>
        <v>East</v>
      </c>
    </row>
    <row r="885" spans="1:17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 t="str">
        <f t="shared" si="39"/>
        <v>Profit</v>
      </c>
      <c r="O885" t="str">
        <f t="shared" si="40"/>
        <v>Normal</v>
      </c>
      <c r="P885" t="str">
        <f t="shared" si="41"/>
        <v>Low</v>
      </c>
      <c r="Q885" t="str">
        <f>VLOOKUP(A885,SampleSuperstore!A:G,7,0)</f>
        <v>Central</v>
      </c>
    </row>
    <row r="886" spans="1:17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 t="str">
        <f t="shared" si="39"/>
        <v>Profit</v>
      </c>
      <c r="O886" t="str">
        <f t="shared" si="40"/>
        <v>Normal</v>
      </c>
      <c r="P886" t="str">
        <f t="shared" si="41"/>
        <v>Low</v>
      </c>
      <c r="Q886" t="str">
        <f>VLOOKUP(A886,SampleSuperstore!A:G,7,0)</f>
        <v>South</v>
      </c>
    </row>
    <row r="887" spans="1:17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 t="str">
        <f t="shared" si="39"/>
        <v>Profit</v>
      </c>
      <c r="O887" t="str">
        <f t="shared" si="40"/>
        <v>Normal</v>
      </c>
      <c r="P887" t="str">
        <f t="shared" si="41"/>
        <v>Low</v>
      </c>
      <c r="Q887" t="str">
        <f>VLOOKUP(A887,SampleSuperstore!A:G,7,0)</f>
        <v>South</v>
      </c>
    </row>
    <row r="888" spans="1:17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 t="str">
        <f t="shared" si="39"/>
        <v>Profit</v>
      </c>
      <c r="O888" t="str">
        <f t="shared" si="40"/>
        <v>Normal</v>
      </c>
      <c r="P888" t="str">
        <f t="shared" si="41"/>
        <v>Low</v>
      </c>
      <c r="Q888" t="str">
        <f>VLOOKUP(A888,SampleSuperstore!A:G,7,0)</f>
        <v>South</v>
      </c>
    </row>
    <row r="889" spans="1:17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 t="str">
        <f t="shared" si="39"/>
        <v>Profit</v>
      </c>
      <c r="O889" t="str">
        <f t="shared" si="40"/>
        <v>Normal</v>
      </c>
      <c r="P889" t="str">
        <f t="shared" si="41"/>
        <v>Low</v>
      </c>
      <c r="Q889" t="str">
        <f>VLOOKUP(A889,SampleSuperstore!A:G,7,0)</f>
        <v>South</v>
      </c>
    </row>
    <row r="890" spans="1:17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 t="str">
        <f t="shared" si="39"/>
        <v>Profit</v>
      </c>
      <c r="O890" t="str">
        <f t="shared" si="40"/>
        <v>Normal</v>
      </c>
      <c r="P890" t="str">
        <f t="shared" si="41"/>
        <v>Low</v>
      </c>
      <c r="Q890" t="str">
        <f>VLOOKUP(A890,SampleSuperstore!A:G,7,0)</f>
        <v>South</v>
      </c>
    </row>
    <row r="891" spans="1:17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 t="str">
        <f t="shared" si="39"/>
        <v>Profit</v>
      </c>
      <c r="O891" t="str">
        <f t="shared" si="40"/>
        <v>Normal</v>
      </c>
      <c r="P891" t="str">
        <f t="shared" si="41"/>
        <v>Low</v>
      </c>
      <c r="Q891" t="str">
        <f>VLOOKUP(A891,SampleSuperstore!A:G,7,0)</f>
        <v>South</v>
      </c>
    </row>
    <row r="892" spans="1:17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 t="str">
        <f t="shared" si="39"/>
        <v>Profit</v>
      </c>
      <c r="O892" t="str">
        <f t="shared" si="40"/>
        <v>Normal</v>
      </c>
      <c r="P892" t="str">
        <f t="shared" si="41"/>
        <v>Low</v>
      </c>
      <c r="Q892" t="str">
        <f>VLOOKUP(A892,SampleSuperstore!A:G,7,0)</f>
        <v>South</v>
      </c>
    </row>
    <row r="893" spans="1:17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 t="str">
        <f t="shared" si="39"/>
        <v>Profit</v>
      </c>
      <c r="O893" t="str">
        <f t="shared" si="40"/>
        <v>Normal</v>
      </c>
      <c r="P893" t="str">
        <f t="shared" si="41"/>
        <v>Low</v>
      </c>
      <c r="Q893" t="str">
        <f>VLOOKUP(A893,SampleSuperstore!A:G,7,0)</f>
        <v>Central</v>
      </c>
    </row>
    <row r="894" spans="1:17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 t="str">
        <f t="shared" si="39"/>
        <v>Profit</v>
      </c>
      <c r="O894" t="str">
        <f t="shared" si="40"/>
        <v>Normal</v>
      </c>
      <c r="P894" t="str">
        <f t="shared" si="41"/>
        <v>Low</v>
      </c>
      <c r="Q894" t="str">
        <f>VLOOKUP(A894,SampleSuperstore!A:G,7,0)</f>
        <v>Central</v>
      </c>
    </row>
    <row r="895" spans="1:17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 t="str">
        <f t="shared" si="39"/>
        <v>Profit</v>
      </c>
      <c r="O895" t="str">
        <f t="shared" si="40"/>
        <v>Normal</v>
      </c>
      <c r="P895" t="str">
        <f t="shared" si="41"/>
        <v>Medium</v>
      </c>
      <c r="Q895" t="str">
        <f>VLOOKUP(A895,SampleSuperstore!A:G,7,0)</f>
        <v>Central</v>
      </c>
    </row>
    <row r="896" spans="1:17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 t="str">
        <f t="shared" si="39"/>
        <v>Profit</v>
      </c>
      <c r="O896" t="str">
        <f t="shared" si="40"/>
        <v>Normal</v>
      </c>
      <c r="P896" t="str">
        <f t="shared" si="41"/>
        <v>Low</v>
      </c>
      <c r="Q896" t="str">
        <f>VLOOKUP(A896,SampleSuperstore!A:G,7,0)</f>
        <v>Central</v>
      </c>
    </row>
    <row r="897" spans="1:17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 t="str">
        <f t="shared" si="39"/>
        <v>Profit</v>
      </c>
      <c r="O897" t="str">
        <f t="shared" si="40"/>
        <v>Normal</v>
      </c>
      <c r="P897" t="str">
        <f t="shared" si="41"/>
        <v>Low</v>
      </c>
      <c r="Q897" t="str">
        <f>VLOOKUP(A897,SampleSuperstore!A:G,7,0)</f>
        <v>Central</v>
      </c>
    </row>
    <row r="898" spans="1:17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 t="str">
        <f t="shared" si="39"/>
        <v>Profit</v>
      </c>
      <c r="O898" t="str">
        <f t="shared" si="40"/>
        <v>Normal</v>
      </c>
      <c r="P898" t="str">
        <f t="shared" si="41"/>
        <v>Low</v>
      </c>
      <c r="Q898" t="str">
        <f>VLOOKUP(A898,SampleSuperstore!A:G,7,0)</f>
        <v>South</v>
      </c>
    </row>
    <row r="899" spans="1:17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 t="str">
        <f t="shared" ref="N899:N962" si="42">IF(M899&gt;0,"Profit","Loss")</f>
        <v>Profit</v>
      </c>
      <c r="O899" t="str">
        <f t="shared" ref="O899:O962" si="43">IF(L899&gt;0.5,"High Discount","Normal")</f>
        <v>Normal</v>
      </c>
      <c r="P899" t="str">
        <f t="shared" ref="P899:P962" si="44">IF(J899&gt;1000,"High",IF(J899&gt;=500,"Medium","Low"))</f>
        <v>Low</v>
      </c>
      <c r="Q899" t="str">
        <f>VLOOKUP(A899,SampleSuperstore!A:G,7,0)</f>
        <v>South</v>
      </c>
    </row>
    <row r="900" spans="1:17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 t="str">
        <f t="shared" si="42"/>
        <v>Profit</v>
      </c>
      <c r="O900" t="str">
        <f t="shared" si="43"/>
        <v>Normal</v>
      </c>
      <c r="P900" t="str">
        <f t="shared" si="44"/>
        <v>Low</v>
      </c>
      <c r="Q900" t="str">
        <f>VLOOKUP(A900,SampleSuperstore!A:G,7,0)</f>
        <v>South</v>
      </c>
    </row>
    <row r="901" spans="1:17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 t="str">
        <f t="shared" si="42"/>
        <v>Loss</v>
      </c>
      <c r="O901" t="str">
        <f t="shared" si="43"/>
        <v>High Discount</v>
      </c>
      <c r="P901" t="str">
        <f t="shared" si="44"/>
        <v>Low</v>
      </c>
      <c r="Q901" t="str">
        <f>VLOOKUP(A901,SampleSuperstore!A:G,7,0)</f>
        <v>Central</v>
      </c>
    </row>
    <row r="902" spans="1:17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 t="str">
        <f t="shared" si="42"/>
        <v>Profit</v>
      </c>
      <c r="O902" t="str">
        <f t="shared" si="43"/>
        <v>Normal</v>
      </c>
      <c r="P902" t="str">
        <f t="shared" si="44"/>
        <v>Low</v>
      </c>
      <c r="Q902" t="str">
        <f>VLOOKUP(A902,SampleSuperstore!A:G,7,0)</f>
        <v>Central</v>
      </c>
    </row>
    <row r="903" spans="1:17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 t="str">
        <f t="shared" si="42"/>
        <v>Loss</v>
      </c>
      <c r="O903" t="str">
        <f t="shared" si="43"/>
        <v>High Discount</v>
      </c>
      <c r="P903" t="str">
        <f t="shared" si="44"/>
        <v>Low</v>
      </c>
      <c r="Q903" t="str">
        <f>VLOOKUP(A903,SampleSuperstore!A:G,7,0)</f>
        <v>Central</v>
      </c>
    </row>
    <row r="904" spans="1:17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 t="str">
        <f t="shared" si="42"/>
        <v>Profit</v>
      </c>
      <c r="O904" t="str">
        <f t="shared" si="43"/>
        <v>Normal</v>
      </c>
      <c r="P904" t="str">
        <f t="shared" si="44"/>
        <v>Low</v>
      </c>
      <c r="Q904" t="str">
        <f>VLOOKUP(A904,SampleSuperstore!A:G,7,0)</f>
        <v>Central</v>
      </c>
    </row>
    <row r="905" spans="1:17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 t="str">
        <f t="shared" si="42"/>
        <v>Profit</v>
      </c>
      <c r="O905" t="str">
        <f t="shared" si="43"/>
        <v>Normal</v>
      </c>
      <c r="P905" t="str">
        <f t="shared" si="44"/>
        <v>Low</v>
      </c>
      <c r="Q905" t="str">
        <f>VLOOKUP(A905,SampleSuperstore!A:G,7,0)</f>
        <v>South</v>
      </c>
    </row>
    <row r="906" spans="1:17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 t="str">
        <f t="shared" si="42"/>
        <v>Profit</v>
      </c>
      <c r="O906" t="str">
        <f t="shared" si="43"/>
        <v>Normal</v>
      </c>
      <c r="P906" t="str">
        <f t="shared" si="44"/>
        <v>Low</v>
      </c>
      <c r="Q906" t="str">
        <f>VLOOKUP(A906,SampleSuperstore!A:G,7,0)</f>
        <v>South</v>
      </c>
    </row>
    <row r="907" spans="1:17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 t="str">
        <f t="shared" si="42"/>
        <v>Profit</v>
      </c>
      <c r="O907" t="str">
        <f t="shared" si="43"/>
        <v>Normal</v>
      </c>
      <c r="P907" t="str">
        <f t="shared" si="44"/>
        <v>Low</v>
      </c>
      <c r="Q907" t="str">
        <f>VLOOKUP(A907,SampleSuperstore!A:G,7,0)</f>
        <v>South</v>
      </c>
    </row>
    <row r="908" spans="1:17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 t="str">
        <f t="shared" si="42"/>
        <v>Profit</v>
      </c>
      <c r="O908" t="str">
        <f t="shared" si="43"/>
        <v>Normal</v>
      </c>
      <c r="P908" t="str">
        <f t="shared" si="44"/>
        <v>Low</v>
      </c>
      <c r="Q908" t="str">
        <f>VLOOKUP(A908,SampleSuperstore!A:G,7,0)</f>
        <v>South</v>
      </c>
    </row>
    <row r="909" spans="1:17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 t="str">
        <f t="shared" si="42"/>
        <v>Profit</v>
      </c>
      <c r="O909" t="str">
        <f t="shared" si="43"/>
        <v>Normal</v>
      </c>
      <c r="P909" t="str">
        <f t="shared" si="44"/>
        <v>Low</v>
      </c>
      <c r="Q909" t="str">
        <f>VLOOKUP(A909,SampleSuperstore!A:G,7,0)</f>
        <v>South</v>
      </c>
    </row>
    <row r="910" spans="1:17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 t="str">
        <f t="shared" si="42"/>
        <v>Profit</v>
      </c>
      <c r="O910" t="str">
        <f t="shared" si="43"/>
        <v>Normal</v>
      </c>
      <c r="P910" t="str">
        <f t="shared" si="44"/>
        <v>Low</v>
      </c>
      <c r="Q910" t="str">
        <f>VLOOKUP(A910,SampleSuperstore!A:G,7,0)</f>
        <v>South</v>
      </c>
    </row>
    <row r="911" spans="1:17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 t="str">
        <f t="shared" si="42"/>
        <v>Profit</v>
      </c>
      <c r="O911" t="str">
        <f t="shared" si="43"/>
        <v>Normal</v>
      </c>
      <c r="P911" t="str">
        <f t="shared" si="44"/>
        <v>High</v>
      </c>
      <c r="Q911" t="str">
        <f>VLOOKUP(A911,SampleSuperstore!A:G,7,0)</f>
        <v>South</v>
      </c>
    </row>
    <row r="912" spans="1:17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 t="str">
        <f t="shared" si="42"/>
        <v>Profit</v>
      </c>
      <c r="O912" t="str">
        <f t="shared" si="43"/>
        <v>Normal</v>
      </c>
      <c r="P912" t="str">
        <f t="shared" si="44"/>
        <v>High</v>
      </c>
      <c r="Q912" t="str">
        <f>VLOOKUP(A912,SampleSuperstore!A:G,7,0)</f>
        <v>South</v>
      </c>
    </row>
    <row r="913" spans="1:17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 t="str">
        <f t="shared" si="42"/>
        <v>Profit</v>
      </c>
      <c r="O913" t="str">
        <f t="shared" si="43"/>
        <v>Normal</v>
      </c>
      <c r="P913" t="str">
        <f t="shared" si="44"/>
        <v>Low</v>
      </c>
      <c r="Q913" t="str">
        <f>VLOOKUP(A913,SampleSuperstore!A:G,7,0)</f>
        <v>South</v>
      </c>
    </row>
    <row r="914" spans="1:17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 t="str">
        <f t="shared" si="42"/>
        <v>Profit</v>
      </c>
      <c r="O914" t="str">
        <f t="shared" si="43"/>
        <v>Normal</v>
      </c>
      <c r="P914" t="str">
        <f t="shared" si="44"/>
        <v>Low</v>
      </c>
      <c r="Q914" t="str">
        <f>VLOOKUP(A914,SampleSuperstore!A:G,7,0)</f>
        <v>South</v>
      </c>
    </row>
    <row r="915" spans="1:17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 t="str">
        <f t="shared" si="42"/>
        <v>Profit</v>
      </c>
      <c r="O915" t="str">
        <f t="shared" si="43"/>
        <v>Normal</v>
      </c>
      <c r="P915" t="str">
        <f t="shared" si="44"/>
        <v>Low</v>
      </c>
      <c r="Q915" t="str">
        <f>VLOOKUP(A915,SampleSuperstore!A:G,7,0)</f>
        <v>Central</v>
      </c>
    </row>
    <row r="916" spans="1:17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 t="str">
        <f t="shared" si="42"/>
        <v>Profit</v>
      </c>
      <c r="O916" t="str">
        <f t="shared" si="43"/>
        <v>Normal</v>
      </c>
      <c r="P916" t="str">
        <f t="shared" si="44"/>
        <v>Low</v>
      </c>
      <c r="Q916" t="str">
        <f>VLOOKUP(A916,SampleSuperstore!A:G,7,0)</f>
        <v>Central</v>
      </c>
    </row>
    <row r="917" spans="1:17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 t="str">
        <f t="shared" si="42"/>
        <v>Loss</v>
      </c>
      <c r="O917" t="str">
        <f t="shared" si="43"/>
        <v>Normal</v>
      </c>
      <c r="P917" t="str">
        <f t="shared" si="44"/>
        <v>Low</v>
      </c>
      <c r="Q917" t="str">
        <f>VLOOKUP(A917,SampleSuperstore!A:G,7,0)</f>
        <v>South</v>
      </c>
    </row>
    <row r="918" spans="1:17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 t="str">
        <f t="shared" si="42"/>
        <v>Loss</v>
      </c>
      <c r="O918" t="str">
        <f t="shared" si="43"/>
        <v>Normal</v>
      </c>
      <c r="P918" t="str">
        <f t="shared" si="44"/>
        <v>Medium</v>
      </c>
      <c r="Q918" t="str">
        <f>VLOOKUP(A918,SampleSuperstore!A:G,7,0)</f>
        <v>South</v>
      </c>
    </row>
    <row r="919" spans="1:17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 t="str">
        <f t="shared" si="42"/>
        <v>Loss</v>
      </c>
      <c r="O919" t="str">
        <f t="shared" si="43"/>
        <v>High Discount</v>
      </c>
      <c r="P919" t="str">
        <f t="shared" si="44"/>
        <v>Low</v>
      </c>
      <c r="Q919" t="str">
        <f>VLOOKUP(A919,SampleSuperstore!A:G,7,0)</f>
        <v>South</v>
      </c>
    </row>
    <row r="920" spans="1:17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 t="str">
        <f t="shared" si="42"/>
        <v>Profit</v>
      </c>
      <c r="O920" t="str">
        <f t="shared" si="43"/>
        <v>Normal</v>
      </c>
      <c r="P920" t="str">
        <f t="shared" si="44"/>
        <v>Low</v>
      </c>
      <c r="Q920" t="str">
        <f>VLOOKUP(A920,SampleSuperstore!A:G,7,0)</f>
        <v>South</v>
      </c>
    </row>
    <row r="921" spans="1:17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 t="str">
        <f t="shared" si="42"/>
        <v>Loss</v>
      </c>
      <c r="O921" t="str">
        <f t="shared" si="43"/>
        <v>Normal</v>
      </c>
      <c r="P921" t="str">
        <f t="shared" si="44"/>
        <v>Low</v>
      </c>
      <c r="Q921" t="str">
        <f>VLOOKUP(A921,SampleSuperstore!A:G,7,0)</f>
        <v>South</v>
      </c>
    </row>
    <row r="922" spans="1:17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 t="str">
        <f t="shared" si="42"/>
        <v>Profit</v>
      </c>
      <c r="O922" t="str">
        <f t="shared" si="43"/>
        <v>Normal</v>
      </c>
      <c r="P922" t="str">
        <f t="shared" si="44"/>
        <v>Low</v>
      </c>
      <c r="Q922" t="str">
        <f>VLOOKUP(A922,SampleSuperstore!A:G,7,0)</f>
        <v>South</v>
      </c>
    </row>
    <row r="923" spans="1:17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 t="str">
        <f t="shared" si="42"/>
        <v>Profit</v>
      </c>
      <c r="O923" t="str">
        <f t="shared" si="43"/>
        <v>Normal</v>
      </c>
      <c r="P923" t="str">
        <f t="shared" si="44"/>
        <v>Low</v>
      </c>
      <c r="Q923" t="str">
        <f>VLOOKUP(A923,SampleSuperstore!A:G,7,0)</f>
        <v>South</v>
      </c>
    </row>
    <row r="924" spans="1:17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 t="str">
        <f t="shared" si="42"/>
        <v>Profit</v>
      </c>
      <c r="O924" t="str">
        <f t="shared" si="43"/>
        <v>Normal</v>
      </c>
      <c r="P924" t="str">
        <f t="shared" si="44"/>
        <v>Low</v>
      </c>
      <c r="Q924" t="str">
        <f>VLOOKUP(A924,SampleSuperstore!A:G,7,0)</f>
        <v>South</v>
      </c>
    </row>
    <row r="925" spans="1:17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 t="str">
        <f t="shared" si="42"/>
        <v>Profit</v>
      </c>
      <c r="O925" t="str">
        <f t="shared" si="43"/>
        <v>Normal</v>
      </c>
      <c r="P925" t="str">
        <f t="shared" si="44"/>
        <v>Low</v>
      </c>
      <c r="Q925" t="str">
        <f>VLOOKUP(A925,SampleSuperstore!A:G,7,0)</f>
        <v>South</v>
      </c>
    </row>
    <row r="926" spans="1:17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 t="str">
        <f t="shared" si="42"/>
        <v>Profit</v>
      </c>
      <c r="O926" t="str">
        <f t="shared" si="43"/>
        <v>Normal</v>
      </c>
      <c r="P926" t="str">
        <f t="shared" si="44"/>
        <v>Medium</v>
      </c>
      <c r="Q926" t="str">
        <f>VLOOKUP(A926,SampleSuperstore!A:G,7,0)</f>
        <v>South</v>
      </c>
    </row>
    <row r="927" spans="1:17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 t="str">
        <f t="shared" si="42"/>
        <v>Profit</v>
      </c>
      <c r="O927" t="str">
        <f t="shared" si="43"/>
        <v>Normal</v>
      </c>
      <c r="P927" t="str">
        <f t="shared" si="44"/>
        <v>Low</v>
      </c>
      <c r="Q927" t="str">
        <f>VLOOKUP(A927,SampleSuperstore!A:G,7,0)</f>
        <v>Central</v>
      </c>
    </row>
    <row r="928" spans="1:17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 t="str">
        <f t="shared" si="42"/>
        <v>Profit</v>
      </c>
      <c r="O928" t="str">
        <f t="shared" si="43"/>
        <v>Normal</v>
      </c>
      <c r="P928" t="str">
        <f t="shared" si="44"/>
        <v>Low</v>
      </c>
      <c r="Q928" t="str">
        <f>VLOOKUP(A928,SampleSuperstore!A:G,7,0)</f>
        <v>Central</v>
      </c>
    </row>
    <row r="929" spans="1:17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 t="str">
        <f t="shared" si="42"/>
        <v>Profit</v>
      </c>
      <c r="O929" t="str">
        <f t="shared" si="43"/>
        <v>Normal</v>
      </c>
      <c r="P929" t="str">
        <f t="shared" si="44"/>
        <v>Low</v>
      </c>
      <c r="Q929" t="str">
        <f>VLOOKUP(A929,SampleSuperstore!A:G,7,0)</f>
        <v>South</v>
      </c>
    </row>
    <row r="930" spans="1:17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 t="str">
        <f t="shared" si="42"/>
        <v>Profit</v>
      </c>
      <c r="O930" t="str">
        <f t="shared" si="43"/>
        <v>Normal</v>
      </c>
      <c r="P930" t="str">
        <f t="shared" si="44"/>
        <v>Low</v>
      </c>
      <c r="Q930" t="str">
        <f>VLOOKUP(A930,SampleSuperstore!A:G,7,0)</f>
        <v>South</v>
      </c>
    </row>
    <row r="931" spans="1:17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 t="str">
        <f t="shared" si="42"/>
        <v>Profit</v>
      </c>
      <c r="O931" t="str">
        <f t="shared" si="43"/>
        <v>Normal</v>
      </c>
      <c r="P931" t="str">
        <f t="shared" si="44"/>
        <v>Low</v>
      </c>
      <c r="Q931" t="str">
        <f>VLOOKUP(A931,SampleSuperstore!A:G,7,0)</f>
        <v>Central</v>
      </c>
    </row>
    <row r="932" spans="1:17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 t="str">
        <f t="shared" si="42"/>
        <v>Profit</v>
      </c>
      <c r="O932" t="str">
        <f t="shared" si="43"/>
        <v>Normal</v>
      </c>
      <c r="P932" t="str">
        <f t="shared" si="44"/>
        <v>Low</v>
      </c>
      <c r="Q932" t="str">
        <f>VLOOKUP(A932,SampleSuperstore!A:G,7,0)</f>
        <v>Central</v>
      </c>
    </row>
    <row r="933" spans="1:17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 t="str">
        <f t="shared" si="42"/>
        <v>Profit</v>
      </c>
      <c r="O933" t="str">
        <f t="shared" si="43"/>
        <v>Normal</v>
      </c>
      <c r="P933" t="str">
        <f t="shared" si="44"/>
        <v>Low</v>
      </c>
      <c r="Q933" t="str">
        <f>VLOOKUP(A933,SampleSuperstore!A:G,7,0)</f>
        <v>Central</v>
      </c>
    </row>
    <row r="934" spans="1:17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 t="str">
        <f t="shared" si="42"/>
        <v>Profit</v>
      </c>
      <c r="O934" t="str">
        <f t="shared" si="43"/>
        <v>Normal</v>
      </c>
      <c r="P934" t="str">
        <f t="shared" si="44"/>
        <v>Low</v>
      </c>
      <c r="Q934" t="str">
        <f>VLOOKUP(A934,SampleSuperstore!A:G,7,0)</f>
        <v>South</v>
      </c>
    </row>
    <row r="935" spans="1:17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 t="str">
        <f t="shared" si="42"/>
        <v>Profit</v>
      </c>
      <c r="O935" t="str">
        <f t="shared" si="43"/>
        <v>Normal</v>
      </c>
      <c r="P935" t="str">
        <f t="shared" si="44"/>
        <v>Low</v>
      </c>
      <c r="Q935" t="str">
        <f>VLOOKUP(A935,SampleSuperstore!A:G,7,0)</f>
        <v>South</v>
      </c>
    </row>
    <row r="936" spans="1:17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 t="str">
        <f t="shared" si="42"/>
        <v>Loss</v>
      </c>
      <c r="O936" t="str">
        <f t="shared" si="43"/>
        <v>High Discount</v>
      </c>
      <c r="P936" t="str">
        <f t="shared" si="44"/>
        <v>Low</v>
      </c>
      <c r="Q936" t="str">
        <f>VLOOKUP(A936,SampleSuperstore!A:G,7,0)</f>
        <v>South</v>
      </c>
    </row>
    <row r="937" spans="1:17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 t="str">
        <f t="shared" si="42"/>
        <v>Profit</v>
      </c>
      <c r="O937" t="str">
        <f t="shared" si="43"/>
        <v>Normal</v>
      </c>
      <c r="P937" t="str">
        <f t="shared" si="44"/>
        <v>Low</v>
      </c>
      <c r="Q937" t="str">
        <f>VLOOKUP(A937,SampleSuperstore!A:G,7,0)</f>
        <v>South</v>
      </c>
    </row>
    <row r="938" spans="1:17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 t="str">
        <f t="shared" si="42"/>
        <v>Profit</v>
      </c>
      <c r="O938" t="str">
        <f t="shared" si="43"/>
        <v>Normal</v>
      </c>
      <c r="P938" t="str">
        <f t="shared" si="44"/>
        <v>Low</v>
      </c>
      <c r="Q938" t="str">
        <f>VLOOKUP(A938,SampleSuperstore!A:G,7,0)</f>
        <v>South</v>
      </c>
    </row>
    <row r="939" spans="1:17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 t="str">
        <f t="shared" si="42"/>
        <v>Profit</v>
      </c>
      <c r="O939" t="str">
        <f t="shared" si="43"/>
        <v>Normal</v>
      </c>
      <c r="P939" t="str">
        <f t="shared" si="44"/>
        <v>Low</v>
      </c>
      <c r="Q939" t="str">
        <f>VLOOKUP(A939,SampleSuperstore!A:G,7,0)</f>
        <v>Central</v>
      </c>
    </row>
    <row r="940" spans="1:17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 t="str">
        <f t="shared" si="42"/>
        <v>Profit</v>
      </c>
      <c r="O940" t="str">
        <f t="shared" si="43"/>
        <v>Normal</v>
      </c>
      <c r="P940" t="str">
        <f t="shared" si="44"/>
        <v>Low</v>
      </c>
      <c r="Q940" t="str">
        <f>VLOOKUP(A940,SampleSuperstore!A:G,7,0)</f>
        <v>South</v>
      </c>
    </row>
    <row r="941" spans="1:17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 t="str">
        <f t="shared" si="42"/>
        <v>Profit</v>
      </c>
      <c r="O941" t="str">
        <f t="shared" si="43"/>
        <v>Normal</v>
      </c>
      <c r="P941" t="str">
        <f t="shared" si="44"/>
        <v>Low</v>
      </c>
      <c r="Q941" t="str">
        <f>VLOOKUP(A941,SampleSuperstore!A:G,7,0)</f>
        <v>South</v>
      </c>
    </row>
    <row r="942" spans="1:17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 t="str">
        <f t="shared" si="42"/>
        <v>Profit</v>
      </c>
      <c r="O942" t="str">
        <f t="shared" si="43"/>
        <v>Normal</v>
      </c>
      <c r="P942" t="str">
        <f t="shared" si="44"/>
        <v>Low</v>
      </c>
      <c r="Q942" t="str">
        <f>VLOOKUP(A942,SampleSuperstore!A:G,7,0)</f>
        <v>Central</v>
      </c>
    </row>
    <row r="943" spans="1:17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 t="str">
        <f t="shared" si="42"/>
        <v>Profit</v>
      </c>
      <c r="O943" t="str">
        <f t="shared" si="43"/>
        <v>Normal</v>
      </c>
      <c r="P943" t="str">
        <f t="shared" si="44"/>
        <v>Low</v>
      </c>
      <c r="Q943" t="str">
        <f>VLOOKUP(A943,SampleSuperstore!A:G,7,0)</f>
        <v>South</v>
      </c>
    </row>
    <row r="944" spans="1:17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 t="str">
        <f t="shared" si="42"/>
        <v>Profit</v>
      </c>
      <c r="O944" t="str">
        <f t="shared" si="43"/>
        <v>Normal</v>
      </c>
      <c r="P944" t="str">
        <f t="shared" si="44"/>
        <v>High</v>
      </c>
      <c r="Q944" t="str">
        <f>VLOOKUP(A944,SampleSuperstore!A:G,7,0)</f>
        <v>South</v>
      </c>
    </row>
    <row r="945" spans="1:17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 t="str">
        <f t="shared" si="42"/>
        <v>Profit</v>
      </c>
      <c r="O945" t="str">
        <f t="shared" si="43"/>
        <v>Normal</v>
      </c>
      <c r="P945" t="str">
        <f t="shared" si="44"/>
        <v>Low</v>
      </c>
      <c r="Q945" t="str">
        <f>VLOOKUP(A945,SampleSuperstore!A:G,7,0)</f>
        <v>South</v>
      </c>
    </row>
    <row r="946" spans="1:17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 t="str">
        <f t="shared" si="42"/>
        <v>Profit</v>
      </c>
      <c r="O946" t="str">
        <f t="shared" si="43"/>
        <v>Normal</v>
      </c>
      <c r="P946" t="str">
        <f t="shared" si="44"/>
        <v>Medium</v>
      </c>
      <c r="Q946" t="str">
        <f>VLOOKUP(A946,SampleSuperstore!A:G,7,0)</f>
        <v>South</v>
      </c>
    </row>
    <row r="947" spans="1:17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 t="str">
        <f t="shared" si="42"/>
        <v>Profit</v>
      </c>
      <c r="O947" t="str">
        <f t="shared" si="43"/>
        <v>Normal</v>
      </c>
      <c r="P947" t="str">
        <f t="shared" si="44"/>
        <v>Low</v>
      </c>
      <c r="Q947" t="str">
        <f>VLOOKUP(A947,SampleSuperstore!A:G,7,0)</f>
        <v>South</v>
      </c>
    </row>
    <row r="948" spans="1:17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 t="str">
        <f t="shared" si="42"/>
        <v>Loss</v>
      </c>
      <c r="O948" t="str">
        <f t="shared" si="43"/>
        <v>Normal</v>
      </c>
      <c r="P948" t="str">
        <f t="shared" si="44"/>
        <v>Low</v>
      </c>
      <c r="Q948" t="str">
        <f>VLOOKUP(A948,SampleSuperstore!A:G,7,0)</f>
        <v>Central</v>
      </c>
    </row>
    <row r="949" spans="1:17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 t="str">
        <f t="shared" si="42"/>
        <v>Loss</v>
      </c>
      <c r="O949" t="str">
        <f t="shared" si="43"/>
        <v>Normal</v>
      </c>
      <c r="P949" t="str">
        <f t="shared" si="44"/>
        <v>Medium</v>
      </c>
      <c r="Q949" t="str">
        <f>VLOOKUP(A949,SampleSuperstore!A:G,7,0)</f>
        <v>South</v>
      </c>
    </row>
    <row r="950" spans="1:17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 t="str">
        <f t="shared" si="42"/>
        <v>Profit</v>
      </c>
      <c r="O950" t="str">
        <f t="shared" si="43"/>
        <v>Normal</v>
      </c>
      <c r="P950" t="str">
        <f t="shared" si="44"/>
        <v>High</v>
      </c>
      <c r="Q950" t="str">
        <f>VLOOKUP(A950,SampleSuperstore!A:G,7,0)</f>
        <v>South</v>
      </c>
    </row>
    <row r="951" spans="1:17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 t="str">
        <f t="shared" si="42"/>
        <v>Loss</v>
      </c>
      <c r="O951" t="str">
        <f t="shared" si="43"/>
        <v>Normal</v>
      </c>
      <c r="P951" t="str">
        <f t="shared" si="44"/>
        <v>High</v>
      </c>
      <c r="Q951" t="str">
        <f>VLOOKUP(A951,SampleSuperstore!A:G,7,0)</f>
        <v>South</v>
      </c>
    </row>
    <row r="952" spans="1:17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  <c r="N952" t="str">
        <f t="shared" si="42"/>
        <v>Profit</v>
      </c>
      <c r="O952" t="str">
        <f t="shared" si="43"/>
        <v>Normal</v>
      </c>
      <c r="P952" t="str">
        <f t="shared" si="44"/>
        <v>Low</v>
      </c>
      <c r="Q952" t="str">
        <f>VLOOKUP(A952,SampleSuperstore!A:G,7,0)</f>
        <v>South</v>
      </c>
    </row>
    <row r="953" spans="1:17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  <c r="N953" t="str">
        <f t="shared" si="42"/>
        <v>Profit</v>
      </c>
      <c r="O953" t="str">
        <f t="shared" si="43"/>
        <v>Normal</v>
      </c>
      <c r="P953" t="str">
        <f t="shared" si="44"/>
        <v>Low</v>
      </c>
      <c r="Q953" t="str">
        <f>VLOOKUP(A953,SampleSuperstore!A:G,7,0)</f>
        <v>South</v>
      </c>
    </row>
    <row r="954" spans="1:17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  <c r="N954" t="str">
        <f t="shared" si="42"/>
        <v>Profit</v>
      </c>
      <c r="O954" t="str">
        <f t="shared" si="43"/>
        <v>Normal</v>
      </c>
      <c r="P954" t="str">
        <f t="shared" si="44"/>
        <v>Low</v>
      </c>
      <c r="Q954" t="str">
        <f>VLOOKUP(A954,SampleSuperstore!A:G,7,0)</f>
        <v>South</v>
      </c>
    </row>
    <row r="955" spans="1:17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  <c r="N955" t="str">
        <f t="shared" si="42"/>
        <v>Profit</v>
      </c>
      <c r="O955" t="str">
        <f t="shared" si="43"/>
        <v>Normal</v>
      </c>
      <c r="P955" t="str">
        <f t="shared" si="44"/>
        <v>Low</v>
      </c>
      <c r="Q955" t="str">
        <f>VLOOKUP(A955,SampleSuperstore!A:G,7,0)</f>
        <v>South</v>
      </c>
    </row>
    <row r="956" spans="1:17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  <c r="N956" t="str">
        <f t="shared" si="42"/>
        <v>Loss</v>
      </c>
      <c r="O956" t="str">
        <f t="shared" si="43"/>
        <v>Normal</v>
      </c>
      <c r="P956" t="str">
        <f t="shared" si="44"/>
        <v>Low</v>
      </c>
      <c r="Q956" t="str">
        <f>VLOOKUP(A956,SampleSuperstore!A:G,7,0)</f>
        <v>South</v>
      </c>
    </row>
    <row r="957" spans="1:17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  <c r="N957" t="str">
        <f t="shared" si="42"/>
        <v>Profit</v>
      </c>
      <c r="O957" t="str">
        <f t="shared" si="43"/>
        <v>Normal</v>
      </c>
      <c r="P957" t="str">
        <f t="shared" si="44"/>
        <v>Low</v>
      </c>
      <c r="Q957" t="str">
        <f>VLOOKUP(A957,SampleSuperstore!A:G,7,0)</f>
        <v>South</v>
      </c>
    </row>
    <row r="958" spans="1:17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  <c r="N958" t="str">
        <f t="shared" si="42"/>
        <v>Profit</v>
      </c>
      <c r="O958" t="str">
        <f t="shared" si="43"/>
        <v>Normal</v>
      </c>
      <c r="P958" t="str">
        <f t="shared" si="44"/>
        <v>Low</v>
      </c>
      <c r="Q958" t="str">
        <f>VLOOKUP(A958,SampleSuperstore!A:G,7,0)</f>
        <v>South</v>
      </c>
    </row>
    <row r="959" spans="1:17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  <c r="N959" t="str">
        <f t="shared" si="42"/>
        <v>Loss</v>
      </c>
      <c r="O959" t="str">
        <f t="shared" si="43"/>
        <v>High Discount</v>
      </c>
      <c r="P959" t="str">
        <f t="shared" si="44"/>
        <v>Low</v>
      </c>
      <c r="Q959" t="str">
        <f>VLOOKUP(A959,SampleSuperstore!A:G,7,0)</f>
        <v>South</v>
      </c>
    </row>
    <row r="960" spans="1:17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  <c r="N960" t="str">
        <f t="shared" si="42"/>
        <v>Profit</v>
      </c>
      <c r="O960" t="str">
        <f t="shared" si="43"/>
        <v>Normal</v>
      </c>
      <c r="P960" t="str">
        <f t="shared" si="44"/>
        <v>Low</v>
      </c>
      <c r="Q960" t="str">
        <f>VLOOKUP(A960,SampleSuperstore!A:G,7,0)</f>
        <v>South</v>
      </c>
    </row>
    <row r="961" spans="1:17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  <c r="N961" t="str">
        <f t="shared" si="42"/>
        <v>Profit</v>
      </c>
      <c r="O961" t="str">
        <f t="shared" si="43"/>
        <v>Normal</v>
      </c>
      <c r="P961" t="str">
        <f t="shared" si="44"/>
        <v>Low</v>
      </c>
      <c r="Q961" t="str">
        <f>VLOOKUP(A961,SampleSuperstore!A:G,7,0)</f>
        <v>East</v>
      </c>
    </row>
    <row r="962" spans="1:17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  <c r="N962" t="str">
        <f t="shared" si="42"/>
        <v>Profit</v>
      </c>
      <c r="O962" t="str">
        <f t="shared" si="43"/>
        <v>Normal</v>
      </c>
      <c r="P962" t="str">
        <f t="shared" si="44"/>
        <v>Low</v>
      </c>
      <c r="Q962" t="str">
        <f>VLOOKUP(A962,SampleSuperstore!A:G,7,0)</f>
        <v>South</v>
      </c>
    </row>
    <row r="963" spans="1:17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  <c r="N963" t="str">
        <f t="shared" ref="N963:N1026" si="45">IF(M963&gt;0,"Profit","Loss")</f>
        <v>Profit</v>
      </c>
      <c r="O963" t="str">
        <f t="shared" ref="O963:O1026" si="46">IF(L963&gt;0.5,"High Discount","Normal")</f>
        <v>Normal</v>
      </c>
      <c r="P963" t="str">
        <f t="shared" ref="P963:P1026" si="47">IF(J963&gt;1000,"High",IF(J963&gt;=500,"Medium","Low"))</f>
        <v>Low</v>
      </c>
      <c r="Q963" t="str">
        <f>VLOOKUP(A963,SampleSuperstore!A:G,7,0)</f>
        <v>South</v>
      </c>
    </row>
    <row r="964" spans="1:17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  <c r="N964" t="str">
        <f t="shared" si="45"/>
        <v>Profit</v>
      </c>
      <c r="O964" t="str">
        <f t="shared" si="46"/>
        <v>Normal</v>
      </c>
      <c r="P964" t="str">
        <f t="shared" si="47"/>
        <v>Low</v>
      </c>
      <c r="Q964" t="str">
        <f>VLOOKUP(A964,SampleSuperstore!A:G,7,0)</f>
        <v>Central</v>
      </c>
    </row>
    <row r="965" spans="1:17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  <c r="N965" t="str">
        <f t="shared" si="45"/>
        <v>Profit</v>
      </c>
      <c r="O965" t="str">
        <f t="shared" si="46"/>
        <v>Normal</v>
      </c>
      <c r="P965" t="str">
        <f t="shared" si="47"/>
        <v>Low</v>
      </c>
      <c r="Q965" t="str">
        <f>VLOOKUP(A965,SampleSuperstore!A:G,7,0)</f>
        <v>South</v>
      </c>
    </row>
    <row r="966" spans="1:17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  <c r="N966" t="str">
        <f t="shared" si="45"/>
        <v>Profit</v>
      </c>
      <c r="O966" t="str">
        <f t="shared" si="46"/>
        <v>Normal</v>
      </c>
      <c r="P966" t="str">
        <f t="shared" si="47"/>
        <v>Low</v>
      </c>
      <c r="Q966" t="str">
        <f>VLOOKUP(A966,SampleSuperstore!A:G,7,0)</f>
        <v>Central</v>
      </c>
    </row>
    <row r="967" spans="1:17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  <c r="N967" t="str">
        <f t="shared" si="45"/>
        <v>Profit</v>
      </c>
      <c r="O967" t="str">
        <f t="shared" si="46"/>
        <v>Normal</v>
      </c>
      <c r="P967" t="str">
        <f t="shared" si="47"/>
        <v>Low</v>
      </c>
      <c r="Q967" t="str">
        <f>VLOOKUP(A967,SampleSuperstore!A:G,7,0)</f>
        <v>Central</v>
      </c>
    </row>
    <row r="968" spans="1:17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  <c r="N968" t="str">
        <f t="shared" si="45"/>
        <v>Profit</v>
      </c>
      <c r="O968" t="str">
        <f t="shared" si="46"/>
        <v>Normal</v>
      </c>
      <c r="P968" t="str">
        <f t="shared" si="47"/>
        <v>Low</v>
      </c>
      <c r="Q968" t="str">
        <f>VLOOKUP(A968,SampleSuperstore!A:G,7,0)</f>
        <v>Central</v>
      </c>
    </row>
    <row r="969" spans="1:17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  <c r="N969" t="str">
        <f t="shared" si="45"/>
        <v>Profit</v>
      </c>
      <c r="O969" t="str">
        <f t="shared" si="46"/>
        <v>Normal</v>
      </c>
      <c r="P969" t="str">
        <f t="shared" si="47"/>
        <v>Low</v>
      </c>
      <c r="Q969" t="str">
        <f>VLOOKUP(A969,SampleSuperstore!A:G,7,0)</f>
        <v>Central</v>
      </c>
    </row>
    <row r="970" spans="1:17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  <c r="N970" t="str">
        <f t="shared" si="45"/>
        <v>Profit</v>
      </c>
      <c r="O970" t="str">
        <f t="shared" si="46"/>
        <v>Normal</v>
      </c>
      <c r="P970" t="str">
        <f t="shared" si="47"/>
        <v>Low</v>
      </c>
      <c r="Q970" t="str">
        <f>VLOOKUP(A970,SampleSuperstore!A:G,7,0)</f>
        <v>Central</v>
      </c>
    </row>
    <row r="971" spans="1:17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  <c r="N971" t="str">
        <f t="shared" si="45"/>
        <v>Loss</v>
      </c>
      <c r="O971" t="str">
        <f t="shared" si="46"/>
        <v>Normal</v>
      </c>
      <c r="P971" t="str">
        <f t="shared" si="47"/>
        <v>Medium</v>
      </c>
      <c r="Q971" t="str">
        <f>VLOOKUP(A971,SampleSuperstore!A:G,7,0)</f>
        <v>Central</v>
      </c>
    </row>
    <row r="972" spans="1:17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  <c r="N972" t="str">
        <f t="shared" si="45"/>
        <v>Profit</v>
      </c>
      <c r="O972" t="str">
        <f t="shared" si="46"/>
        <v>Normal</v>
      </c>
      <c r="P972" t="str">
        <f t="shared" si="47"/>
        <v>Low</v>
      </c>
      <c r="Q972" t="str">
        <f>VLOOKUP(A972,SampleSuperstore!A:G,7,0)</f>
        <v>South</v>
      </c>
    </row>
    <row r="973" spans="1:17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  <c r="N973" t="str">
        <f t="shared" si="45"/>
        <v>Loss</v>
      </c>
      <c r="O973" t="str">
        <f t="shared" si="46"/>
        <v>Normal</v>
      </c>
      <c r="P973" t="str">
        <f t="shared" si="47"/>
        <v>Low</v>
      </c>
      <c r="Q973" t="str">
        <f>VLOOKUP(A973,SampleSuperstore!A:G,7,0)</f>
        <v>South</v>
      </c>
    </row>
    <row r="974" spans="1:17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  <c r="N974" t="str">
        <f t="shared" si="45"/>
        <v>Loss</v>
      </c>
      <c r="O974" t="str">
        <f t="shared" si="46"/>
        <v>High Discount</v>
      </c>
      <c r="P974" t="str">
        <f t="shared" si="47"/>
        <v>Low</v>
      </c>
      <c r="Q974" t="str">
        <f>VLOOKUP(A974,SampleSuperstore!A:G,7,0)</f>
        <v>South</v>
      </c>
    </row>
    <row r="975" spans="1:17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  <c r="N975" t="str">
        <f t="shared" si="45"/>
        <v>Profit</v>
      </c>
      <c r="O975" t="str">
        <f t="shared" si="46"/>
        <v>Normal</v>
      </c>
      <c r="P975" t="str">
        <f t="shared" si="47"/>
        <v>Low</v>
      </c>
      <c r="Q975" t="str">
        <f>VLOOKUP(A975,SampleSuperstore!A:G,7,0)</f>
        <v>South</v>
      </c>
    </row>
    <row r="976" spans="1:17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  <c r="N976" t="str">
        <f t="shared" si="45"/>
        <v>Profit</v>
      </c>
      <c r="O976" t="str">
        <f t="shared" si="46"/>
        <v>Normal</v>
      </c>
      <c r="P976" t="str">
        <f t="shared" si="47"/>
        <v>Low</v>
      </c>
      <c r="Q976" t="str">
        <f>VLOOKUP(A976,SampleSuperstore!A:G,7,0)</f>
        <v>South</v>
      </c>
    </row>
    <row r="977" spans="1:17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  <c r="N977" t="str">
        <f t="shared" si="45"/>
        <v>Profit</v>
      </c>
      <c r="O977" t="str">
        <f t="shared" si="46"/>
        <v>Normal</v>
      </c>
      <c r="P977" t="str">
        <f t="shared" si="47"/>
        <v>Low</v>
      </c>
      <c r="Q977" t="str">
        <f>VLOOKUP(A977,SampleSuperstore!A:G,7,0)</f>
        <v>South</v>
      </c>
    </row>
    <row r="978" spans="1:17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  <c r="N978" t="str">
        <f t="shared" si="45"/>
        <v>Loss</v>
      </c>
      <c r="O978" t="str">
        <f t="shared" si="46"/>
        <v>High Discount</v>
      </c>
      <c r="P978" t="str">
        <f t="shared" si="47"/>
        <v>Low</v>
      </c>
      <c r="Q978" t="str">
        <f>VLOOKUP(A978,SampleSuperstore!A:G,7,0)</f>
        <v>South</v>
      </c>
    </row>
    <row r="979" spans="1:17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  <c r="N979" t="str">
        <f t="shared" si="45"/>
        <v>Profit</v>
      </c>
      <c r="O979" t="str">
        <f t="shared" si="46"/>
        <v>Normal</v>
      </c>
      <c r="P979" t="str">
        <f t="shared" si="47"/>
        <v>High</v>
      </c>
      <c r="Q979" t="str">
        <f>VLOOKUP(A979,SampleSuperstore!A:G,7,0)</f>
        <v>Central</v>
      </c>
    </row>
    <row r="980" spans="1:17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  <c r="N980" t="str">
        <f t="shared" si="45"/>
        <v>Loss</v>
      </c>
      <c r="O980" t="str">
        <f t="shared" si="46"/>
        <v>High Discount</v>
      </c>
      <c r="P980" t="str">
        <f t="shared" si="47"/>
        <v>Low</v>
      </c>
      <c r="Q980" t="str">
        <f>VLOOKUP(A980,SampleSuperstore!A:G,7,0)</f>
        <v>Central</v>
      </c>
    </row>
    <row r="981" spans="1:17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  <c r="N981" t="str">
        <f t="shared" si="45"/>
        <v>Profit</v>
      </c>
      <c r="O981" t="str">
        <f t="shared" si="46"/>
        <v>Normal</v>
      </c>
      <c r="P981" t="str">
        <f t="shared" si="47"/>
        <v>Low</v>
      </c>
      <c r="Q981" t="str">
        <f>VLOOKUP(A981,SampleSuperstore!A:G,7,0)</f>
        <v>Central</v>
      </c>
    </row>
    <row r="982" spans="1:17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  <c r="N982" t="str">
        <f t="shared" si="45"/>
        <v>Profit</v>
      </c>
      <c r="O982" t="str">
        <f t="shared" si="46"/>
        <v>Normal</v>
      </c>
      <c r="P982" t="str">
        <f t="shared" si="47"/>
        <v>Medium</v>
      </c>
      <c r="Q982" t="str">
        <f>VLOOKUP(A982,SampleSuperstore!A:G,7,0)</f>
        <v>South</v>
      </c>
    </row>
    <row r="983" spans="1:17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  <c r="N983" t="str">
        <f t="shared" si="45"/>
        <v>Profit</v>
      </c>
      <c r="O983" t="str">
        <f t="shared" si="46"/>
        <v>Normal</v>
      </c>
      <c r="P983" t="str">
        <f t="shared" si="47"/>
        <v>Low</v>
      </c>
      <c r="Q983" t="str">
        <f>VLOOKUP(A983,SampleSuperstore!A:G,7,0)</f>
        <v>South</v>
      </c>
    </row>
    <row r="984" spans="1:17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  <c r="N984" t="str">
        <f t="shared" si="45"/>
        <v>Profit</v>
      </c>
      <c r="O984" t="str">
        <f t="shared" si="46"/>
        <v>Normal</v>
      </c>
      <c r="P984" t="str">
        <f t="shared" si="47"/>
        <v>Medium</v>
      </c>
      <c r="Q984" t="str">
        <f>VLOOKUP(A984,SampleSuperstore!A:G,7,0)</f>
        <v>South</v>
      </c>
    </row>
    <row r="985" spans="1:17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  <c r="N985" t="str">
        <f t="shared" si="45"/>
        <v>Profit</v>
      </c>
      <c r="O985" t="str">
        <f t="shared" si="46"/>
        <v>Normal</v>
      </c>
      <c r="P985" t="str">
        <f t="shared" si="47"/>
        <v>Medium</v>
      </c>
      <c r="Q985" t="str">
        <f>VLOOKUP(A985,SampleSuperstore!A:G,7,0)</f>
        <v>South</v>
      </c>
    </row>
    <row r="986" spans="1:17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  <c r="N986" t="str">
        <f t="shared" si="45"/>
        <v>Profit</v>
      </c>
      <c r="O986" t="str">
        <f t="shared" si="46"/>
        <v>Normal</v>
      </c>
      <c r="P986" t="str">
        <f t="shared" si="47"/>
        <v>Low</v>
      </c>
      <c r="Q986" t="str">
        <f>VLOOKUP(A986,SampleSuperstore!A:G,7,0)</f>
        <v>South</v>
      </c>
    </row>
    <row r="987" spans="1:17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  <c r="N987" t="str">
        <f t="shared" si="45"/>
        <v>Profit</v>
      </c>
      <c r="O987" t="str">
        <f t="shared" si="46"/>
        <v>Normal</v>
      </c>
      <c r="P987" t="str">
        <f t="shared" si="47"/>
        <v>Low</v>
      </c>
      <c r="Q987" t="str">
        <f>VLOOKUP(A987,SampleSuperstore!A:G,7,0)</f>
        <v>South</v>
      </c>
    </row>
    <row r="988" spans="1:17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  <c r="N988" t="str">
        <f t="shared" si="45"/>
        <v>Profit</v>
      </c>
      <c r="O988" t="str">
        <f t="shared" si="46"/>
        <v>Normal</v>
      </c>
      <c r="P988" t="str">
        <f t="shared" si="47"/>
        <v>Low</v>
      </c>
      <c r="Q988" t="str">
        <f>VLOOKUP(A988,SampleSuperstore!A:G,7,0)</f>
        <v>South</v>
      </c>
    </row>
    <row r="989" spans="1:17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  <c r="N989" t="str">
        <f t="shared" si="45"/>
        <v>Loss</v>
      </c>
      <c r="O989" t="str">
        <f t="shared" si="46"/>
        <v>High Discount</v>
      </c>
      <c r="P989" t="str">
        <f t="shared" si="47"/>
        <v>Low</v>
      </c>
      <c r="Q989" t="str">
        <f>VLOOKUP(A989,SampleSuperstore!A:G,7,0)</f>
        <v>East</v>
      </c>
    </row>
    <row r="990" spans="1:17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  <c r="N990" t="str">
        <f t="shared" si="45"/>
        <v>Profit</v>
      </c>
      <c r="O990" t="str">
        <f t="shared" si="46"/>
        <v>Normal</v>
      </c>
      <c r="P990" t="str">
        <f t="shared" si="47"/>
        <v>Medium</v>
      </c>
      <c r="Q990" t="str">
        <f>VLOOKUP(A990,SampleSuperstore!A:G,7,0)</f>
        <v>South</v>
      </c>
    </row>
    <row r="991" spans="1:17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  <c r="N991" t="str">
        <f t="shared" si="45"/>
        <v>Profit</v>
      </c>
      <c r="O991" t="str">
        <f t="shared" si="46"/>
        <v>Normal</v>
      </c>
      <c r="P991" t="str">
        <f t="shared" si="47"/>
        <v>Low</v>
      </c>
      <c r="Q991" t="str">
        <f>VLOOKUP(A991,SampleSuperstore!A:G,7,0)</f>
        <v>South</v>
      </c>
    </row>
    <row r="992" spans="1:17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  <c r="N992" t="str">
        <f t="shared" si="45"/>
        <v>Profit</v>
      </c>
      <c r="O992" t="str">
        <f t="shared" si="46"/>
        <v>Normal</v>
      </c>
      <c r="P992" t="str">
        <f t="shared" si="47"/>
        <v>High</v>
      </c>
      <c r="Q992" t="str">
        <f>VLOOKUP(A992,SampleSuperstore!A:G,7,0)</f>
        <v>South</v>
      </c>
    </row>
    <row r="993" spans="1:17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  <c r="N993" t="str">
        <f t="shared" si="45"/>
        <v>Profit</v>
      </c>
      <c r="O993" t="str">
        <f t="shared" si="46"/>
        <v>Normal</v>
      </c>
      <c r="P993" t="str">
        <f t="shared" si="47"/>
        <v>Low</v>
      </c>
      <c r="Q993" t="str">
        <f>VLOOKUP(A993,SampleSuperstore!A:G,7,0)</f>
        <v>Central</v>
      </c>
    </row>
    <row r="994" spans="1:17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  <c r="N994" t="str">
        <f t="shared" si="45"/>
        <v>Profit</v>
      </c>
      <c r="O994" t="str">
        <f t="shared" si="46"/>
        <v>Normal</v>
      </c>
      <c r="P994" t="str">
        <f t="shared" si="47"/>
        <v>Low</v>
      </c>
      <c r="Q994" t="str">
        <f>VLOOKUP(A994,SampleSuperstore!A:G,7,0)</f>
        <v>Central</v>
      </c>
    </row>
    <row r="995" spans="1:17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  <c r="N995" t="str">
        <f t="shared" si="45"/>
        <v>Profit</v>
      </c>
      <c r="O995" t="str">
        <f t="shared" si="46"/>
        <v>Normal</v>
      </c>
      <c r="P995" t="str">
        <f t="shared" si="47"/>
        <v>Low</v>
      </c>
      <c r="Q995" t="str">
        <f>VLOOKUP(A995,SampleSuperstore!A:G,7,0)</f>
        <v>Central</v>
      </c>
    </row>
    <row r="996" spans="1:17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  <c r="N996" t="str">
        <f t="shared" si="45"/>
        <v>Profit</v>
      </c>
      <c r="O996" t="str">
        <f t="shared" si="46"/>
        <v>Normal</v>
      </c>
      <c r="P996" t="str">
        <f t="shared" si="47"/>
        <v>High</v>
      </c>
      <c r="Q996" t="str">
        <f>VLOOKUP(A996,SampleSuperstore!A:G,7,0)</f>
        <v>South</v>
      </c>
    </row>
    <row r="997" spans="1:17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  <c r="N997" t="str">
        <f t="shared" si="45"/>
        <v>Profit</v>
      </c>
      <c r="O997" t="str">
        <f t="shared" si="46"/>
        <v>Normal</v>
      </c>
      <c r="P997" t="str">
        <f t="shared" si="47"/>
        <v>Medium</v>
      </c>
      <c r="Q997" t="str">
        <f>VLOOKUP(A997,SampleSuperstore!A:G,7,0)</f>
        <v>South</v>
      </c>
    </row>
    <row r="998" spans="1:17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  <c r="N998" t="str">
        <f t="shared" si="45"/>
        <v>Profit</v>
      </c>
      <c r="O998" t="str">
        <f t="shared" si="46"/>
        <v>Normal</v>
      </c>
      <c r="P998" t="str">
        <f t="shared" si="47"/>
        <v>Low</v>
      </c>
      <c r="Q998" t="str">
        <f>VLOOKUP(A998,SampleSuperstore!A:G,7,0)</f>
        <v>South</v>
      </c>
    </row>
    <row r="999" spans="1:17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  <c r="N999" t="str">
        <f t="shared" si="45"/>
        <v>Profit</v>
      </c>
      <c r="O999" t="str">
        <f t="shared" si="46"/>
        <v>Normal</v>
      </c>
      <c r="P999" t="str">
        <f t="shared" si="47"/>
        <v>Low</v>
      </c>
      <c r="Q999" t="str">
        <f>VLOOKUP(A999,SampleSuperstore!A:G,7,0)</f>
        <v>South</v>
      </c>
    </row>
    <row r="1000" spans="1:17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  <c r="N1000" t="str">
        <f t="shared" si="45"/>
        <v>Profit</v>
      </c>
      <c r="O1000" t="str">
        <f t="shared" si="46"/>
        <v>Normal</v>
      </c>
      <c r="P1000" t="str">
        <f t="shared" si="47"/>
        <v>Low</v>
      </c>
      <c r="Q1000" t="str">
        <f>VLOOKUP(A1000,SampleSuperstore!A:G,7,0)</f>
        <v>South</v>
      </c>
    </row>
    <row r="1001" spans="1:17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  <c r="N1001" t="str">
        <f t="shared" si="45"/>
        <v>Profit</v>
      </c>
      <c r="O1001" t="str">
        <f t="shared" si="46"/>
        <v>Normal</v>
      </c>
      <c r="P1001" t="str">
        <f t="shared" si="47"/>
        <v>Low</v>
      </c>
      <c r="Q1001" t="str">
        <f>VLOOKUP(A1001,SampleSuperstore!A:G,7,0)</f>
        <v>South</v>
      </c>
    </row>
    <row r="1002" spans="1:17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  <c r="N1002" t="str">
        <f t="shared" si="45"/>
        <v>Profit</v>
      </c>
      <c r="O1002" t="str">
        <f t="shared" si="46"/>
        <v>Normal</v>
      </c>
      <c r="P1002" t="str">
        <f t="shared" si="47"/>
        <v>Low</v>
      </c>
      <c r="Q1002" t="str">
        <f>VLOOKUP(A1002,SampleSuperstore!A:G,7,0)</f>
        <v>South</v>
      </c>
    </row>
    <row r="1003" spans="1:17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  <c r="N1003" t="str">
        <f t="shared" si="45"/>
        <v>Profit</v>
      </c>
      <c r="O1003" t="str">
        <f t="shared" si="46"/>
        <v>Normal</v>
      </c>
      <c r="P1003" t="str">
        <f t="shared" si="47"/>
        <v>High</v>
      </c>
      <c r="Q1003" t="str">
        <f>VLOOKUP(A1003,SampleSuperstore!A:G,7,0)</f>
        <v>East</v>
      </c>
    </row>
    <row r="1004" spans="1:17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  <c r="N1004" t="str">
        <f t="shared" si="45"/>
        <v>Loss</v>
      </c>
      <c r="O1004" t="str">
        <f t="shared" si="46"/>
        <v>Normal</v>
      </c>
      <c r="P1004" t="str">
        <f t="shared" si="47"/>
        <v>High</v>
      </c>
      <c r="Q1004" t="str">
        <f>VLOOKUP(A1004,SampleSuperstore!A:G,7,0)</f>
        <v>East</v>
      </c>
    </row>
    <row r="1005" spans="1:17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  <c r="N1005" t="str">
        <f t="shared" si="45"/>
        <v>Profit</v>
      </c>
      <c r="O1005" t="str">
        <f t="shared" si="46"/>
        <v>Normal</v>
      </c>
      <c r="P1005" t="str">
        <f t="shared" si="47"/>
        <v>Low</v>
      </c>
      <c r="Q1005" t="str">
        <f>VLOOKUP(A1005,SampleSuperstore!A:G,7,0)</f>
        <v>East</v>
      </c>
    </row>
    <row r="1006" spans="1:17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  <c r="N1006" t="str">
        <f t="shared" si="45"/>
        <v>Profit</v>
      </c>
      <c r="O1006" t="str">
        <f t="shared" si="46"/>
        <v>Normal</v>
      </c>
      <c r="P1006" t="str">
        <f t="shared" si="47"/>
        <v>Low</v>
      </c>
      <c r="Q1006" t="str">
        <f>VLOOKUP(A1006,SampleSuperstore!A:G,7,0)</f>
        <v>South</v>
      </c>
    </row>
    <row r="1007" spans="1:17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  <c r="N1007" t="str">
        <f t="shared" si="45"/>
        <v>Profit</v>
      </c>
      <c r="O1007" t="str">
        <f t="shared" si="46"/>
        <v>Normal</v>
      </c>
      <c r="P1007" t="str">
        <f t="shared" si="47"/>
        <v>Low</v>
      </c>
      <c r="Q1007" t="str">
        <f>VLOOKUP(A1007,SampleSuperstore!A:G,7,0)</f>
        <v>South</v>
      </c>
    </row>
    <row r="1008" spans="1:17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  <c r="N1008" t="str">
        <f t="shared" si="45"/>
        <v>Profit</v>
      </c>
      <c r="O1008" t="str">
        <f t="shared" si="46"/>
        <v>Normal</v>
      </c>
      <c r="P1008" t="str">
        <f t="shared" si="47"/>
        <v>Low</v>
      </c>
      <c r="Q1008" t="str">
        <f>VLOOKUP(A1008,SampleSuperstore!A:G,7,0)</f>
        <v>Central</v>
      </c>
    </row>
    <row r="1009" spans="1:17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  <c r="N1009" t="str">
        <f t="shared" si="45"/>
        <v>Loss</v>
      </c>
      <c r="O1009" t="str">
        <f t="shared" si="46"/>
        <v>High Discount</v>
      </c>
      <c r="P1009" t="str">
        <f t="shared" si="47"/>
        <v>Low</v>
      </c>
      <c r="Q1009" t="str">
        <f>VLOOKUP(A1009,SampleSuperstore!A:G,7,0)</f>
        <v>Central</v>
      </c>
    </row>
    <row r="1010" spans="1:17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  <c r="N1010" t="str">
        <f t="shared" si="45"/>
        <v>Profit</v>
      </c>
      <c r="O1010" t="str">
        <f t="shared" si="46"/>
        <v>Normal</v>
      </c>
      <c r="P1010" t="str">
        <f t="shared" si="47"/>
        <v>Low</v>
      </c>
      <c r="Q1010" t="str">
        <f>VLOOKUP(A1010,SampleSuperstore!A:G,7,0)</f>
        <v>South</v>
      </c>
    </row>
    <row r="1011" spans="1:17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  <c r="N1011" t="str">
        <f t="shared" si="45"/>
        <v>Profit</v>
      </c>
      <c r="O1011" t="str">
        <f t="shared" si="46"/>
        <v>Normal</v>
      </c>
      <c r="P1011" t="str">
        <f t="shared" si="47"/>
        <v>Low</v>
      </c>
      <c r="Q1011" t="str">
        <f>VLOOKUP(A1011,SampleSuperstore!A:G,7,0)</f>
        <v>Central</v>
      </c>
    </row>
    <row r="1012" spans="1:17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  <c r="N1012" t="str">
        <f t="shared" si="45"/>
        <v>Profit</v>
      </c>
      <c r="O1012" t="str">
        <f t="shared" si="46"/>
        <v>Normal</v>
      </c>
      <c r="P1012" t="str">
        <f t="shared" si="47"/>
        <v>Low</v>
      </c>
      <c r="Q1012" t="str">
        <f>VLOOKUP(A1012,SampleSuperstore!A:G,7,0)</f>
        <v>Central</v>
      </c>
    </row>
    <row r="1013" spans="1:17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  <c r="N1013" t="str">
        <f t="shared" si="45"/>
        <v>Profit</v>
      </c>
      <c r="O1013" t="str">
        <f t="shared" si="46"/>
        <v>Normal</v>
      </c>
      <c r="P1013" t="str">
        <f t="shared" si="47"/>
        <v>Low</v>
      </c>
      <c r="Q1013" t="str">
        <f>VLOOKUP(A1013,SampleSuperstore!A:G,7,0)</f>
        <v>South</v>
      </c>
    </row>
    <row r="1014" spans="1:17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  <c r="N1014" t="str">
        <f t="shared" si="45"/>
        <v>Profit</v>
      </c>
      <c r="O1014" t="str">
        <f t="shared" si="46"/>
        <v>Normal</v>
      </c>
      <c r="P1014" t="str">
        <f t="shared" si="47"/>
        <v>Low</v>
      </c>
      <c r="Q1014" t="str">
        <f>VLOOKUP(A1014,SampleSuperstore!A:G,7,0)</f>
        <v>South</v>
      </c>
    </row>
    <row r="1015" spans="1:17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  <c r="N1015" t="str">
        <f t="shared" si="45"/>
        <v>Profit</v>
      </c>
      <c r="O1015" t="str">
        <f t="shared" si="46"/>
        <v>Normal</v>
      </c>
      <c r="P1015" t="str">
        <f t="shared" si="47"/>
        <v>High</v>
      </c>
      <c r="Q1015" t="str">
        <f>VLOOKUP(A1015,SampleSuperstore!A:G,7,0)</f>
        <v>South</v>
      </c>
    </row>
    <row r="1016" spans="1:17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  <c r="N1016" t="str">
        <f t="shared" si="45"/>
        <v>Profit</v>
      </c>
      <c r="O1016" t="str">
        <f t="shared" si="46"/>
        <v>Normal</v>
      </c>
      <c r="P1016" t="str">
        <f t="shared" si="47"/>
        <v>Low</v>
      </c>
      <c r="Q1016" t="str">
        <f>VLOOKUP(A1016,SampleSuperstore!A:G,7,0)</f>
        <v>South</v>
      </c>
    </row>
    <row r="1017" spans="1:17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  <c r="N1017" t="str">
        <f t="shared" si="45"/>
        <v>Profit</v>
      </c>
      <c r="O1017" t="str">
        <f t="shared" si="46"/>
        <v>Normal</v>
      </c>
      <c r="P1017" t="str">
        <f t="shared" si="47"/>
        <v>Low</v>
      </c>
      <c r="Q1017" t="str">
        <f>VLOOKUP(A1017,SampleSuperstore!A:G,7,0)</f>
        <v>South</v>
      </c>
    </row>
    <row r="1018" spans="1:17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  <c r="N1018" t="str">
        <f t="shared" si="45"/>
        <v>Profit</v>
      </c>
      <c r="O1018" t="str">
        <f t="shared" si="46"/>
        <v>Normal</v>
      </c>
      <c r="P1018" t="str">
        <f t="shared" si="47"/>
        <v>Low</v>
      </c>
      <c r="Q1018" t="str">
        <f>VLOOKUP(A1018,SampleSuperstore!A:G,7,0)</f>
        <v>South</v>
      </c>
    </row>
    <row r="1019" spans="1:17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  <c r="N1019" t="str">
        <f t="shared" si="45"/>
        <v>Profit</v>
      </c>
      <c r="O1019" t="str">
        <f t="shared" si="46"/>
        <v>Normal</v>
      </c>
      <c r="P1019" t="str">
        <f t="shared" si="47"/>
        <v>Low</v>
      </c>
      <c r="Q1019" t="str">
        <f>VLOOKUP(A1019,SampleSuperstore!A:G,7,0)</f>
        <v>South</v>
      </c>
    </row>
    <row r="1020" spans="1:17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  <c r="N1020" t="str">
        <f t="shared" si="45"/>
        <v>Profit</v>
      </c>
      <c r="O1020" t="str">
        <f t="shared" si="46"/>
        <v>Normal</v>
      </c>
      <c r="P1020" t="str">
        <f t="shared" si="47"/>
        <v>Low</v>
      </c>
      <c r="Q1020" t="str">
        <f>VLOOKUP(A1020,SampleSuperstore!A:G,7,0)</f>
        <v>South</v>
      </c>
    </row>
    <row r="1021" spans="1:17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  <c r="N1021" t="str">
        <f t="shared" si="45"/>
        <v>Profit</v>
      </c>
      <c r="O1021" t="str">
        <f t="shared" si="46"/>
        <v>Normal</v>
      </c>
      <c r="P1021" t="str">
        <f t="shared" si="47"/>
        <v>Medium</v>
      </c>
      <c r="Q1021" t="str">
        <f>VLOOKUP(A1021,SampleSuperstore!A:G,7,0)</f>
        <v>South</v>
      </c>
    </row>
    <row r="1022" spans="1:17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  <c r="N1022" t="str">
        <f t="shared" si="45"/>
        <v>Profit</v>
      </c>
      <c r="O1022" t="str">
        <f t="shared" si="46"/>
        <v>Normal</v>
      </c>
      <c r="P1022" t="str">
        <f t="shared" si="47"/>
        <v>Low</v>
      </c>
      <c r="Q1022" t="str">
        <f>VLOOKUP(A1022,SampleSuperstore!A:G,7,0)</f>
        <v>South</v>
      </c>
    </row>
    <row r="1023" spans="1:17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  <c r="N1023" t="str">
        <f t="shared" si="45"/>
        <v>Profit</v>
      </c>
      <c r="O1023" t="str">
        <f t="shared" si="46"/>
        <v>Normal</v>
      </c>
      <c r="P1023" t="str">
        <f t="shared" si="47"/>
        <v>High</v>
      </c>
      <c r="Q1023" t="str">
        <f>VLOOKUP(A1023,SampleSuperstore!A:G,7,0)</f>
        <v>South</v>
      </c>
    </row>
    <row r="1024" spans="1:17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  <c r="N1024" t="str">
        <f t="shared" si="45"/>
        <v>Profit</v>
      </c>
      <c r="O1024" t="str">
        <f t="shared" si="46"/>
        <v>Normal</v>
      </c>
      <c r="P1024" t="str">
        <f t="shared" si="47"/>
        <v>High</v>
      </c>
      <c r="Q1024" t="str">
        <f>VLOOKUP(A1024,SampleSuperstore!A:G,7,0)</f>
        <v>South</v>
      </c>
    </row>
    <row r="1025" spans="1:17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  <c r="N1025" t="str">
        <f t="shared" si="45"/>
        <v>Profit</v>
      </c>
      <c r="O1025" t="str">
        <f t="shared" si="46"/>
        <v>Normal</v>
      </c>
      <c r="P1025" t="str">
        <f t="shared" si="47"/>
        <v>Low</v>
      </c>
      <c r="Q1025" t="str">
        <f>VLOOKUP(A1025,SampleSuperstore!A:G,7,0)</f>
        <v>South</v>
      </c>
    </row>
    <row r="1026" spans="1:17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  <c r="N1026" t="str">
        <f t="shared" si="45"/>
        <v>Profit</v>
      </c>
      <c r="O1026" t="str">
        <f t="shared" si="46"/>
        <v>Normal</v>
      </c>
      <c r="P1026" t="str">
        <f t="shared" si="47"/>
        <v>Low</v>
      </c>
      <c r="Q1026" t="str">
        <f>VLOOKUP(A1026,SampleSuperstore!A:G,7,0)</f>
        <v>Central</v>
      </c>
    </row>
    <row r="1027" spans="1:17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  <c r="N1027" t="str">
        <f t="shared" ref="N1027:N1090" si="48">IF(M1027&gt;0,"Profit","Loss")</f>
        <v>Profit</v>
      </c>
      <c r="O1027" t="str">
        <f t="shared" ref="O1027:O1090" si="49">IF(L1027&gt;0.5,"High Discount","Normal")</f>
        <v>Normal</v>
      </c>
      <c r="P1027" t="str">
        <f t="shared" ref="P1027:P1090" si="50">IF(J1027&gt;1000,"High",IF(J1027&gt;=500,"Medium","Low"))</f>
        <v>Low</v>
      </c>
      <c r="Q1027" t="str">
        <f>VLOOKUP(A1027,SampleSuperstore!A:G,7,0)</f>
        <v>South</v>
      </c>
    </row>
    <row r="1028" spans="1:17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  <c r="N1028" t="str">
        <f t="shared" si="48"/>
        <v>Profit</v>
      </c>
      <c r="O1028" t="str">
        <f t="shared" si="49"/>
        <v>Normal</v>
      </c>
      <c r="P1028" t="str">
        <f t="shared" si="50"/>
        <v>Low</v>
      </c>
      <c r="Q1028" t="str">
        <f>VLOOKUP(A1028,SampleSuperstore!A:G,7,0)</f>
        <v>South</v>
      </c>
    </row>
    <row r="1029" spans="1:17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  <c r="N1029" t="str">
        <f t="shared" si="48"/>
        <v>Loss</v>
      </c>
      <c r="O1029" t="str">
        <f t="shared" si="49"/>
        <v>Normal</v>
      </c>
      <c r="P1029" t="str">
        <f t="shared" si="50"/>
        <v>Low</v>
      </c>
      <c r="Q1029" t="str">
        <f>VLOOKUP(A1029,SampleSuperstore!A:G,7,0)</f>
        <v>South</v>
      </c>
    </row>
    <row r="1030" spans="1:17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  <c r="N1030" t="str">
        <f t="shared" si="48"/>
        <v>Profit</v>
      </c>
      <c r="O1030" t="str">
        <f t="shared" si="49"/>
        <v>Normal</v>
      </c>
      <c r="P1030" t="str">
        <f t="shared" si="50"/>
        <v>Low</v>
      </c>
      <c r="Q1030" t="str">
        <f>VLOOKUP(A1030,SampleSuperstore!A:G,7,0)</f>
        <v>South</v>
      </c>
    </row>
    <row r="1031" spans="1:17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  <c r="N1031" t="str">
        <f t="shared" si="48"/>
        <v>Profit</v>
      </c>
      <c r="O1031" t="str">
        <f t="shared" si="49"/>
        <v>Normal</v>
      </c>
      <c r="P1031" t="str">
        <f t="shared" si="50"/>
        <v>Low</v>
      </c>
      <c r="Q1031" t="str">
        <f>VLOOKUP(A1031,SampleSuperstore!A:G,7,0)</f>
        <v>South</v>
      </c>
    </row>
    <row r="1032" spans="1:17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  <c r="N1032" t="str">
        <f t="shared" si="48"/>
        <v>Profit</v>
      </c>
      <c r="O1032" t="str">
        <f t="shared" si="49"/>
        <v>Normal</v>
      </c>
      <c r="P1032" t="str">
        <f t="shared" si="50"/>
        <v>Medium</v>
      </c>
      <c r="Q1032" t="str">
        <f>VLOOKUP(A1032,SampleSuperstore!A:G,7,0)</f>
        <v>South</v>
      </c>
    </row>
    <row r="1033" spans="1:17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  <c r="N1033" t="str">
        <f t="shared" si="48"/>
        <v>Profit</v>
      </c>
      <c r="O1033" t="str">
        <f t="shared" si="49"/>
        <v>Normal</v>
      </c>
      <c r="P1033" t="str">
        <f t="shared" si="50"/>
        <v>Low</v>
      </c>
      <c r="Q1033" t="str">
        <f>VLOOKUP(A1033,SampleSuperstore!A:G,7,0)</f>
        <v>South</v>
      </c>
    </row>
    <row r="1034" spans="1:17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  <c r="N1034" t="str">
        <f t="shared" si="48"/>
        <v>Profit</v>
      </c>
      <c r="O1034" t="str">
        <f t="shared" si="49"/>
        <v>Normal</v>
      </c>
      <c r="P1034" t="str">
        <f t="shared" si="50"/>
        <v>Low</v>
      </c>
      <c r="Q1034" t="str">
        <f>VLOOKUP(A1034,SampleSuperstore!A:G,7,0)</f>
        <v>South</v>
      </c>
    </row>
    <row r="1035" spans="1:17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  <c r="N1035" t="str">
        <f t="shared" si="48"/>
        <v>Profit</v>
      </c>
      <c r="O1035" t="str">
        <f t="shared" si="49"/>
        <v>Normal</v>
      </c>
      <c r="P1035" t="str">
        <f t="shared" si="50"/>
        <v>Low</v>
      </c>
      <c r="Q1035" t="str">
        <f>VLOOKUP(A1035,SampleSuperstore!A:G,7,0)</f>
        <v>Central</v>
      </c>
    </row>
    <row r="1036" spans="1:17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  <c r="N1036" t="str">
        <f t="shared" si="48"/>
        <v>Loss</v>
      </c>
      <c r="O1036" t="str">
        <f t="shared" si="49"/>
        <v>High Discount</v>
      </c>
      <c r="P1036" t="str">
        <f t="shared" si="50"/>
        <v>Low</v>
      </c>
      <c r="Q1036" t="str">
        <f>VLOOKUP(A1036,SampleSuperstore!A:G,7,0)</f>
        <v>Central</v>
      </c>
    </row>
    <row r="1037" spans="1:17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  <c r="N1037" t="str">
        <f t="shared" si="48"/>
        <v>Loss</v>
      </c>
      <c r="O1037" t="str">
        <f t="shared" si="49"/>
        <v>High Discount</v>
      </c>
      <c r="P1037" t="str">
        <f t="shared" si="50"/>
        <v>Low</v>
      </c>
      <c r="Q1037" t="str">
        <f>VLOOKUP(A1037,SampleSuperstore!A:G,7,0)</f>
        <v>Central</v>
      </c>
    </row>
    <row r="1038" spans="1:17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  <c r="N1038" t="str">
        <f t="shared" si="48"/>
        <v>Profit</v>
      </c>
      <c r="O1038" t="str">
        <f t="shared" si="49"/>
        <v>Normal</v>
      </c>
      <c r="P1038" t="str">
        <f t="shared" si="50"/>
        <v>Low</v>
      </c>
      <c r="Q1038" t="str">
        <f>VLOOKUP(A1038,SampleSuperstore!A:G,7,0)</f>
        <v>South</v>
      </c>
    </row>
    <row r="1039" spans="1:17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  <c r="N1039" t="str">
        <f t="shared" si="48"/>
        <v>Profit</v>
      </c>
      <c r="O1039" t="str">
        <f t="shared" si="49"/>
        <v>Normal</v>
      </c>
      <c r="P1039" t="str">
        <f t="shared" si="50"/>
        <v>Low</v>
      </c>
      <c r="Q1039" t="str">
        <f>VLOOKUP(A1039,SampleSuperstore!A:G,7,0)</f>
        <v>Central</v>
      </c>
    </row>
    <row r="1040" spans="1:17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  <c r="N1040" t="str">
        <f t="shared" si="48"/>
        <v>Profit</v>
      </c>
      <c r="O1040" t="str">
        <f t="shared" si="49"/>
        <v>Normal</v>
      </c>
      <c r="P1040" t="str">
        <f t="shared" si="50"/>
        <v>Low</v>
      </c>
      <c r="Q1040" t="str">
        <f>VLOOKUP(A1040,SampleSuperstore!A:G,7,0)</f>
        <v>Central</v>
      </c>
    </row>
    <row r="1041" spans="1:17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  <c r="N1041" t="str">
        <f t="shared" si="48"/>
        <v>Profit</v>
      </c>
      <c r="O1041" t="str">
        <f t="shared" si="49"/>
        <v>Normal</v>
      </c>
      <c r="P1041" t="str">
        <f t="shared" si="50"/>
        <v>Low</v>
      </c>
      <c r="Q1041" t="str">
        <f>VLOOKUP(A1041,SampleSuperstore!A:G,7,0)</f>
        <v>Central</v>
      </c>
    </row>
    <row r="1042" spans="1:17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  <c r="N1042" t="str">
        <f t="shared" si="48"/>
        <v>Profit</v>
      </c>
      <c r="O1042" t="str">
        <f t="shared" si="49"/>
        <v>Normal</v>
      </c>
      <c r="P1042" t="str">
        <f t="shared" si="50"/>
        <v>Medium</v>
      </c>
      <c r="Q1042" t="str">
        <f>VLOOKUP(A1042,SampleSuperstore!A:G,7,0)</f>
        <v>South</v>
      </c>
    </row>
    <row r="1043" spans="1:17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  <c r="N1043" t="str">
        <f t="shared" si="48"/>
        <v>Profit</v>
      </c>
      <c r="O1043" t="str">
        <f t="shared" si="49"/>
        <v>Normal</v>
      </c>
      <c r="P1043" t="str">
        <f t="shared" si="50"/>
        <v>Low</v>
      </c>
      <c r="Q1043" t="str">
        <f>VLOOKUP(A1043,SampleSuperstore!A:G,7,0)</f>
        <v>South</v>
      </c>
    </row>
    <row r="1044" spans="1:17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  <c r="N1044" t="str">
        <f t="shared" si="48"/>
        <v>Profit</v>
      </c>
      <c r="O1044" t="str">
        <f t="shared" si="49"/>
        <v>Normal</v>
      </c>
      <c r="P1044" t="str">
        <f t="shared" si="50"/>
        <v>Medium</v>
      </c>
      <c r="Q1044" t="str">
        <f>VLOOKUP(A1044,SampleSuperstore!A:G,7,0)</f>
        <v>South</v>
      </c>
    </row>
    <row r="1045" spans="1:17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  <c r="N1045" t="str">
        <f t="shared" si="48"/>
        <v>Profit</v>
      </c>
      <c r="O1045" t="str">
        <f t="shared" si="49"/>
        <v>Normal</v>
      </c>
      <c r="P1045" t="str">
        <f t="shared" si="50"/>
        <v>Low</v>
      </c>
      <c r="Q1045" t="str">
        <f>VLOOKUP(A1045,SampleSuperstore!A:G,7,0)</f>
        <v>Central</v>
      </c>
    </row>
    <row r="1046" spans="1:17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  <c r="N1046" t="str">
        <f t="shared" si="48"/>
        <v>Loss</v>
      </c>
      <c r="O1046" t="str">
        <f t="shared" si="49"/>
        <v>High Discount</v>
      </c>
      <c r="P1046" t="str">
        <f t="shared" si="50"/>
        <v>Low</v>
      </c>
      <c r="Q1046" t="str">
        <f>VLOOKUP(A1046,SampleSuperstore!A:G,7,0)</f>
        <v>Central</v>
      </c>
    </row>
    <row r="1047" spans="1:17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  <c r="N1047" t="str">
        <f t="shared" si="48"/>
        <v>Loss</v>
      </c>
      <c r="O1047" t="str">
        <f t="shared" si="49"/>
        <v>Normal</v>
      </c>
      <c r="P1047" t="str">
        <f t="shared" si="50"/>
        <v>Low</v>
      </c>
      <c r="Q1047" t="str">
        <f>VLOOKUP(A1047,SampleSuperstore!A:G,7,0)</f>
        <v>South</v>
      </c>
    </row>
    <row r="1048" spans="1:17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  <c r="N1048" t="str">
        <f t="shared" si="48"/>
        <v>Profit</v>
      </c>
      <c r="O1048" t="str">
        <f t="shared" si="49"/>
        <v>Normal</v>
      </c>
      <c r="P1048" t="str">
        <f t="shared" si="50"/>
        <v>High</v>
      </c>
      <c r="Q1048" t="str">
        <f>VLOOKUP(A1048,SampleSuperstore!A:G,7,0)</f>
        <v>South</v>
      </c>
    </row>
    <row r="1049" spans="1:17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  <c r="N1049" t="str">
        <f t="shared" si="48"/>
        <v>Loss</v>
      </c>
      <c r="O1049" t="str">
        <f t="shared" si="49"/>
        <v>Normal</v>
      </c>
      <c r="P1049" t="str">
        <f t="shared" si="50"/>
        <v>Low</v>
      </c>
      <c r="Q1049" t="str">
        <f>VLOOKUP(A1049,SampleSuperstore!A:G,7,0)</f>
        <v>South</v>
      </c>
    </row>
    <row r="1050" spans="1:17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  <c r="N1050" t="str">
        <f t="shared" si="48"/>
        <v>Profit</v>
      </c>
      <c r="O1050" t="str">
        <f t="shared" si="49"/>
        <v>Normal</v>
      </c>
      <c r="P1050" t="str">
        <f t="shared" si="50"/>
        <v>High</v>
      </c>
      <c r="Q1050" t="str">
        <f>VLOOKUP(A1050,SampleSuperstore!A:G,7,0)</f>
        <v>South</v>
      </c>
    </row>
    <row r="1051" spans="1:17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  <c r="N1051" t="str">
        <f t="shared" si="48"/>
        <v>Profit</v>
      </c>
      <c r="O1051" t="str">
        <f t="shared" si="49"/>
        <v>Normal</v>
      </c>
      <c r="P1051" t="str">
        <f t="shared" si="50"/>
        <v>Low</v>
      </c>
      <c r="Q1051" t="str">
        <f>VLOOKUP(A1051,SampleSuperstore!A:G,7,0)</f>
        <v>South</v>
      </c>
    </row>
    <row r="1052" spans="1:17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  <c r="N1052" t="str">
        <f t="shared" si="48"/>
        <v>Loss</v>
      </c>
      <c r="O1052" t="str">
        <f t="shared" si="49"/>
        <v>Normal</v>
      </c>
      <c r="P1052" t="str">
        <f t="shared" si="50"/>
        <v>Low</v>
      </c>
      <c r="Q1052" t="str">
        <f>VLOOKUP(A1052,SampleSuperstore!A:G,7,0)</f>
        <v>Central</v>
      </c>
    </row>
    <row r="1053" spans="1:17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  <c r="N1053" t="str">
        <f t="shared" si="48"/>
        <v>Profit</v>
      </c>
      <c r="O1053" t="str">
        <f t="shared" si="49"/>
        <v>Normal</v>
      </c>
      <c r="P1053" t="str">
        <f t="shared" si="50"/>
        <v>Low</v>
      </c>
      <c r="Q1053" t="str">
        <f>VLOOKUP(A1053,SampleSuperstore!A:G,7,0)</f>
        <v>Central</v>
      </c>
    </row>
    <row r="1054" spans="1:17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  <c r="N1054" t="str">
        <f t="shared" si="48"/>
        <v>Profit</v>
      </c>
      <c r="O1054" t="str">
        <f t="shared" si="49"/>
        <v>Normal</v>
      </c>
      <c r="P1054" t="str">
        <f t="shared" si="50"/>
        <v>Low</v>
      </c>
      <c r="Q1054" t="str">
        <f>VLOOKUP(A1054,SampleSuperstore!A:G,7,0)</f>
        <v>Central</v>
      </c>
    </row>
    <row r="1055" spans="1:17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  <c r="N1055" t="str">
        <f t="shared" si="48"/>
        <v>Profit</v>
      </c>
      <c r="O1055" t="str">
        <f t="shared" si="49"/>
        <v>Normal</v>
      </c>
      <c r="P1055" t="str">
        <f t="shared" si="50"/>
        <v>Low</v>
      </c>
      <c r="Q1055" t="str">
        <f>VLOOKUP(A1055,SampleSuperstore!A:G,7,0)</f>
        <v>South</v>
      </c>
    </row>
    <row r="1056" spans="1:17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  <c r="N1056" t="str">
        <f t="shared" si="48"/>
        <v>Profit</v>
      </c>
      <c r="O1056" t="str">
        <f t="shared" si="49"/>
        <v>Normal</v>
      </c>
      <c r="P1056" t="str">
        <f t="shared" si="50"/>
        <v>Low</v>
      </c>
      <c r="Q1056" t="str">
        <f>VLOOKUP(A1056,SampleSuperstore!A:G,7,0)</f>
        <v>South</v>
      </c>
    </row>
    <row r="1057" spans="1:17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  <c r="N1057" t="str">
        <f t="shared" si="48"/>
        <v>Profit</v>
      </c>
      <c r="O1057" t="str">
        <f t="shared" si="49"/>
        <v>Normal</v>
      </c>
      <c r="P1057" t="str">
        <f t="shared" si="50"/>
        <v>Low</v>
      </c>
      <c r="Q1057" t="str">
        <f>VLOOKUP(A1057,SampleSuperstore!A:G,7,0)</f>
        <v>South</v>
      </c>
    </row>
    <row r="1058" spans="1:17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  <c r="N1058" t="str">
        <f t="shared" si="48"/>
        <v>Profit</v>
      </c>
      <c r="O1058" t="str">
        <f t="shared" si="49"/>
        <v>Normal</v>
      </c>
      <c r="P1058" t="str">
        <f t="shared" si="50"/>
        <v>Low</v>
      </c>
      <c r="Q1058" t="str">
        <f>VLOOKUP(A1058,SampleSuperstore!A:G,7,0)</f>
        <v>South</v>
      </c>
    </row>
    <row r="1059" spans="1:17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  <c r="N1059" t="str">
        <f t="shared" si="48"/>
        <v>Profit</v>
      </c>
      <c r="O1059" t="str">
        <f t="shared" si="49"/>
        <v>Normal</v>
      </c>
      <c r="P1059" t="str">
        <f t="shared" si="50"/>
        <v>Low</v>
      </c>
      <c r="Q1059" t="str">
        <f>VLOOKUP(A1059,SampleSuperstore!A:G,7,0)</f>
        <v>South</v>
      </c>
    </row>
    <row r="1060" spans="1:17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  <c r="N1060" t="str">
        <f t="shared" si="48"/>
        <v>Profit</v>
      </c>
      <c r="O1060" t="str">
        <f t="shared" si="49"/>
        <v>Normal</v>
      </c>
      <c r="P1060" t="str">
        <f t="shared" si="50"/>
        <v>Low</v>
      </c>
      <c r="Q1060" t="str">
        <f>VLOOKUP(A1060,SampleSuperstore!A:G,7,0)</f>
        <v>South</v>
      </c>
    </row>
    <row r="1061" spans="1:17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  <c r="N1061" t="str">
        <f t="shared" si="48"/>
        <v>Profit</v>
      </c>
      <c r="O1061" t="str">
        <f t="shared" si="49"/>
        <v>Normal</v>
      </c>
      <c r="P1061" t="str">
        <f t="shared" si="50"/>
        <v>Low</v>
      </c>
      <c r="Q1061" t="str">
        <f>VLOOKUP(A1061,SampleSuperstore!A:G,7,0)</f>
        <v>South</v>
      </c>
    </row>
    <row r="1062" spans="1:17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  <c r="N1062" t="str">
        <f t="shared" si="48"/>
        <v>Loss</v>
      </c>
      <c r="O1062" t="str">
        <f t="shared" si="49"/>
        <v>Normal</v>
      </c>
      <c r="P1062" t="str">
        <f t="shared" si="50"/>
        <v>Low</v>
      </c>
      <c r="Q1062" t="str">
        <f>VLOOKUP(A1062,SampleSuperstore!A:G,7,0)</f>
        <v>South</v>
      </c>
    </row>
    <row r="1063" spans="1:17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  <c r="N1063" t="str">
        <f t="shared" si="48"/>
        <v>Profit</v>
      </c>
      <c r="O1063" t="str">
        <f t="shared" si="49"/>
        <v>Normal</v>
      </c>
      <c r="P1063" t="str">
        <f t="shared" si="50"/>
        <v>Low</v>
      </c>
      <c r="Q1063" t="str">
        <f>VLOOKUP(A1063,SampleSuperstore!A:G,7,0)</f>
        <v>South</v>
      </c>
    </row>
    <row r="1064" spans="1:17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  <c r="N1064" t="str">
        <f t="shared" si="48"/>
        <v>Loss</v>
      </c>
      <c r="O1064" t="str">
        <f t="shared" si="49"/>
        <v>Normal</v>
      </c>
      <c r="P1064" t="str">
        <f t="shared" si="50"/>
        <v>Low</v>
      </c>
      <c r="Q1064" t="str">
        <f>VLOOKUP(A1064,SampleSuperstore!A:G,7,0)</f>
        <v>South</v>
      </c>
    </row>
    <row r="1065" spans="1:17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  <c r="N1065" t="str">
        <f t="shared" si="48"/>
        <v>Profit</v>
      </c>
      <c r="O1065" t="str">
        <f t="shared" si="49"/>
        <v>Normal</v>
      </c>
      <c r="P1065" t="str">
        <f t="shared" si="50"/>
        <v>Low</v>
      </c>
      <c r="Q1065" t="str">
        <f>VLOOKUP(A1065,SampleSuperstore!A:G,7,0)</f>
        <v>South</v>
      </c>
    </row>
    <row r="1066" spans="1:17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  <c r="N1066" t="str">
        <f t="shared" si="48"/>
        <v>Loss</v>
      </c>
      <c r="O1066" t="str">
        <f t="shared" si="49"/>
        <v>Normal</v>
      </c>
      <c r="P1066" t="str">
        <f t="shared" si="50"/>
        <v>Low</v>
      </c>
      <c r="Q1066" t="str">
        <f>VLOOKUP(A1066,SampleSuperstore!A:G,7,0)</f>
        <v>South</v>
      </c>
    </row>
    <row r="1067" spans="1:17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  <c r="N1067" t="str">
        <f t="shared" si="48"/>
        <v>Profit</v>
      </c>
      <c r="O1067" t="str">
        <f t="shared" si="49"/>
        <v>Normal</v>
      </c>
      <c r="P1067" t="str">
        <f t="shared" si="50"/>
        <v>Low</v>
      </c>
      <c r="Q1067" t="str">
        <f>VLOOKUP(A1067,SampleSuperstore!A:G,7,0)</f>
        <v>South</v>
      </c>
    </row>
    <row r="1068" spans="1:17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  <c r="N1068" t="str">
        <f t="shared" si="48"/>
        <v>Loss</v>
      </c>
      <c r="O1068" t="str">
        <f t="shared" si="49"/>
        <v>High Discount</v>
      </c>
      <c r="P1068" t="str">
        <f t="shared" si="50"/>
        <v>Low</v>
      </c>
      <c r="Q1068" t="str">
        <f>VLOOKUP(A1068,SampleSuperstore!A:G,7,0)</f>
        <v>South</v>
      </c>
    </row>
    <row r="1069" spans="1:17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  <c r="N1069" t="str">
        <f t="shared" si="48"/>
        <v>Profit</v>
      </c>
      <c r="O1069" t="str">
        <f t="shared" si="49"/>
        <v>Normal</v>
      </c>
      <c r="P1069" t="str">
        <f t="shared" si="50"/>
        <v>Low</v>
      </c>
      <c r="Q1069" t="str">
        <f>VLOOKUP(A1069,SampleSuperstore!A:G,7,0)</f>
        <v>Central</v>
      </c>
    </row>
    <row r="1070" spans="1:17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  <c r="N1070" t="str">
        <f t="shared" si="48"/>
        <v>Loss</v>
      </c>
      <c r="O1070" t="str">
        <f t="shared" si="49"/>
        <v>Normal</v>
      </c>
      <c r="P1070" t="str">
        <f t="shared" si="50"/>
        <v>Low</v>
      </c>
      <c r="Q1070" t="str">
        <f>VLOOKUP(A1070,SampleSuperstore!A:G,7,0)</f>
        <v>South</v>
      </c>
    </row>
    <row r="1071" spans="1:17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  <c r="N1071" t="str">
        <f t="shared" si="48"/>
        <v>Loss</v>
      </c>
      <c r="O1071" t="str">
        <f t="shared" si="49"/>
        <v>High Discount</v>
      </c>
      <c r="P1071" t="str">
        <f t="shared" si="50"/>
        <v>Low</v>
      </c>
      <c r="Q1071" t="str">
        <f>VLOOKUP(A1071,SampleSuperstore!A:G,7,0)</f>
        <v>South</v>
      </c>
    </row>
    <row r="1072" spans="1:17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  <c r="N1072" t="str">
        <f t="shared" si="48"/>
        <v>Profit</v>
      </c>
      <c r="O1072" t="str">
        <f t="shared" si="49"/>
        <v>Normal</v>
      </c>
      <c r="P1072" t="str">
        <f t="shared" si="50"/>
        <v>Low</v>
      </c>
      <c r="Q1072" t="str">
        <f>VLOOKUP(A1072,SampleSuperstore!A:G,7,0)</f>
        <v>South</v>
      </c>
    </row>
    <row r="1073" spans="1:17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  <c r="N1073" t="str">
        <f t="shared" si="48"/>
        <v>Profit</v>
      </c>
      <c r="O1073" t="str">
        <f t="shared" si="49"/>
        <v>Normal</v>
      </c>
      <c r="P1073" t="str">
        <f t="shared" si="50"/>
        <v>Low</v>
      </c>
      <c r="Q1073" t="str">
        <f>VLOOKUP(A1073,SampleSuperstore!A:G,7,0)</f>
        <v>South</v>
      </c>
    </row>
    <row r="1074" spans="1:17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  <c r="N1074" t="str">
        <f t="shared" si="48"/>
        <v>Profit</v>
      </c>
      <c r="O1074" t="str">
        <f t="shared" si="49"/>
        <v>Normal</v>
      </c>
      <c r="P1074" t="str">
        <f t="shared" si="50"/>
        <v>Low</v>
      </c>
      <c r="Q1074" t="str">
        <f>VLOOKUP(A1074,SampleSuperstore!A:G,7,0)</f>
        <v>South</v>
      </c>
    </row>
    <row r="1075" spans="1:17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  <c r="N1075" t="str">
        <f t="shared" si="48"/>
        <v>Loss</v>
      </c>
      <c r="O1075" t="str">
        <f t="shared" si="49"/>
        <v>High Discount</v>
      </c>
      <c r="P1075" t="str">
        <f t="shared" si="50"/>
        <v>Low</v>
      </c>
      <c r="Q1075" t="str">
        <f>VLOOKUP(A1075,SampleSuperstore!A:G,7,0)</f>
        <v>South</v>
      </c>
    </row>
    <row r="1076" spans="1:17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  <c r="N1076" t="str">
        <f t="shared" si="48"/>
        <v>Loss</v>
      </c>
      <c r="O1076" t="str">
        <f t="shared" si="49"/>
        <v>High Discount</v>
      </c>
      <c r="P1076" t="str">
        <f t="shared" si="50"/>
        <v>Low</v>
      </c>
      <c r="Q1076" t="str">
        <f>VLOOKUP(A1076,SampleSuperstore!A:G,7,0)</f>
        <v>South</v>
      </c>
    </row>
    <row r="1077" spans="1:17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  <c r="N1077" t="str">
        <f t="shared" si="48"/>
        <v>Profit</v>
      </c>
      <c r="O1077" t="str">
        <f t="shared" si="49"/>
        <v>Normal</v>
      </c>
      <c r="P1077" t="str">
        <f t="shared" si="50"/>
        <v>Low</v>
      </c>
      <c r="Q1077" t="str">
        <f>VLOOKUP(A1077,SampleSuperstore!A:G,7,0)</f>
        <v>South</v>
      </c>
    </row>
    <row r="1078" spans="1:17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  <c r="N1078" t="str">
        <f t="shared" si="48"/>
        <v>Profit</v>
      </c>
      <c r="O1078" t="str">
        <f t="shared" si="49"/>
        <v>Normal</v>
      </c>
      <c r="P1078" t="str">
        <f t="shared" si="50"/>
        <v>Low</v>
      </c>
      <c r="Q1078" t="str">
        <f>VLOOKUP(A1078,SampleSuperstore!A:G,7,0)</f>
        <v>Central</v>
      </c>
    </row>
    <row r="1079" spans="1:17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  <c r="N1079" t="str">
        <f t="shared" si="48"/>
        <v>Profit</v>
      </c>
      <c r="O1079" t="str">
        <f t="shared" si="49"/>
        <v>Normal</v>
      </c>
      <c r="P1079" t="str">
        <f t="shared" si="50"/>
        <v>Low</v>
      </c>
      <c r="Q1079" t="str">
        <f>VLOOKUP(A1079,SampleSuperstore!A:G,7,0)</f>
        <v>South</v>
      </c>
    </row>
    <row r="1080" spans="1:17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  <c r="N1080" t="str">
        <f t="shared" si="48"/>
        <v>Profit</v>
      </c>
      <c r="O1080" t="str">
        <f t="shared" si="49"/>
        <v>Normal</v>
      </c>
      <c r="P1080" t="str">
        <f t="shared" si="50"/>
        <v>Low</v>
      </c>
      <c r="Q1080" t="str">
        <f>VLOOKUP(A1080,SampleSuperstore!A:G,7,0)</f>
        <v>South</v>
      </c>
    </row>
    <row r="1081" spans="1:17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  <c r="N1081" t="str">
        <f t="shared" si="48"/>
        <v>Profit</v>
      </c>
      <c r="O1081" t="str">
        <f t="shared" si="49"/>
        <v>Normal</v>
      </c>
      <c r="P1081" t="str">
        <f t="shared" si="50"/>
        <v>Low</v>
      </c>
      <c r="Q1081" t="str">
        <f>VLOOKUP(A1081,SampleSuperstore!A:G,7,0)</f>
        <v>South</v>
      </c>
    </row>
    <row r="1082" spans="1:17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  <c r="N1082" t="str">
        <f t="shared" si="48"/>
        <v>Profit</v>
      </c>
      <c r="O1082" t="str">
        <f t="shared" si="49"/>
        <v>Normal</v>
      </c>
      <c r="P1082" t="str">
        <f t="shared" si="50"/>
        <v>Low</v>
      </c>
      <c r="Q1082" t="str">
        <f>VLOOKUP(A1082,SampleSuperstore!A:G,7,0)</f>
        <v>South</v>
      </c>
    </row>
    <row r="1083" spans="1:17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  <c r="N1083" t="str">
        <f t="shared" si="48"/>
        <v>Profit</v>
      </c>
      <c r="O1083" t="str">
        <f t="shared" si="49"/>
        <v>Normal</v>
      </c>
      <c r="P1083" t="str">
        <f t="shared" si="50"/>
        <v>High</v>
      </c>
      <c r="Q1083" t="str">
        <f>VLOOKUP(A1083,SampleSuperstore!A:G,7,0)</f>
        <v>South</v>
      </c>
    </row>
    <row r="1084" spans="1:17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  <c r="N1084" t="str">
        <f t="shared" si="48"/>
        <v>Loss</v>
      </c>
      <c r="O1084" t="str">
        <f t="shared" si="49"/>
        <v>Normal</v>
      </c>
      <c r="P1084" t="str">
        <f t="shared" si="50"/>
        <v>Medium</v>
      </c>
      <c r="Q1084" t="str">
        <f>VLOOKUP(A1084,SampleSuperstore!A:G,7,0)</f>
        <v>South</v>
      </c>
    </row>
    <row r="1085" spans="1:17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  <c r="N1085" t="str">
        <f t="shared" si="48"/>
        <v>Profit</v>
      </c>
      <c r="O1085" t="str">
        <f t="shared" si="49"/>
        <v>Normal</v>
      </c>
      <c r="P1085" t="str">
        <f t="shared" si="50"/>
        <v>Low</v>
      </c>
      <c r="Q1085" t="str">
        <f>VLOOKUP(A1085,SampleSuperstore!A:G,7,0)</f>
        <v>South</v>
      </c>
    </row>
    <row r="1086" spans="1:17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  <c r="N1086" t="str">
        <f t="shared" si="48"/>
        <v>Profit</v>
      </c>
      <c r="O1086" t="str">
        <f t="shared" si="49"/>
        <v>Normal</v>
      </c>
      <c r="P1086" t="str">
        <f t="shared" si="50"/>
        <v>Low</v>
      </c>
      <c r="Q1086" t="str">
        <f>VLOOKUP(A1086,SampleSuperstore!A:G,7,0)</f>
        <v>South</v>
      </c>
    </row>
    <row r="1087" spans="1:17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  <c r="N1087" t="str">
        <f t="shared" si="48"/>
        <v>Profit</v>
      </c>
      <c r="O1087" t="str">
        <f t="shared" si="49"/>
        <v>Normal</v>
      </c>
      <c r="P1087" t="str">
        <f t="shared" si="50"/>
        <v>High</v>
      </c>
      <c r="Q1087" t="str">
        <f>VLOOKUP(A1087,SampleSuperstore!A:G,7,0)</f>
        <v>South</v>
      </c>
    </row>
    <row r="1088" spans="1:17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  <c r="N1088" t="str">
        <f t="shared" si="48"/>
        <v>Profit</v>
      </c>
      <c r="O1088" t="str">
        <f t="shared" si="49"/>
        <v>Normal</v>
      </c>
      <c r="P1088" t="str">
        <f t="shared" si="50"/>
        <v>Low</v>
      </c>
      <c r="Q1088" t="str">
        <f>VLOOKUP(A1088,SampleSuperstore!A:G,7,0)</f>
        <v>East</v>
      </c>
    </row>
    <row r="1089" spans="1:17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  <c r="N1089" t="str">
        <f t="shared" si="48"/>
        <v>Profit</v>
      </c>
      <c r="O1089" t="str">
        <f t="shared" si="49"/>
        <v>Normal</v>
      </c>
      <c r="P1089" t="str">
        <f t="shared" si="50"/>
        <v>Low</v>
      </c>
      <c r="Q1089" t="str">
        <f>VLOOKUP(A1089,SampleSuperstore!A:G,7,0)</f>
        <v>South</v>
      </c>
    </row>
    <row r="1090" spans="1:17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  <c r="N1090" t="str">
        <f t="shared" si="48"/>
        <v>Profit</v>
      </c>
      <c r="O1090" t="str">
        <f t="shared" si="49"/>
        <v>Normal</v>
      </c>
      <c r="P1090" t="str">
        <f t="shared" si="50"/>
        <v>Low</v>
      </c>
      <c r="Q1090" t="str">
        <f>VLOOKUP(A1090,SampleSuperstore!A:G,7,0)</f>
        <v>South</v>
      </c>
    </row>
    <row r="1091" spans="1:17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  <c r="N1091" t="str">
        <f t="shared" ref="N1091:N1154" si="51">IF(M1091&gt;0,"Profit","Loss")</f>
        <v>Profit</v>
      </c>
      <c r="O1091" t="str">
        <f t="shared" ref="O1091:O1154" si="52">IF(L1091&gt;0.5,"High Discount","Normal")</f>
        <v>Normal</v>
      </c>
      <c r="P1091" t="str">
        <f t="shared" ref="P1091:P1154" si="53">IF(J1091&gt;1000,"High",IF(J1091&gt;=500,"Medium","Low"))</f>
        <v>Low</v>
      </c>
      <c r="Q1091" t="str">
        <f>VLOOKUP(A1091,SampleSuperstore!A:G,7,0)</f>
        <v>South</v>
      </c>
    </row>
    <row r="1092" spans="1:17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  <c r="N1092" t="str">
        <f t="shared" si="51"/>
        <v>Profit</v>
      </c>
      <c r="O1092" t="str">
        <f t="shared" si="52"/>
        <v>Normal</v>
      </c>
      <c r="P1092" t="str">
        <f t="shared" si="53"/>
        <v>Low</v>
      </c>
      <c r="Q1092" t="str">
        <f>VLOOKUP(A1092,SampleSuperstore!A:G,7,0)</f>
        <v>South</v>
      </c>
    </row>
    <row r="1093" spans="1:17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  <c r="N1093" t="str">
        <f t="shared" si="51"/>
        <v>Profit</v>
      </c>
      <c r="O1093" t="str">
        <f t="shared" si="52"/>
        <v>Normal</v>
      </c>
      <c r="P1093" t="str">
        <f t="shared" si="53"/>
        <v>Low</v>
      </c>
      <c r="Q1093" t="str">
        <f>VLOOKUP(A1093,SampleSuperstore!A:G,7,0)</f>
        <v>South</v>
      </c>
    </row>
    <row r="1094" spans="1:17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  <c r="N1094" t="str">
        <f t="shared" si="51"/>
        <v>Profit</v>
      </c>
      <c r="O1094" t="str">
        <f t="shared" si="52"/>
        <v>Normal</v>
      </c>
      <c r="P1094" t="str">
        <f t="shared" si="53"/>
        <v>Low</v>
      </c>
      <c r="Q1094" t="str">
        <f>VLOOKUP(A1094,SampleSuperstore!A:G,7,0)</f>
        <v>South</v>
      </c>
    </row>
    <row r="1095" spans="1:17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  <c r="N1095" t="str">
        <f t="shared" si="51"/>
        <v>Profit</v>
      </c>
      <c r="O1095" t="str">
        <f t="shared" si="52"/>
        <v>Normal</v>
      </c>
      <c r="P1095" t="str">
        <f t="shared" si="53"/>
        <v>Low</v>
      </c>
      <c r="Q1095" t="str">
        <f>VLOOKUP(A1095,SampleSuperstore!A:G,7,0)</f>
        <v>South</v>
      </c>
    </row>
    <row r="1096" spans="1:17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  <c r="N1096" t="str">
        <f t="shared" si="51"/>
        <v>Profit</v>
      </c>
      <c r="O1096" t="str">
        <f t="shared" si="52"/>
        <v>Normal</v>
      </c>
      <c r="P1096" t="str">
        <f t="shared" si="53"/>
        <v>Low</v>
      </c>
      <c r="Q1096" t="str">
        <f>VLOOKUP(A1096,SampleSuperstore!A:G,7,0)</f>
        <v>South</v>
      </c>
    </row>
    <row r="1097" spans="1:17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  <c r="N1097" t="str">
        <f t="shared" si="51"/>
        <v>Profit</v>
      </c>
      <c r="O1097" t="str">
        <f t="shared" si="52"/>
        <v>Normal</v>
      </c>
      <c r="P1097" t="str">
        <f t="shared" si="53"/>
        <v>Low</v>
      </c>
      <c r="Q1097" t="str">
        <f>VLOOKUP(A1097,SampleSuperstore!A:G,7,0)</f>
        <v>South</v>
      </c>
    </row>
    <row r="1098" spans="1:17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  <c r="N1098" t="str">
        <f t="shared" si="51"/>
        <v>Loss</v>
      </c>
      <c r="O1098" t="str">
        <f t="shared" si="52"/>
        <v>High Discount</v>
      </c>
      <c r="P1098" t="str">
        <f t="shared" si="53"/>
        <v>Low</v>
      </c>
      <c r="Q1098" t="str">
        <f>VLOOKUP(A1098,SampleSuperstore!A:G,7,0)</f>
        <v>South</v>
      </c>
    </row>
    <row r="1099" spans="1:17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  <c r="N1099" t="str">
        <f t="shared" si="51"/>
        <v>Profit</v>
      </c>
      <c r="O1099" t="str">
        <f t="shared" si="52"/>
        <v>Normal</v>
      </c>
      <c r="P1099" t="str">
        <f t="shared" si="53"/>
        <v>Low</v>
      </c>
      <c r="Q1099" t="str">
        <f>VLOOKUP(A1099,SampleSuperstore!A:G,7,0)</f>
        <v>Central</v>
      </c>
    </row>
    <row r="1100" spans="1:17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  <c r="N1100" t="str">
        <f t="shared" si="51"/>
        <v>Profit</v>
      </c>
      <c r="O1100" t="str">
        <f t="shared" si="52"/>
        <v>Normal</v>
      </c>
      <c r="P1100" t="str">
        <f t="shared" si="53"/>
        <v>Low</v>
      </c>
      <c r="Q1100" t="str">
        <f>VLOOKUP(A1100,SampleSuperstore!A:G,7,0)</f>
        <v>Central</v>
      </c>
    </row>
    <row r="1101" spans="1:17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  <c r="N1101" t="str">
        <f t="shared" si="51"/>
        <v>Profit</v>
      </c>
      <c r="O1101" t="str">
        <f t="shared" si="52"/>
        <v>Normal</v>
      </c>
      <c r="P1101" t="str">
        <f t="shared" si="53"/>
        <v>Low</v>
      </c>
      <c r="Q1101" t="str">
        <f>VLOOKUP(A1101,SampleSuperstore!A:G,7,0)</f>
        <v>Central</v>
      </c>
    </row>
    <row r="1102" spans="1:17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  <c r="N1102" t="str">
        <f t="shared" si="51"/>
        <v>Profit</v>
      </c>
      <c r="O1102" t="str">
        <f t="shared" si="52"/>
        <v>Normal</v>
      </c>
      <c r="P1102" t="str">
        <f t="shared" si="53"/>
        <v>Low</v>
      </c>
      <c r="Q1102" t="str">
        <f>VLOOKUP(A1102,SampleSuperstore!A:G,7,0)</f>
        <v>Central</v>
      </c>
    </row>
    <row r="1103" spans="1:17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  <c r="N1103" t="str">
        <f t="shared" si="51"/>
        <v>Profit</v>
      </c>
      <c r="O1103" t="str">
        <f t="shared" si="52"/>
        <v>Normal</v>
      </c>
      <c r="P1103" t="str">
        <f t="shared" si="53"/>
        <v>Low</v>
      </c>
      <c r="Q1103" t="str">
        <f>VLOOKUP(A1103,SampleSuperstore!A:G,7,0)</f>
        <v>Central</v>
      </c>
    </row>
    <row r="1104" spans="1:17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  <c r="N1104" t="str">
        <f t="shared" si="51"/>
        <v>Loss</v>
      </c>
      <c r="O1104" t="str">
        <f t="shared" si="52"/>
        <v>High Discount</v>
      </c>
      <c r="P1104" t="str">
        <f t="shared" si="53"/>
        <v>Low</v>
      </c>
      <c r="Q1104" t="str">
        <f>VLOOKUP(A1104,SampleSuperstore!A:G,7,0)</f>
        <v>South</v>
      </c>
    </row>
    <row r="1105" spans="1:17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  <c r="N1105" t="str">
        <f t="shared" si="51"/>
        <v>Loss</v>
      </c>
      <c r="O1105" t="str">
        <f t="shared" si="52"/>
        <v>High Discount</v>
      </c>
      <c r="P1105" t="str">
        <f t="shared" si="53"/>
        <v>Low</v>
      </c>
      <c r="Q1105" t="str">
        <f>VLOOKUP(A1105,SampleSuperstore!A:G,7,0)</f>
        <v>South</v>
      </c>
    </row>
    <row r="1106" spans="1:17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  <c r="N1106" t="str">
        <f t="shared" si="51"/>
        <v>Profit</v>
      </c>
      <c r="O1106" t="str">
        <f t="shared" si="52"/>
        <v>Normal</v>
      </c>
      <c r="P1106" t="str">
        <f t="shared" si="53"/>
        <v>Low</v>
      </c>
      <c r="Q1106" t="str">
        <f>VLOOKUP(A1106,SampleSuperstore!A:G,7,0)</f>
        <v>South</v>
      </c>
    </row>
    <row r="1107" spans="1:17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  <c r="N1107" t="str">
        <f t="shared" si="51"/>
        <v>Loss</v>
      </c>
      <c r="O1107" t="str">
        <f t="shared" si="52"/>
        <v>Normal</v>
      </c>
      <c r="P1107" t="str">
        <f t="shared" si="53"/>
        <v>Low</v>
      </c>
      <c r="Q1107" t="str">
        <f>VLOOKUP(A1107,SampleSuperstore!A:G,7,0)</f>
        <v>South</v>
      </c>
    </row>
    <row r="1108" spans="1:17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  <c r="N1108" t="str">
        <f t="shared" si="51"/>
        <v>Loss</v>
      </c>
      <c r="O1108" t="str">
        <f t="shared" si="52"/>
        <v>High Discount</v>
      </c>
      <c r="P1108" t="str">
        <f t="shared" si="53"/>
        <v>Low</v>
      </c>
      <c r="Q1108" t="str">
        <f>VLOOKUP(A1108,SampleSuperstore!A:G,7,0)</f>
        <v>South</v>
      </c>
    </row>
    <row r="1109" spans="1:17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  <c r="N1109" t="str">
        <f t="shared" si="51"/>
        <v>Loss</v>
      </c>
      <c r="O1109" t="str">
        <f t="shared" si="52"/>
        <v>High Discount</v>
      </c>
      <c r="P1109" t="str">
        <f t="shared" si="53"/>
        <v>Low</v>
      </c>
      <c r="Q1109" t="str">
        <f>VLOOKUP(A1109,SampleSuperstore!A:G,7,0)</f>
        <v>South</v>
      </c>
    </row>
    <row r="1110" spans="1:17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  <c r="N1110" t="str">
        <f t="shared" si="51"/>
        <v>Profit</v>
      </c>
      <c r="O1110" t="str">
        <f t="shared" si="52"/>
        <v>Normal</v>
      </c>
      <c r="P1110" t="str">
        <f t="shared" si="53"/>
        <v>Low</v>
      </c>
      <c r="Q1110" t="str">
        <f>VLOOKUP(A1110,SampleSuperstore!A:G,7,0)</f>
        <v>South</v>
      </c>
    </row>
    <row r="1111" spans="1:17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  <c r="N1111" t="str">
        <f t="shared" si="51"/>
        <v>Profit</v>
      </c>
      <c r="O1111" t="str">
        <f t="shared" si="52"/>
        <v>Normal</v>
      </c>
      <c r="P1111" t="str">
        <f t="shared" si="53"/>
        <v>Low</v>
      </c>
      <c r="Q1111" t="str">
        <f>VLOOKUP(A1111,SampleSuperstore!A:G,7,0)</f>
        <v>South</v>
      </c>
    </row>
    <row r="1112" spans="1:17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  <c r="N1112" t="str">
        <f t="shared" si="51"/>
        <v>Profit</v>
      </c>
      <c r="O1112" t="str">
        <f t="shared" si="52"/>
        <v>Normal</v>
      </c>
      <c r="P1112" t="str">
        <f t="shared" si="53"/>
        <v>Low</v>
      </c>
      <c r="Q1112" t="str">
        <f>VLOOKUP(A1112,SampleSuperstore!A:G,7,0)</f>
        <v>South</v>
      </c>
    </row>
    <row r="1113" spans="1:17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  <c r="N1113" t="str">
        <f t="shared" si="51"/>
        <v>Profit</v>
      </c>
      <c r="O1113" t="str">
        <f t="shared" si="52"/>
        <v>Normal</v>
      </c>
      <c r="P1113" t="str">
        <f t="shared" si="53"/>
        <v>Low</v>
      </c>
      <c r="Q1113" t="str">
        <f>VLOOKUP(A1113,SampleSuperstore!A:G,7,0)</f>
        <v>South</v>
      </c>
    </row>
    <row r="1114" spans="1:17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  <c r="N1114" t="str">
        <f t="shared" si="51"/>
        <v>Loss</v>
      </c>
      <c r="O1114" t="str">
        <f t="shared" si="52"/>
        <v>High Discount</v>
      </c>
      <c r="P1114" t="str">
        <f t="shared" si="53"/>
        <v>Low</v>
      </c>
      <c r="Q1114" t="str">
        <f>VLOOKUP(A1114,SampleSuperstore!A:G,7,0)</f>
        <v>South</v>
      </c>
    </row>
    <row r="1115" spans="1:17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  <c r="N1115" t="str">
        <f t="shared" si="51"/>
        <v>Profit</v>
      </c>
      <c r="O1115" t="str">
        <f t="shared" si="52"/>
        <v>Normal</v>
      </c>
      <c r="P1115" t="str">
        <f t="shared" si="53"/>
        <v>Low</v>
      </c>
      <c r="Q1115" t="str">
        <f>VLOOKUP(A1115,SampleSuperstore!A:G,7,0)</f>
        <v>South</v>
      </c>
    </row>
    <row r="1116" spans="1:17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  <c r="N1116" t="str">
        <f t="shared" si="51"/>
        <v>Loss</v>
      </c>
      <c r="O1116" t="str">
        <f t="shared" si="52"/>
        <v>Normal</v>
      </c>
      <c r="P1116" t="str">
        <f t="shared" si="53"/>
        <v>Low</v>
      </c>
      <c r="Q1116" t="str">
        <f>VLOOKUP(A1116,SampleSuperstore!A:G,7,0)</f>
        <v>South</v>
      </c>
    </row>
    <row r="1117" spans="1:17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  <c r="N1117" t="str">
        <f t="shared" si="51"/>
        <v>Profit</v>
      </c>
      <c r="O1117" t="str">
        <f t="shared" si="52"/>
        <v>Normal</v>
      </c>
      <c r="P1117" t="str">
        <f t="shared" si="53"/>
        <v>Low</v>
      </c>
      <c r="Q1117" t="str">
        <f>VLOOKUP(A1117,SampleSuperstore!A:G,7,0)</f>
        <v>South</v>
      </c>
    </row>
    <row r="1118" spans="1:17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  <c r="N1118" t="str">
        <f t="shared" si="51"/>
        <v>Profit</v>
      </c>
      <c r="O1118" t="str">
        <f t="shared" si="52"/>
        <v>Normal</v>
      </c>
      <c r="P1118" t="str">
        <f t="shared" si="53"/>
        <v>Low</v>
      </c>
      <c r="Q1118" t="str">
        <f>VLOOKUP(A1118,SampleSuperstore!A:G,7,0)</f>
        <v>South</v>
      </c>
    </row>
    <row r="1119" spans="1:17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  <c r="N1119" t="str">
        <f t="shared" si="51"/>
        <v>Profit</v>
      </c>
      <c r="O1119" t="str">
        <f t="shared" si="52"/>
        <v>Normal</v>
      </c>
      <c r="P1119" t="str">
        <f t="shared" si="53"/>
        <v>Low</v>
      </c>
      <c r="Q1119" t="str">
        <f>VLOOKUP(A1119,SampleSuperstore!A:G,7,0)</f>
        <v>South</v>
      </c>
    </row>
    <row r="1120" spans="1:17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  <c r="N1120" t="str">
        <f t="shared" si="51"/>
        <v>Profit</v>
      </c>
      <c r="O1120" t="str">
        <f t="shared" si="52"/>
        <v>Normal</v>
      </c>
      <c r="P1120" t="str">
        <f t="shared" si="53"/>
        <v>Medium</v>
      </c>
      <c r="Q1120" t="str">
        <f>VLOOKUP(A1120,SampleSuperstore!A:G,7,0)</f>
        <v>South</v>
      </c>
    </row>
    <row r="1121" spans="1:17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  <c r="N1121" t="str">
        <f t="shared" si="51"/>
        <v>Profit</v>
      </c>
      <c r="O1121" t="str">
        <f t="shared" si="52"/>
        <v>Normal</v>
      </c>
      <c r="P1121" t="str">
        <f t="shared" si="53"/>
        <v>Low</v>
      </c>
      <c r="Q1121" t="str">
        <f>VLOOKUP(A1121,SampleSuperstore!A:G,7,0)</f>
        <v>South</v>
      </c>
    </row>
    <row r="1122" spans="1:17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  <c r="N1122" t="str">
        <f t="shared" si="51"/>
        <v>Profit</v>
      </c>
      <c r="O1122" t="str">
        <f t="shared" si="52"/>
        <v>Normal</v>
      </c>
      <c r="P1122" t="str">
        <f t="shared" si="53"/>
        <v>Low</v>
      </c>
      <c r="Q1122" t="str">
        <f>VLOOKUP(A1122,SampleSuperstore!A:G,7,0)</f>
        <v>South</v>
      </c>
    </row>
    <row r="1123" spans="1:17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  <c r="N1123" t="str">
        <f t="shared" si="51"/>
        <v>Profit</v>
      </c>
      <c r="O1123" t="str">
        <f t="shared" si="52"/>
        <v>Normal</v>
      </c>
      <c r="P1123" t="str">
        <f t="shared" si="53"/>
        <v>Medium</v>
      </c>
      <c r="Q1123" t="str">
        <f>VLOOKUP(A1123,SampleSuperstore!A:G,7,0)</f>
        <v>South</v>
      </c>
    </row>
    <row r="1124" spans="1:17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  <c r="N1124" t="str">
        <f t="shared" si="51"/>
        <v>Profit</v>
      </c>
      <c r="O1124" t="str">
        <f t="shared" si="52"/>
        <v>Normal</v>
      </c>
      <c r="P1124" t="str">
        <f t="shared" si="53"/>
        <v>Low</v>
      </c>
      <c r="Q1124" t="str">
        <f>VLOOKUP(A1124,SampleSuperstore!A:G,7,0)</f>
        <v>South</v>
      </c>
    </row>
    <row r="1125" spans="1:17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  <c r="N1125" t="str">
        <f t="shared" si="51"/>
        <v>Profit</v>
      </c>
      <c r="O1125" t="str">
        <f t="shared" si="52"/>
        <v>Normal</v>
      </c>
      <c r="P1125" t="str">
        <f t="shared" si="53"/>
        <v>Low</v>
      </c>
      <c r="Q1125" t="str">
        <f>VLOOKUP(A1125,SampleSuperstore!A:G,7,0)</f>
        <v>South</v>
      </c>
    </row>
    <row r="1126" spans="1:17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  <c r="N1126" t="str">
        <f t="shared" si="51"/>
        <v>Profit</v>
      </c>
      <c r="O1126" t="str">
        <f t="shared" si="52"/>
        <v>Normal</v>
      </c>
      <c r="P1126" t="str">
        <f t="shared" si="53"/>
        <v>Low</v>
      </c>
      <c r="Q1126" t="str">
        <f>VLOOKUP(A1126,SampleSuperstore!A:G,7,0)</f>
        <v>South</v>
      </c>
    </row>
    <row r="1127" spans="1:17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  <c r="N1127" t="str">
        <f t="shared" si="51"/>
        <v>Profit</v>
      </c>
      <c r="O1127" t="str">
        <f t="shared" si="52"/>
        <v>Normal</v>
      </c>
      <c r="P1127" t="str">
        <f t="shared" si="53"/>
        <v>Low</v>
      </c>
      <c r="Q1127" t="str">
        <f>VLOOKUP(A1127,SampleSuperstore!A:G,7,0)</f>
        <v>South</v>
      </c>
    </row>
    <row r="1128" spans="1:17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  <c r="N1128" t="str">
        <f t="shared" si="51"/>
        <v>Profit</v>
      </c>
      <c r="O1128" t="str">
        <f t="shared" si="52"/>
        <v>Normal</v>
      </c>
      <c r="P1128" t="str">
        <f t="shared" si="53"/>
        <v>High</v>
      </c>
      <c r="Q1128" t="str">
        <f>VLOOKUP(A1128,SampleSuperstore!A:G,7,0)</f>
        <v>South</v>
      </c>
    </row>
    <row r="1129" spans="1:17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  <c r="N1129" t="str">
        <f t="shared" si="51"/>
        <v>Profit</v>
      </c>
      <c r="O1129" t="str">
        <f t="shared" si="52"/>
        <v>Normal</v>
      </c>
      <c r="P1129" t="str">
        <f t="shared" si="53"/>
        <v>Low</v>
      </c>
      <c r="Q1129" t="str">
        <f>VLOOKUP(A1129,SampleSuperstore!A:G,7,0)</f>
        <v>South</v>
      </c>
    </row>
    <row r="1130" spans="1:17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  <c r="N1130" t="str">
        <f t="shared" si="51"/>
        <v>Profit</v>
      </c>
      <c r="O1130" t="str">
        <f t="shared" si="52"/>
        <v>Normal</v>
      </c>
      <c r="P1130" t="str">
        <f t="shared" si="53"/>
        <v>Low</v>
      </c>
      <c r="Q1130" t="str">
        <f>VLOOKUP(A1130,SampleSuperstore!A:G,7,0)</f>
        <v>South</v>
      </c>
    </row>
    <row r="1131" spans="1:17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  <c r="N1131" t="str">
        <f t="shared" si="51"/>
        <v>Profit</v>
      </c>
      <c r="O1131" t="str">
        <f t="shared" si="52"/>
        <v>Normal</v>
      </c>
      <c r="P1131" t="str">
        <f t="shared" si="53"/>
        <v>Low</v>
      </c>
      <c r="Q1131" t="str">
        <f>VLOOKUP(A1131,SampleSuperstore!A:G,7,0)</f>
        <v>South</v>
      </c>
    </row>
    <row r="1132" spans="1:17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  <c r="N1132" t="str">
        <f t="shared" si="51"/>
        <v>Profit</v>
      </c>
      <c r="O1132" t="str">
        <f t="shared" si="52"/>
        <v>Normal</v>
      </c>
      <c r="P1132" t="str">
        <f t="shared" si="53"/>
        <v>Low</v>
      </c>
      <c r="Q1132" t="str">
        <f>VLOOKUP(A1132,SampleSuperstore!A:G,7,0)</f>
        <v>South</v>
      </c>
    </row>
    <row r="1133" spans="1:17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  <c r="N1133" t="str">
        <f t="shared" si="51"/>
        <v>Profit</v>
      </c>
      <c r="O1133" t="str">
        <f t="shared" si="52"/>
        <v>Normal</v>
      </c>
      <c r="P1133" t="str">
        <f t="shared" si="53"/>
        <v>Low</v>
      </c>
      <c r="Q1133" t="str">
        <f>VLOOKUP(A1133,SampleSuperstore!A:G,7,0)</f>
        <v>South</v>
      </c>
    </row>
    <row r="1134" spans="1:17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  <c r="N1134" t="str">
        <f t="shared" si="51"/>
        <v>Profit</v>
      </c>
      <c r="O1134" t="str">
        <f t="shared" si="52"/>
        <v>Normal</v>
      </c>
      <c r="P1134" t="str">
        <f t="shared" si="53"/>
        <v>Low</v>
      </c>
      <c r="Q1134" t="str">
        <f>VLOOKUP(A1134,SampleSuperstore!A:G,7,0)</f>
        <v>Central</v>
      </c>
    </row>
    <row r="1135" spans="1:17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  <c r="N1135" t="str">
        <f t="shared" si="51"/>
        <v>Loss</v>
      </c>
      <c r="O1135" t="str">
        <f t="shared" si="52"/>
        <v>Normal</v>
      </c>
      <c r="P1135" t="str">
        <f t="shared" si="53"/>
        <v>Low</v>
      </c>
      <c r="Q1135" t="str">
        <f>VLOOKUP(A1135,SampleSuperstore!A:G,7,0)</f>
        <v>South</v>
      </c>
    </row>
    <row r="1136" spans="1:17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  <c r="N1136" t="str">
        <f t="shared" si="51"/>
        <v>Profit</v>
      </c>
      <c r="O1136" t="str">
        <f t="shared" si="52"/>
        <v>Normal</v>
      </c>
      <c r="P1136" t="str">
        <f t="shared" si="53"/>
        <v>Low</v>
      </c>
      <c r="Q1136" t="str">
        <f>VLOOKUP(A1136,SampleSuperstore!A:G,7,0)</f>
        <v>South</v>
      </c>
    </row>
    <row r="1137" spans="1:17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  <c r="N1137" t="str">
        <f t="shared" si="51"/>
        <v>Profit</v>
      </c>
      <c r="O1137" t="str">
        <f t="shared" si="52"/>
        <v>Normal</v>
      </c>
      <c r="P1137" t="str">
        <f t="shared" si="53"/>
        <v>Low</v>
      </c>
      <c r="Q1137" t="str">
        <f>VLOOKUP(A1137,SampleSuperstore!A:G,7,0)</f>
        <v>East</v>
      </c>
    </row>
    <row r="1138" spans="1:17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  <c r="N1138" t="str">
        <f t="shared" si="51"/>
        <v>Profit</v>
      </c>
      <c r="O1138" t="str">
        <f t="shared" si="52"/>
        <v>Normal</v>
      </c>
      <c r="P1138" t="str">
        <f t="shared" si="53"/>
        <v>Low</v>
      </c>
      <c r="Q1138" t="str">
        <f>VLOOKUP(A1138,SampleSuperstore!A:G,7,0)</f>
        <v>South</v>
      </c>
    </row>
    <row r="1139" spans="1:17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  <c r="N1139" t="str">
        <f t="shared" si="51"/>
        <v>Profit</v>
      </c>
      <c r="O1139" t="str">
        <f t="shared" si="52"/>
        <v>Normal</v>
      </c>
      <c r="P1139" t="str">
        <f t="shared" si="53"/>
        <v>Low</v>
      </c>
      <c r="Q1139" t="str">
        <f>VLOOKUP(A1139,SampleSuperstore!A:G,7,0)</f>
        <v>South</v>
      </c>
    </row>
    <row r="1140" spans="1:17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  <c r="N1140" t="str">
        <f t="shared" si="51"/>
        <v>Profit</v>
      </c>
      <c r="O1140" t="str">
        <f t="shared" si="52"/>
        <v>Normal</v>
      </c>
      <c r="P1140" t="str">
        <f t="shared" si="53"/>
        <v>Low</v>
      </c>
      <c r="Q1140" t="str">
        <f>VLOOKUP(A1140,SampleSuperstore!A:G,7,0)</f>
        <v>South</v>
      </c>
    </row>
    <row r="1141" spans="1:17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  <c r="N1141" t="str">
        <f t="shared" si="51"/>
        <v>Profit</v>
      </c>
      <c r="O1141" t="str">
        <f t="shared" si="52"/>
        <v>Normal</v>
      </c>
      <c r="P1141" t="str">
        <f t="shared" si="53"/>
        <v>Low</v>
      </c>
      <c r="Q1141" t="str">
        <f>VLOOKUP(A1141,SampleSuperstore!A:G,7,0)</f>
        <v>South</v>
      </c>
    </row>
    <row r="1142" spans="1:17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  <c r="N1142" t="str">
        <f t="shared" si="51"/>
        <v>Profit</v>
      </c>
      <c r="O1142" t="str">
        <f t="shared" si="52"/>
        <v>Normal</v>
      </c>
      <c r="P1142" t="str">
        <f t="shared" si="53"/>
        <v>Low</v>
      </c>
      <c r="Q1142" t="str">
        <f>VLOOKUP(A1142,SampleSuperstore!A:G,7,0)</f>
        <v>South</v>
      </c>
    </row>
    <row r="1143" spans="1:17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  <c r="N1143" t="str">
        <f t="shared" si="51"/>
        <v>Profit</v>
      </c>
      <c r="O1143" t="str">
        <f t="shared" si="52"/>
        <v>Normal</v>
      </c>
      <c r="P1143" t="str">
        <f t="shared" si="53"/>
        <v>Low</v>
      </c>
      <c r="Q1143" t="str">
        <f>VLOOKUP(A1143,SampleSuperstore!A:G,7,0)</f>
        <v>South</v>
      </c>
    </row>
    <row r="1144" spans="1:17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  <c r="N1144" t="str">
        <f t="shared" si="51"/>
        <v>Profit</v>
      </c>
      <c r="O1144" t="str">
        <f t="shared" si="52"/>
        <v>Normal</v>
      </c>
      <c r="P1144" t="str">
        <f t="shared" si="53"/>
        <v>Low</v>
      </c>
      <c r="Q1144" t="str">
        <f>VLOOKUP(A1144,SampleSuperstore!A:G,7,0)</f>
        <v>South</v>
      </c>
    </row>
    <row r="1145" spans="1:17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  <c r="N1145" t="str">
        <f t="shared" si="51"/>
        <v>Profit</v>
      </c>
      <c r="O1145" t="str">
        <f t="shared" si="52"/>
        <v>Normal</v>
      </c>
      <c r="P1145" t="str">
        <f t="shared" si="53"/>
        <v>Low</v>
      </c>
      <c r="Q1145" t="str">
        <f>VLOOKUP(A1145,SampleSuperstore!A:G,7,0)</f>
        <v>South</v>
      </c>
    </row>
    <row r="1146" spans="1:17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  <c r="N1146" t="str">
        <f t="shared" si="51"/>
        <v>Profit</v>
      </c>
      <c r="O1146" t="str">
        <f t="shared" si="52"/>
        <v>Normal</v>
      </c>
      <c r="P1146" t="str">
        <f t="shared" si="53"/>
        <v>Medium</v>
      </c>
      <c r="Q1146" t="str">
        <f>VLOOKUP(A1146,SampleSuperstore!A:G,7,0)</f>
        <v>South</v>
      </c>
    </row>
    <row r="1147" spans="1:17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  <c r="N1147" t="str">
        <f t="shared" si="51"/>
        <v>Profit</v>
      </c>
      <c r="O1147" t="str">
        <f t="shared" si="52"/>
        <v>Normal</v>
      </c>
      <c r="P1147" t="str">
        <f t="shared" si="53"/>
        <v>Low</v>
      </c>
      <c r="Q1147" t="str">
        <f>VLOOKUP(A1147,SampleSuperstore!A:G,7,0)</f>
        <v>South</v>
      </c>
    </row>
    <row r="1148" spans="1:17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  <c r="N1148" t="str">
        <f t="shared" si="51"/>
        <v>Profit</v>
      </c>
      <c r="O1148" t="str">
        <f t="shared" si="52"/>
        <v>Normal</v>
      </c>
      <c r="P1148" t="str">
        <f t="shared" si="53"/>
        <v>Medium</v>
      </c>
      <c r="Q1148" t="str">
        <f>VLOOKUP(A1148,SampleSuperstore!A:G,7,0)</f>
        <v>East</v>
      </c>
    </row>
    <row r="1149" spans="1:17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  <c r="N1149" t="str">
        <f t="shared" si="51"/>
        <v>Profit</v>
      </c>
      <c r="O1149" t="str">
        <f t="shared" si="52"/>
        <v>Normal</v>
      </c>
      <c r="P1149" t="str">
        <f t="shared" si="53"/>
        <v>Low</v>
      </c>
      <c r="Q1149" t="str">
        <f>VLOOKUP(A1149,SampleSuperstore!A:G,7,0)</f>
        <v>East</v>
      </c>
    </row>
    <row r="1150" spans="1:17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  <c r="N1150" t="str">
        <f t="shared" si="51"/>
        <v>Profit</v>
      </c>
      <c r="O1150" t="str">
        <f t="shared" si="52"/>
        <v>Normal</v>
      </c>
      <c r="P1150" t="str">
        <f t="shared" si="53"/>
        <v>Low</v>
      </c>
      <c r="Q1150" t="str">
        <f>VLOOKUP(A1150,SampleSuperstore!A:G,7,0)</f>
        <v>East</v>
      </c>
    </row>
    <row r="1151" spans="1:17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  <c r="N1151" t="str">
        <f t="shared" si="51"/>
        <v>Profit</v>
      </c>
      <c r="O1151" t="str">
        <f t="shared" si="52"/>
        <v>Normal</v>
      </c>
      <c r="P1151" t="str">
        <f t="shared" si="53"/>
        <v>Low</v>
      </c>
      <c r="Q1151" t="str">
        <f>VLOOKUP(A1151,SampleSuperstore!A:G,7,0)</f>
        <v>East</v>
      </c>
    </row>
    <row r="1152" spans="1:17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  <c r="N1152" t="str">
        <f t="shared" si="51"/>
        <v>Profit</v>
      </c>
      <c r="O1152" t="str">
        <f t="shared" si="52"/>
        <v>Normal</v>
      </c>
      <c r="P1152" t="str">
        <f t="shared" si="53"/>
        <v>Medium</v>
      </c>
      <c r="Q1152" t="str">
        <f>VLOOKUP(A1152,SampleSuperstore!A:G,7,0)</f>
        <v>East</v>
      </c>
    </row>
    <row r="1153" spans="1:17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  <c r="N1153" t="str">
        <f t="shared" si="51"/>
        <v>Profit</v>
      </c>
      <c r="O1153" t="str">
        <f t="shared" si="52"/>
        <v>Normal</v>
      </c>
      <c r="P1153" t="str">
        <f t="shared" si="53"/>
        <v>Low</v>
      </c>
      <c r="Q1153" t="str">
        <f>VLOOKUP(A1153,SampleSuperstore!A:G,7,0)</f>
        <v>South</v>
      </c>
    </row>
    <row r="1154" spans="1:17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  <c r="N1154" t="str">
        <f t="shared" si="51"/>
        <v>Profit</v>
      </c>
      <c r="O1154" t="str">
        <f t="shared" si="52"/>
        <v>Normal</v>
      </c>
      <c r="P1154" t="str">
        <f t="shared" si="53"/>
        <v>Low</v>
      </c>
      <c r="Q1154" t="str">
        <f>VLOOKUP(A1154,SampleSuperstore!A:G,7,0)</f>
        <v>South</v>
      </c>
    </row>
    <row r="1155" spans="1:17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  <c r="N1155" t="str">
        <f t="shared" ref="N1155:N1218" si="54">IF(M1155&gt;0,"Profit","Loss")</f>
        <v>Profit</v>
      </c>
      <c r="O1155" t="str">
        <f t="shared" ref="O1155:O1218" si="55">IF(L1155&gt;0.5,"High Discount","Normal")</f>
        <v>Normal</v>
      </c>
      <c r="P1155" t="str">
        <f t="shared" ref="P1155:P1218" si="56">IF(J1155&gt;1000,"High",IF(J1155&gt;=500,"Medium","Low"))</f>
        <v>Low</v>
      </c>
      <c r="Q1155" t="str">
        <f>VLOOKUP(A1155,SampleSuperstore!A:G,7,0)</f>
        <v>South</v>
      </c>
    </row>
    <row r="1156" spans="1:17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  <c r="N1156" t="str">
        <f t="shared" si="54"/>
        <v>Loss</v>
      </c>
      <c r="O1156" t="str">
        <f t="shared" si="55"/>
        <v>Normal</v>
      </c>
      <c r="P1156" t="str">
        <f t="shared" si="56"/>
        <v>Low</v>
      </c>
      <c r="Q1156" t="str">
        <f>VLOOKUP(A1156,SampleSuperstore!A:G,7,0)</f>
        <v>Central</v>
      </c>
    </row>
    <row r="1157" spans="1:17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  <c r="N1157" t="str">
        <f t="shared" si="54"/>
        <v>Profit</v>
      </c>
      <c r="O1157" t="str">
        <f t="shared" si="55"/>
        <v>Normal</v>
      </c>
      <c r="P1157" t="str">
        <f t="shared" si="56"/>
        <v>High</v>
      </c>
      <c r="Q1157" t="str">
        <f>VLOOKUP(A1157,SampleSuperstore!A:G,7,0)</f>
        <v>Central</v>
      </c>
    </row>
    <row r="1158" spans="1:17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  <c r="N1158" t="str">
        <f t="shared" si="54"/>
        <v>Profit</v>
      </c>
      <c r="O1158" t="str">
        <f t="shared" si="55"/>
        <v>Normal</v>
      </c>
      <c r="P1158" t="str">
        <f t="shared" si="56"/>
        <v>Low</v>
      </c>
      <c r="Q1158" t="str">
        <f>VLOOKUP(A1158,SampleSuperstore!A:G,7,0)</f>
        <v>Central</v>
      </c>
    </row>
    <row r="1159" spans="1:17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  <c r="N1159" t="str">
        <f t="shared" si="54"/>
        <v>Profit</v>
      </c>
      <c r="O1159" t="str">
        <f t="shared" si="55"/>
        <v>Normal</v>
      </c>
      <c r="P1159" t="str">
        <f t="shared" si="56"/>
        <v>Low</v>
      </c>
      <c r="Q1159" t="str">
        <f>VLOOKUP(A1159,SampleSuperstore!A:G,7,0)</f>
        <v>Central</v>
      </c>
    </row>
    <row r="1160" spans="1:17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  <c r="N1160" t="str">
        <f t="shared" si="54"/>
        <v>Profit</v>
      </c>
      <c r="O1160" t="str">
        <f t="shared" si="55"/>
        <v>Normal</v>
      </c>
      <c r="P1160" t="str">
        <f t="shared" si="56"/>
        <v>Low</v>
      </c>
      <c r="Q1160" t="str">
        <f>VLOOKUP(A1160,SampleSuperstore!A:G,7,0)</f>
        <v>South</v>
      </c>
    </row>
    <row r="1161" spans="1:17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  <c r="N1161" t="str">
        <f t="shared" si="54"/>
        <v>Profit</v>
      </c>
      <c r="O1161" t="str">
        <f t="shared" si="55"/>
        <v>Normal</v>
      </c>
      <c r="P1161" t="str">
        <f t="shared" si="56"/>
        <v>Low</v>
      </c>
      <c r="Q1161" t="str">
        <f>VLOOKUP(A1161,SampleSuperstore!A:G,7,0)</f>
        <v>South</v>
      </c>
    </row>
    <row r="1162" spans="1:17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  <c r="N1162" t="str">
        <f t="shared" si="54"/>
        <v>Profit</v>
      </c>
      <c r="O1162" t="str">
        <f t="shared" si="55"/>
        <v>Normal</v>
      </c>
      <c r="P1162" t="str">
        <f t="shared" si="56"/>
        <v>Low</v>
      </c>
      <c r="Q1162" t="str">
        <f>VLOOKUP(A1162,SampleSuperstore!A:G,7,0)</f>
        <v>South</v>
      </c>
    </row>
    <row r="1163" spans="1:17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  <c r="N1163" t="str">
        <f t="shared" si="54"/>
        <v>Profit</v>
      </c>
      <c r="O1163" t="str">
        <f t="shared" si="55"/>
        <v>Normal</v>
      </c>
      <c r="P1163" t="str">
        <f t="shared" si="56"/>
        <v>Low</v>
      </c>
      <c r="Q1163" t="str">
        <f>VLOOKUP(A1163,SampleSuperstore!A:G,7,0)</f>
        <v>South</v>
      </c>
    </row>
    <row r="1164" spans="1:17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  <c r="N1164" t="str">
        <f t="shared" si="54"/>
        <v>Profit</v>
      </c>
      <c r="O1164" t="str">
        <f t="shared" si="55"/>
        <v>Normal</v>
      </c>
      <c r="P1164" t="str">
        <f t="shared" si="56"/>
        <v>Low</v>
      </c>
      <c r="Q1164" t="str">
        <f>VLOOKUP(A1164,SampleSuperstore!A:G,7,0)</f>
        <v>South</v>
      </c>
    </row>
    <row r="1165" spans="1:17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  <c r="N1165" t="str">
        <f t="shared" si="54"/>
        <v>Profit</v>
      </c>
      <c r="O1165" t="str">
        <f t="shared" si="55"/>
        <v>Normal</v>
      </c>
      <c r="P1165" t="str">
        <f t="shared" si="56"/>
        <v>Low</v>
      </c>
      <c r="Q1165" t="str">
        <f>VLOOKUP(A1165,SampleSuperstore!A:G,7,0)</f>
        <v>South</v>
      </c>
    </row>
    <row r="1166" spans="1:17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  <c r="N1166" t="str">
        <f t="shared" si="54"/>
        <v>Profit</v>
      </c>
      <c r="O1166" t="str">
        <f t="shared" si="55"/>
        <v>Normal</v>
      </c>
      <c r="P1166" t="str">
        <f t="shared" si="56"/>
        <v>Low</v>
      </c>
      <c r="Q1166" t="str">
        <f>VLOOKUP(A1166,SampleSuperstore!A:G,7,0)</f>
        <v>South</v>
      </c>
    </row>
    <row r="1167" spans="1:17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  <c r="N1167" t="str">
        <f t="shared" si="54"/>
        <v>Profit</v>
      </c>
      <c r="O1167" t="str">
        <f t="shared" si="55"/>
        <v>Normal</v>
      </c>
      <c r="P1167" t="str">
        <f t="shared" si="56"/>
        <v>Low</v>
      </c>
      <c r="Q1167" t="str">
        <f>VLOOKUP(A1167,SampleSuperstore!A:G,7,0)</f>
        <v>South</v>
      </c>
    </row>
    <row r="1168" spans="1:17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  <c r="N1168" t="str">
        <f t="shared" si="54"/>
        <v>Profit</v>
      </c>
      <c r="O1168" t="str">
        <f t="shared" si="55"/>
        <v>Normal</v>
      </c>
      <c r="P1168" t="str">
        <f t="shared" si="56"/>
        <v>Low</v>
      </c>
      <c r="Q1168" t="str">
        <f>VLOOKUP(A1168,SampleSuperstore!A:G,7,0)</f>
        <v>East</v>
      </c>
    </row>
    <row r="1169" spans="1:17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  <c r="N1169" t="str">
        <f t="shared" si="54"/>
        <v>Profit</v>
      </c>
      <c r="O1169" t="str">
        <f t="shared" si="55"/>
        <v>Normal</v>
      </c>
      <c r="P1169" t="str">
        <f t="shared" si="56"/>
        <v>Low</v>
      </c>
      <c r="Q1169" t="str">
        <f>VLOOKUP(A1169,SampleSuperstore!A:G,7,0)</f>
        <v>South</v>
      </c>
    </row>
    <row r="1170" spans="1:17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  <c r="N1170" t="str">
        <f t="shared" si="54"/>
        <v>Loss</v>
      </c>
      <c r="O1170" t="str">
        <f t="shared" si="55"/>
        <v>Normal</v>
      </c>
      <c r="P1170" t="str">
        <f t="shared" si="56"/>
        <v>Low</v>
      </c>
      <c r="Q1170" t="str">
        <f>VLOOKUP(A1170,SampleSuperstore!A:G,7,0)</f>
        <v>South</v>
      </c>
    </row>
    <row r="1171" spans="1:17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  <c r="N1171" t="str">
        <f t="shared" si="54"/>
        <v>Profit</v>
      </c>
      <c r="O1171" t="str">
        <f t="shared" si="55"/>
        <v>Normal</v>
      </c>
      <c r="P1171" t="str">
        <f t="shared" si="56"/>
        <v>Low</v>
      </c>
      <c r="Q1171" t="str">
        <f>VLOOKUP(A1171,SampleSuperstore!A:G,7,0)</f>
        <v>South</v>
      </c>
    </row>
    <row r="1172" spans="1:17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  <c r="N1172" t="str">
        <f t="shared" si="54"/>
        <v>Profit</v>
      </c>
      <c r="O1172" t="str">
        <f t="shared" si="55"/>
        <v>Normal</v>
      </c>
      <c r="P1172" t="str">
        <f t="shared" si="56"/>
        <v>Low</v>
      </c>
      <c r="Q1172" t="str">
        <f>VLOOKUP(A1172,SampleSuperstore!A:G,7,0)</f>
        <v>South</v>
      </c>
    </row>
    <row r="1173" spans="1:17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  <c r="N1173" t="str">
        <f t="shared" si="54"/>
        <v>Profit</v>
      </c>
      <c r="O1173" t="str">
        <f t="shared" si="55"/>
        <v>Normal</v>
      </c>
      <c r="P1173" t="str">
        <f t="shared" si="56"/>
        <v>Low</v>
      </c>
      <c r="Q1173" t="str">
        <f>VLOOKUP(A1173,SampleSuperstore!A:G,7,0)</f>
        <v>South</v>
      </c>
    </row>
    <row r="1174" spans="1:17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  <c r="N1174" t="str">
        <f t="shared" si="54"/>
        <v>Profit</v>
      </c>
      <c r="O1174" t="str">
        <f t="shared" si="55"/>
        <v>Normal</v>
      </c>
      <c r="P1174" t="str">
        <f t="shared" si="56"/>
        <v>Low</v>
      </c>
      <c r="Q1174" t="str">
        <f>VLOOKUP(A1174,SampleSuperstore!A:G,7,0)</f>
        <v>South</v>
      </c>
    </row>
    <row r="1175" spans="1:17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  <c r="N1175" t="str">
        <f t="shared" si="54"/>
        <v>Loss</v>
      </c>
      <c r="O1175" t="str">
        <f t="shared" si="55"/>
        <v>High Discount</v>
      </c>
      <c r="P1175" t="str">
        <f t="shared" si="56"/>
        <v>Low</v>
      </c>
      <c r="Q1175" t="str">
        <f>VLOOKUP(A1175,SampleSuperstore!A:G,7,0)</f>
        <v>South</v>
      </c>
    </row>
    <row r="1176" spans="1:17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  <c r="N1176" t="str">
        <f t="shared" si="54"/>
        <v>Profit</v>
      </c>
      <c r="O1176" t="str">
        <f t="shared" si="55"/>
        <v>Normal</v>
      </c>
      <c r="P1176" t="str">
        <f t="shared" si="56"/>
        <v>Low</v>
      </c>
      <c r="Q1176" t="str">
        <f>VLOOKUP(A1176,SampleSuperstore!A:G,7,0)</f>
        <v>Central</v>
      </c>
    </row>
    <row r="1177" spans="1:17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  <c r="N1177" t="str">
        <f t="shared" si="54"/>
        <v>Profit</v>
      </c>
      <c r="O1177" t="str">
        <f t="shared" si="55"/>
        <v>Normal</v>
      </c>
      <c r="P1177" t="str">
        <f t="shared" si="56"/>
        <v>Low</v>
      </c>
      <c r="Q1177" t="str">
        <f>VLOOKUP(A1177,SampleSuperstore!A:G,7,0)</f>
        <v>South</v>
      </c>
    </row>
    <row r="1178" spans="1:17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  <c r="N1178" t="str">
        <f t="shared" si="54"/>
        <v>Profit</v>
      </c>
      <c r="O1178" t="str">
        <f t="shared" si="55"/>
        <v>Normal</v>
      </c>
      <c r="P1178" t="str">
        <f t="shared" si="56"/>
        <v>Low</v>
      </c>
      <c r="Q1178" t="str">
        <f>VLOOKUP(A1178,SampleSuperstore!A:G,7,0)</f>
        <v>South</v>
      </c>
    </row>
    <row r="1179" spans="1:17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  <c r="N1179" t="str">
        <f t="shared" si="54"/>
        <v>Profit</v>
      </c>
      <c r="O1179" t="str">
        <f t="shared" si="55"/>
        <v>Normal</v>
      </c>
      <c r="P1179" t="str">
        <f t="shared" si="56"/>
        <v>Low</v>
      </c>
      <c r="Q1179" t="str">
        <f>VLOOKUP(A1179,SampleSuperstore!A:G,7,0)</f>
        <v>South</v>
      </c>
    </row>
    <row r="1180" spans="1:17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  <c r="N1180" t="str">
        <f t="shared" si="54"/>
        <v>Profit</v>
      </c>
      <c r="O1180" t="str">
        <f t="shared" si="55"/>
        <v>Normal</v>
      </c>
      <c r="P1180" t="str">
        <f t="shared" si="56"/>
        <v>Low</v>
      </c>
      <c r="Q1180" t="str">
        <f>VLOOKUP(A1180,SampleSuperstore!A:G,7,0)</f>
        <v>South</v>
      </c>
    </row>
    <row r="1181" spans="1:17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  <c r="N1181" t="str">
        <f t="shared" si="54"/>
        <v>Profit</v>
      </c>
      <c r="O1181" t="str">
        <f t="shared" si="55"/>
        <v>Normal</v>
      </c>
      <c r="P1181" t="str">
        <f t="shared" si="56"/>
        <v>Low</v>
      </c>
      <c r="Q1181" t="str">
        <f>VLOOKUP(A1181,SampleSuperstore!A:G,7,0)</f>
        <v>South</v>
      </c>
    </row>
    <row r="1182" spans="1:17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  <c r="N1182" t="str">
        <f t="shared" si="54"/>
        <v>Profit</v>
      </c>
      <c r="O1182" t="str">
        <f t="shared" si="55"/>
        <v>Normal</v>
      </c>
      <c r="P1182" t="str">
        <f t="shared" si="56"/>
        <v>High</v>
      </c>
      <c r="Q1182" t="str">
        <f>VLOOKUP(A1182,SampleSuperstore!A:G,7,0)</f>
        <v>South</v>
      </c>
    </row>
    <row r="1183" spans="1:17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  <c r="N1183" t="str">
        <f t="shared" si="54"/>
        <v>Profit</v>
      </c>
      <c r="O1183" t="str">
        <f t="shared" si="55"/>
        <v>Normal</v>
      </c>
      <c r="P1183" t="str">
        <f t="shared" si="56"/>
        <v>Low</v>
      </c>
      <c r="Q1183" t="str">
        <f>VLOOKUP(A1183,SampleSuperstore!A:G,7,0)</f>
        <v>South</v>
      </c>
    </row>
    <row r="1184" spans="1:17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  <c r="N1184" t="str">
        <f t="shared" si="54"/>
        <v>Profit</v>
      </c>
      <c r="O1184" t="str">
        <f t="shared" si="55"/>
        <v>Normal</v>
      </c>
      <c r="P1184" t="str">
        <f t="shared" si="56"/>
        <v>Low</v>
      </c>
      <c r="Q1184" t="str">
        <f>VLOOKUP(A1184,SampleSuperstore!A:G,7,0)</f>
        <v>Central</v>
      </c>
    </row>
    <row r="1185" spans="1:17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  <c r="N1185" t="str">
        <f t="shared" si="54"/>
        <v>Profit</v>
      </c>
      <c r="O1185" t="str">
        <f t="shared" si="55"/>
        <v>Normal</v>
      </c>
      <c r="P1185" t="str">
        <f t="shared" si="56"/>
        <v>Low</v>
      </c>
      <c r="Q1185" t="str">
        <f>VLOOKUP(A1185,SampleSuperstore!A:G,7,0)</f>
        <v>Central</v>
      </c>
    </row>
    <row r="1186" spans="1:17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  <c r="N1186" t="str">
        <f t="shared" si="54"/>
        <v>Profit</v>
      </c>
      <c r="O1186" t="str">
        <f t="shared" si="55"/>
        <v>Normal</v>
      </c>
      <c r="P1186" t="str">
        <f t="shared" si="56"/>
        <v>Low</v>
      </c>
      <c r="Q1186" t="str">
        <f>VLOOKUP(A1186,SampleSuperstore!A:G,7,0)</f>
        <v>South</v>
      </c>
    </row>
    <row r="1187" spans="1:17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  <c r="N1187" t="str">
        <f t="shared" si="54"/>
        <v>Profit</v>
      </c>
      <c r="O1187" t="str">
        <f t="shared" si="55"/>
        <v>Normal</v>
      </c>
      <c r="P1187" t="str">
        <f t="shared" si="56"/>
        <v>Low</v>
      </c>
      <c r="Q1187" t="str">
        <f>VLOOKUP(A1187,SampleSuperstore!A:G,7,0)</f>
        <v>South</v>
      </c>
    </row>
    <row r="1188" spans="1:17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  <c r="N1188" t="str">
        <f t="shared" si="54"/>
        <v>Profit</v>
      </c>
      <c r="O1188" t="str">
        <f t="shared" si="55"/>
        <v>Normal</v>
      </c>
      <c r="P1188" t="str">
        <f t="shared" si="56"/>
        <v>Low</v>
      </c>
      <c r="Q1188" t="str">
        <f>VLOOKUP(A1188,SampleSuperstore!A:G,7,0)</f>
        <v>South</v>
      </c>
    </row>
    <row r="1189" spans="1:17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  <c r="N1189" t="str">
        <f t="shared" si="54"/>
        <v>Profit</v>
      </c>
      <c r="O1189" t="str">
        <f t="shared" si="55"/>
        <v>Normal</v>
      </c>
      <c r="P1189" t="str">
        <f t="shared" si="56"/>
        <v>Low</v>
      </c>
      <c r="Q1189" t="str">
        <f>VLOOKUP(A1189,SampleSuperstore!A:G,7,0)</f>
        <v>South</v>
      </c>
    </row>
    <row r="1190" spans="1:17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  <c r="N1190" t="str">
        <f t="shared" si="54"/>
        <v>Profit</v>
      </c>
      <c r="O1190" t="str">
        <f t="shared" si="55"/>
        <v>Normal</v>
      </c>
      <c r="P1190" t="str">
        <f t="shared" si="56"/>
        <v>Low</v>
      </c>
      <c r="Q1190" t="str">
        <f>VLOOKUP(A1190,SampleSuperstore!A:G,7,0)</f>
        <v>South</v>
      </c>
    </row>
    <row r="1191" spans="1:17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  <c r="N1191" t="str">
        <f t="shared" si="54"/>
        <v>Profit</v>
      </c>
      <c r="O1191" t="str">
        <f t="shared" si="55"/>
        <v>Normal</v>
      </c>
      <c r="P1191" t="str">
        <f t="shared" si="56"/>
        <v>Medium</v>
      </c>
      <c r="Q1191" t="str">
        <f>VLOOKUP(A1191,SampleSuperstore!A:G,7,0)</f>
        <v>South</v>
      </c>
    </row>
    <row r="1192" spans="1:17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  <c r="N1192" t="str">
        <f t="shared" si="54"/>
        <v>Profit</v>
      </c>
      <c r="O1192" t="str">
        <f t="shared" si="55"/>
        <v>Normal</v>
      </c>
      <c r="P1192" t="str">
        <f t="shared" si="56"/>
        <v>Medium</v>
      </c>
      <c r="Q1192" t="str">
        <f>VLOOKUP(A1192,SampleSuperstore!A:G,7,0)</f>
        <v>South</v>
      </c>
    </row>
    <row r="1193" spans="1:17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  <c r="N1193" t="str">
        <f t="shared" si="54"/>
        <v>Profit</v>
      </c>
      <c r="O1193" t="str">
        <f t="shared" si="55"/>
        <v>Normal</v>
      </c>
      <c r="P1193" t="str">
        <f t="shared" si="56"/>
        <v>Low</v>
      </c>
      <c r="Q1193" t="str">
        <f>VLOOKUP(A1193,SampleSuperstore!A:G,7,0)</f>
        <v>South</v>
      </c>
    </row>
    <row r="1194" spans="1:17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  <c r="N1194" t="str">
        <f t="shared" si="54"/>
        <v>Profit</v>
      </c>
      <c r="O1194" t="str">
        <f t="shared" si="55"/>
        <v>Normal</v>
      </c>
      <c r="P1194" t="str">
        <f t="shared" si="56"/>
        <v>Low</v>
      </c>
      <c r="Q1194" t="str">
        <f>VLOOKUP(A1194,SampleSuperstore!A:G,7,0)</f>
        <v>South</v>
      </c>
    </row>
    <row r="1195" spans="1:17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  <c r="N1195" t="str">
        <f t="shared" si="54"/>
        <v>Profit</v>
      </c>
      <c r="O1195" t="str">
        <f t="shared" si="55"/>
        <v>Normal</v>
      </c>
      <c r="P1195" t="str">
        <f t="shared" si="56"/>
        <v>Low</v>
      </c>
      <c r="Q1195" t="str">
        <f>VLOOKUP(A1195,SampleSuperstore!A:G,7,0)</f>
        <v>East</v>
      </c>
    </row>
    <row r="1196" spans="1:17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  <c r="N1196" t="str">
        <f t="shared" si="54"/>
        <v>Profit</v>
      </c>
      <c r="O1196" t="str">
        <f t="shared" si="55"/>
        <v>Normal</v>
      </c>
      <c r="P1196" t="str">
        <f t="shared" si="56"/>
        <v>Low</v>
      </c>
      <c r="Q1196" t="str">
        <f>VLOOKUP(A1196,SampleSuperstore!A:G,7,0)</f>
        <v>East</v>
      </c>
    </row>
    <row r="1197" spans="1:17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  <c r="N1197" t="str">
        <f t="shared" si="54"/>
        <v>Profit</v>
      </c>
      <c r="O1197" t="str">
        <f t="shared" si="55"/>
        <v>Normal</v>
      </c>
      <c r="P1197" t="str">
        <f t="shared" si="56"/>
        <v>Low</v>
      </c>
      <c r="Q1197" t="str">
        <f>VLOOKUP(A1197,SampleSuperstore!A:G,7,0)</f>
        <v>East</v>
      </c>
    </row>
    <row r="1198" spans="1:17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  <c r="N1198" t="str">
        <f t="shared" si="54"/>
        <v>Loss</v>
      </c>
      <c r="O1198" t="str">
        <f t="shared" si="55"/>
        <v>Normal</v>
      </c>
      <c r="P1198" t="str">
        <f t="shared" si="56"/>
        <v>Low</v>
      </c>
      <c r="Q1198" t="str">
        <f>VLOOKUP(A1198,SampleSuperstore!A:G,7,0)</f>
        <v>East</v>
      </c>
    </row>
    <row r="1199" spans="1:17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  <c r="N1199" t="str">
        <f t="shared" si="54"/>
        <v>Profit</v>
      </c>
      <c r="O1199" t="str">
        <f t="shared" si="55"/>
        <v>Normal</v>
      </c>
      <c r="P1199" t="str">
        <f t="shared" si="56"/>
        <v>Low</v>
      </c>
      <c r="Q1199" t="str">
        <f>VLOOKUP(A1199,SampleSuperstore!A:G,7,0)</f>
        <v>South</v>
      </c>
    </row>
    <row r="1200" spans="1:17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  <c r="N1200" t="str">
        <f t="shared" si="54"/>
        <v>Loss</v>
      </c>
      <c r="O1200" t="str">
        <f t="shared" si="55"/>
        <v>Normal</v>
      </c>
      <c r="P1200" t="str">
        <f t="shared" si="56"/>
        <v>Low</v>
      </c>
      <c r="Q1200" t="str">
        <f>VLOOKUP(A1200,SampleSuperstore!A:G,7,0)</f>
        <v>South</v>
      </c>
    </row>
    <row r="1201" spans="1:17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  <c r="N1201" t="str">
        <f t="shared" si="54"/>
        <v>Loss</v>
      </c>
      <c r="O1201" t="str">
        <f t="shared" si="55"/>
        <v>High Discount</v>
      </c>
      <c r="P1201" t="str">
        <f t="shared" si="56"/>
        <v>High</v>
      </c>
      <c r="Q1201" t="str">
        <f>VLOOKUP(A1201,SampleSuperstore!A:G,7,0)</f>
        <v>South</v>
      </c>
    </row>
    <row r="1202" spans="1:17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  <c r="N1202" t="str">
        <f t="shared" si="54"/>
        <v>Profit</v>
      </c>
      <c r="O1202" t="str">
        <f t="shared" si="55"/>
        <v>Normal</v>
      </c>
      <c r="P1202" t="str">
        <f t="shared" si="56"/>
        <v>Medium</v>
      </c>
      <c r="Q1202" t="str">
        <f>VLOOKUP(A1202,SampleSuperstore!A:G,7,0)</f>
        <v>South</v>
      </c>
    </row>
    <row r="1203" spans="1:17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  <c r="N1203" t="str">
        <f t="shared" si="54"/>
        <v>Loss</v>
      </c>
      <c r="O1203" t="str">
        <f t="shared" si="55"/>
        <v>High Discount</v>
      </c>
      <c r="P1203" t="str">
        <f t="shared" si="56"/>
        <v>Low</v>
      </c>
      <c r="Q1203" t="str">
        <f>VLOOKUP(A1203,SampleSuperstore!A:G,7,0)</f>
        <v>South</v>
      </c>
    </row>
    <row r="1204" spans="1:17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  <c r="N1204" t="str">
        <f t="shared" si="54"/>
        <v>Profit</v>
      </c>
      <c r="O1204" t="str">
        <f t="shared" si="55"/>
        <v>Normal</v>
      </c>
      <c r="P1204" t="str">
        <f t="shared" si="56"/>
        <v>Medium</v>
      </c>
      <c r="Q1204" t="str">
        <f>VLOOKUP(A1204,SampleSuperstore!A:G,7,0)</f>
        <v>South</v>
      </c>
    </row>
    <row r="1205" spans="1:17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  <c r="N1205" t="str">
        <f t="shared" si="54"/>
        <v>Loss</v>
      </c>
      <c r="O1205" t="str">
        <f t="shared" si="55"/>
        <v>Normal</v>
      </c>
      <c r="P1205" t="str">
        <f t="shared" si="56"/>
        <v>Medium</v>
      </c>
      <c r="Q1205" t="str">
        <f>VLOOKUP(A1205,SampleSuperstore!A:G,7,0)</f>
        <v>South</v>
      </c>
    </row>
    <row r="1206" spans="1:17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  <c r="N1206" t="str">
        <f t="shared" si="54"/>
        <v>Loss</v>
      </c>
      <c r="O1206" t="str">
        <f t="shared" si="55"/>
        <v>Normal</v>
      </c>
      <c r="P1206" t="str">
        <f t="shared" si="56"/>
        <v>Low</v>
      </c>
      <c r="Q1206" t="str">
        <f>VLOOKUP(A1206,SampleSuperstore!A:G,7,0)</f>
        <v>South</v>
      </c>
    </row>
    <row r="1207" spans="1:17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  <c r="N1207" t="str">
        <f t="shared" si="54"/>
        <v>Profit</v>
      </c>
      <c r="O1207" t="str">
        <f t="shared" si="55"/>
        <v>Normal</v>
      </c>
      <c r="P1207" t="str">
        <f t="shared" si="56"/>
        <v>Low</v>
      </c>
      <c r="Q1207" t="str">
        <f>VLOOKUP(A1207,SampleSuperstore!A:G,7,0)</f>
        <v>Central</v>
      </c>
    </row>
    <row r="1208" spans="1:17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  <c r="N1208" t="str">
        <f t="shared" si="54"/>
        <v>Profit</v>
      </c>
      <c r="O1208" t="str">
        <f t="shared" si="55"/>
        <v>Normal</v>
      </c>
      <c r="P1208" t="str">
        <f t="shared" si="56"/>
        <v>Low</v>
      </c>
      <c r="Q1208" t="str">
        <f>VLOOKUP(A1208,SampleSuperstore!A:G,7,0)</f>
        <v>South</v>
      </c>
    </row>
    <row r="1209" spans="1:17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  <c r="N1209" t="str">
        <f t="shared" si="54"/>
        <v>Profit</v>
      </c>
      <c r="O1209" t="str">
        <f t="shared" si="55"/>
        <v>Normal</v>
      </c>
      <c r="P1209" t="str">
        <f t="shared" si="56"/>
        <v>Low</v>
      </c>
      <c r="Q1209" t="str">
        <f>VLOOKUP(A1209,SampleSuperstore!A:G,7,0)</f>
        <v>South</v>
      </c>
    </row>
    <row r="1210" spans="1:17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  <c r="N1210" t="str">
        <f t="shared" si="54"/>
        <v>Profit</v>
      </c>
      <c r="O1210" t="str">
        <f t="shared" si="55"/>
        <v>Normal</v>
      </c>
      <c r="P1210" t="str">
        <f t="shared" si="56"/>
        <v>Low</v>
      </c>
      <c r="Q1210" t="str">
        <f>VLOOKUP(A1210,SampleSuperstore!A:G,7,0)</f>
        <v>South</v>
      </c>
    </row>
    <row r="1211" spans="1:17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  <c r="N1211" t="str">
        <f t="shared" si="54"/>
        <v>Profit</v>
      </c>
      <c r="O1211" t="str">
        <f t="shared" si="55"/>
        <v>Normal</v>
      </c>
      <c r="P1211" t="str">
        <f t="shared" si="56"/>
        <v>Low</v>
      </c>
      <c r="Q1211" t="str">
        <f>VLOOKUP(A1211,SampleSuperstore!A:G,7,0)</f>
        <v>South</v>
      </c>
    </row>
    <row r="1212" spans="1:17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  <c r="N1212" t="str">
        <f t="shared" si="54"/>
        <v>Profit</v>
      </c>
      <c r="O1212" t="str">
        <f t="shared" si="55"/>
        <v>Normal</v>
      </c>
      <c r="P1212" t="str">
        <f t="shared" si="56"/>
        <v>Low</v>
      </c>
      <c r="Q1212" t="str">
        <f>VLOOKUP(A1212,SampleSuperstore!A:G,7,0)</f>
        <v>South</v>
      </c>
    </row>
    <row r="1213" spans="1:17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  <c r="N1213" t="str">
        <f t="shared" si="54"/>
        <v>Profit</v>
      </c>
      <c r="O1213" t="str">
        <f t="shared" si="55"/>
        <v>Normal</v>
      </c>
      <c r="P1213" t="str">
        <f t="shared" si="56"/>
        <v>Medium</v>
      </c>
      <c r="Q1213" t="str">
        <f>VLOOKUP(A1213,SampleSuperstore!A:G,7,0)</f>
        <v>South</v>
      </c>
    </row>
    <row r="1214" spans="1:17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  <c r="N1214" t="str">
        <f t="shared" si="54"/>
        <v>Loss</v>
      </c>
      <c r="O1214" t="str">
        <f t="shared" si="55"/>
        <v>Normal</v>
      </c>
      <c r="P1214" t="str">
        <f t="shared" si="56"/>
        <v>Low</v>
      </c>
      <c r="Q1214" t="str">
        <f>VLOOKUP(A1214,SampleSuperstore!A:G,7,0)</f>
        <v>South</v>
      </c>
    </row>
    <row r="1215" spans="1:17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  <c r="N1215" t="str">
        <f t="shared" si="54"/>
        <v>Loss</v>
      </c>
      <c r="O1215" t="str">
        <f t="shared" si="55"/>
        <v>High Discount</v>
      </c>
      <c r="P1215" t="str">
        <f t="shared" si="56"/>
        <v>Low</v>
      </c>
      <c r="Q1215" t="str">
        <f>VLOOKUP(A1215,SampleSuperstore!A:G,7,0)</f>
        <v>South</v>
      </c>
    </row>
    <row r="1216" spans="1:17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  <c r="N1216" t="str">
        <f t="shared" si="54"/>
        <v>Loss</v>
      </c>
      <c r="O1216" t="str">
        <f t="shared" si="55"/>
        <v>High Discount</v>
      </c>
      <c r="P1216" t="str">
        <f t="shared" si="56"/>
        <v>Low</v>
      </c>
      <c r="Q1216" t="str">
        <f>VLOOKUP(A1216,SampleSuperstore!A:G,7,0)</f>
        <v>South</v>
      </c>
    </row>
    <row r="1217" spans="1:17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  <c r="N1217" t="str">
        <f t="shared" si="54"/>
        <v>Profit</v>
      </c>
      <c r="O1217" t="str">
        <f t="shared" si="55"/>
        <v>Normal</v>
      </c>
      <c r="P1217" t="str">
        <f t="shared" si="56"/>
        <v>Low</v>
      </c>
      <c r="Q1217" t="str">
        <f>VLOOKUP(A1217,SampleSuperstore!A:G,7,0)</f>
        <v>South</v>
      </c>
    </row>
    <row r="1218" spans="1:17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  <c r="N1218" t="str">
        <f t="shared" si="54"/>
        <v>Profit</v>
      </c>
      <c r="O1218" t="str">
        <f t="shared" si="55"/>
        <v>Normal</v>
      </c>
      <c r="P1218" t="str">
        <f t="shared" si="56"/>
        <v>Low</v>
      </c>
      <c r="Q1218" t="str">
        <f>VLOOKUP(A1218,SampleSuperstore!A:G,7,0)</f>
        <v>South</v>
      </c>
    </row>
    <row r="1219" spans="1:17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  <c r="N1219" t="str">
        <f t="shared" ref="N1219:N1282" si="57">IF(M1219&gt;0,"Profit","Loss")</f>
        <v>Profit</v>
      </c>
      <c r="O1219" t="str">
        <f t="shared" ref="O1219:O1282" si="58">IF(L1219&gt;0.5,"High Discount","Normal")</f>
        <v>Normal</v>
      </c>
      <c r="P1219" t="str">
        <f t="shared" ref="P1219:P1282" si="59">IF(J1219&gt;1000,"High",IF(J1219&gt;=500,"Medium","Low"))</f>
        <v>Low</v>
      </c>
      <c r="Q1219" t="str">
        <f>VLOOKUP(A1219,SampleSuperstore!A:G,7,0)</f>
        <v>South</v>
      </c>
    </row>
    <row r="1220" spans="1:17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  <c r="N1220" t="str">
        <f t="shared" si="57"/>
        <v>Profit</v>
      </c>
      <c r="O1220" t="str">
        <f t="shared" si="58"/>
        <v>Normal</v>
      </c>
      <c r="P1220" t="str">
        <f t="shared" si="59"/>
        <v>Low</v>
      </c>
      <c r="Q1220" t="str">
        <f>VLOOKUP(A1220,SampleSuperstore!A:G,7,0)</f>
        <v>South</v>
      </c>
    </row>
    <row r="1221" spans="1:17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  <c r="N1221" t="str">
        <f t="shared" si="57"/>
        <v>Loss</v>
      </c>
      <c r="O1221" t="str">
        <f t="shared" si="58"/>
        <v>Normal</v>
      </c>
      <c r="P1221" t="str">
        <f t="shared" si="59"/>
        <v>High</v>
      </c>
      <c r="Q1221" t="str">
        <f>VLOOKUP(A1221,SampleSuperstore!A:G,7,0)</f>
        <v>South</v>
      </c>
    </row>
    <row r="1222" spans="1:17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  <c r="N1222" t="str">
        <f t="shared" si="57"/>
        <v>Profit</v>
      </c>
      <c r="O1222" t="str">
        <f t="shared" si="58"/>
        <v>Normal</v>
      </c>
      <c r="P1222" t="str">
        <f t="shared" si="59"/>
        <v>Low</v>
      </c>
      <c r="Q1222" t="str">
        <f>VLOOKUP(A1222,SampleSuperstore!A:G,7,0)</f>
        <v>South</v>
      </c>
    </row>
    <row r="1223" spans="1:17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  <c r="N1223" t="str">
        <f t="shared" si="57"/>
        <v>Profit</v>
      </c>
      <c r="O1223" t="str">
        <f t="shared" si="58"/>
        <v>Normal</v>
      </c>
      <c r="P1223" t="str">
        <f t="shared" si="59"/>
        <v>Low</v>
      </c>
      <c r="Q1223" t="str">
        <f>VLOOKUP(A1223,SampleSuperstore!A:G,7,0)</f>
        <v>South</v>
      </c>
    </row>
    <row r="1224" spans="1:17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  <c r="N1224" t="str">
        <f t="shared" si="57"/>
        <v>Profit</v>
      </c>
      <c r="O1224" t="str">
        <f t="shared" si="58"/>
        <v>Normal</v>
      </c>
      <c r="P1224" t="str">
        <f t="shared" si="59"/>
        <v>Low</v>
      </c>
      <c r="Q1224" t="str">
        <f>VLOOKUP(A1224,SampleSuperstore!A:G,7,0)</f>
        <v>Central</v>
      </c>
    </row>
    <row r="1225" spans="1:17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  <c r="N1225" t="str">
        <f t="shared" si="57"/>
        <v>Profit</v>
      </c>
      <c r="O1225" t="str">
        <f t="shared" si="58"/>
        <v>Normal</v>
      </c>
      <c r="P1225" t="str">
        <f t="shared" si="59"/>
        <v>Low</v>
      </c>
      <c r="Q1225" t="str">
        <f>VLOOKUP(A1225,SampleSuperstore!A:G,7,0)</f>
        <v>Central</v>
      </c>
    </row>
    <row r="1226" spans="1:17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  <c r="N1226" t="str">
        <f t="shared" si="57"/>
        <v>Profit</v>
      </c>
      <c r="O1226" t="str">
        <f t="shared" si="58"/>
        <v>Normal</v>
      </c>
      <c r="P1226" t="str">
        <f t="shared" si="59"/>
        <v>Low</v>
      </c>
      <c r="Q1226" t="str">
        <f>VLOOKUP(A1226,SampleSuperstore!A:G,7,0)</f>
        <v>Central</v>
      </c>
    </row>
    <row r="1227" spans="1:17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  <c r="N1227" t="str">
        <f t="shared" si="57"/>
        <v>Profit</v>
      </c>
      <c r="O1227" t="str">
        <f t="shared" si="58"/>
        <v>Normal</v>
      </c>
      <c r="P1227" t="str">
        <f t="shared" si="59"/>
        <v>Low</v>
      </c>
      <c r="Q1227" t="str">
        <f>VLOOKUP(A1227,SampleSuperstore!A:G,7,0)</f>
        <v>Central</v>
      </c>
    </row>
    <row r="1228" spans="1:17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  <c r="N1228" t="str">
        <f t="shared" si="57"/>
        <v>Profit</v>
      </c>
      <c r="O1228" t="str">
        <f t="shared" si="58"/>
        <v>Normal</v>
      </c>
      <c r="P1228" t="str">
        <f t="shared" si="59"/>
        <v>Low</v>
      </c>
      <c r="Q1228" t="str">
        <f>VLOOKUP(A1228,SampleSuperstore!A:G,7,0)</f>
        <v>Central</v>
      </c>
    </row>
    <row r="1229" spans="1:17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  <c r="N1229" t="str">
        <f t="shared" si="57"/>
        <v>Profit</v>
      </c>
      <c r="O1229" t="str">
        <f t="shared" si="58"/>
        <v>Normal</v>
      </c>
      <c r="P1229" t="str">
        <f t="shared" si="59"/>
        <v>Low</v>
      </c>
      <c r="Q1229" t="str">
        <f>VLOOKUP(A1229,SampleSuperstore!A:G,7,0)</f>
        <v>Central</v>
      </c>
    </row>
    <row r="1230" spans="1:17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  <c r="N1230" t="str">
        <f t="shared" si="57"/>
        <v>Profit</v>
      </c>
      <c r="O1230" t="str">
        <f t="shared" si="58"/>
        <v>Normal</v>
      </c>
      <c r="P1230" t="str">
        <f t="shared" si="59"/>
        <v>Low</v>
      </c>
      <c r="Q1230" t="str">
        <f>VLOOKUP(A1230,SampleSuperstore!A:G,7,0)</f>
        <v>South</v>
      </c>
    </row>
    <row r="1231" spans="1:17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  <c r="N1231" t="str">
        <f t="shared" si="57"/>
        <v>Profit</v>
      </c>
      <c r="O1231" t="str">
        <f t="shared" si="58"/>
        <v>Normal</v>
      </c>
      <c r="P1231" t="str">
        <f t="shared" si="59"/>
        <v>Low</v>
      </c>
      <c r="Q1231" t="str">
        <f>VLOOKUP(A1231,SampleSuperstore!A:G,7,0)</f>
        <v>South</v>
      </c>
    </row>
    <row r="1232" spans="1:17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  <c r="N1232" t="str">
        <f t="shared" si="57"/>
        <v>Profit</v>
      </c>
      <c r="O1232" t="str">
        <f t="shared" si="58"/>
        <v>Normal</v>
      </c>
      <c r="P1232" t="str">
        <f t="shared" si="59"/>
        <v>Low</v>
      </c>
      <c r="Q1232" t="str">
        <f>VLOOKUP(A1232,SampleSuperstore!A:G,7,0)</f>
        <v>South</v>
      </c>
    </row>
    <row r="1233" spans="1:17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  <c r="N1233" t="str">
        <f t="shared" si="57"/>
        <v>Profit</v>
      </c>
      <c r="O1233" t="str">
        <f t="shared" si="58"/>
        <v>Normal</v>
      </c>
      <c r="P1233" t="str">
        <f t="shared" si="59"/>
        <v>Low</v>
      </c>
      <c r="Q1233" t="str">
        <f>VLOOKUP(A1233,SampleSuperstore!A:G,7,0)</f>
        <v>South</v>
      </c>
    </row>
    <row r="1234" spans="1:17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  <c r="N1234" t="str">
        <f t="shared" si="57"/>
        <v>Profit</v>
      </c>
      <c r="O1234" t="str">
        <f t="shared" si="58"/>
        <v>Normal</v>
      </c>
      <c r="P1234" t="str">
        <f t="shared" si="59"/>
        <v>Low</v>
      </c>
      <c r="Q1234" t="str">
        <f>VLOOKUP(A1234,SampleSuperstore!A:G,7,0)</f>
        <v>South</v>
      </c>
    </row>
    <row r="1235" spans="1:17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  <c r="N1235" t="str">
        <f t="shared" si="57"/>
        <v>Profit</v>
      </c>
      <c r="O1235" t="str">
        <f t="shared" si="58"/>
        <v>Normal</v>
      </c>
      <c r="P1235" t="str">
        <f t="shared" si="59"/>
        <v>Medium</v>
      </c>
      <c r="Q1235" t="str">
        <f>VLOOKUP(A1235,SampleSuperstore!A:G,7,0)</f>
        <v>Central</v>
      </c>
    </row>
    <row r="1236" spans="1:17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  <c r="N1236" t="str">
        <f t="shared" si="57"/>
        <v>Profit</v>
      </c>
      <c r="O1236" t="str">
        <f t="shared" si="58"/>
        <v>Normal</v>
      </c>
      <c r="P1236" t="str">
        <f t="shared" si="59"/>
        <v>Low</v>
      </c>
      <c r="Q1236" t="str">
        <f>VLOOKUP(A1236,SampleSuperstore!A:G,7,0)</f>
        <v>East</v>
      </c>
    </row>
    <row r="1237" spans="1:17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  <c r="N1237" t="str">
        <f t="shared" si="57"/>
        <v>Loss</v>
      </c>
      <c r="O1237" t="str">
        <f t="shared" si="58"/>
        <v>High Discount</v>
      </c>
      <c r="P1237" t="str">
        <f t="shared" si="59"/>
        <v>Low</v>
      </c>
      <c r="Q1237" t="str">
        <f>VLOOKUP(A1237,SampleSuperstore!A:G,7,0)</f>
        <v>East</v>
      </c>
    </row>
    <row r="1238" spans="1:17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  <c r="N1238" t="str">
        <f t="shared" si="57"/>
        <v>Loss</v>
      </c>
      <c r="O1238" t="str">
        <f t="shared" si="58"/>
        <v>Normal</v>
      </c>
      <c r="P1238" t="str">
        <f t="shared" si="59"/>
        <v>Low</v>
      </c>
      <c r="Q1238" t="str">
        <f>VLOOKUP(A1238,SampleSuperstore!A:G,7,0)</f>
        <v>East</v>
      </c>
    </row>
    <row r="1239" spans="1:17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  <c r="N1239" t="str">
        <f t="shared" si="57"/>
        <v>Profit</v>
      </c>
      <c r="O1239" t="str">
        <f t="shared" si="58"/>
        <v>Normal</v>
      </c>
      <c r="P1239" t="str">
        <f t="shared" si="59"/>
        <v>Low</v>
      </c>
      <c r="Q1239" t="str">
        <f>VLOOKUP(A1239,SampleSuperstore!A:G,7,0)</f>
        <v>East</v>
      </c>
    </row>
    <row r="1240" spans="1:17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  <c r="N1240" t="str">
        <f t="shared" si="57"/>
        <v>Profit</v>
      </c>
      <c r="O1240" t="str">
        <f t="shared" si="58"/>
        <v>Normal</v>
      </c>
      <c r="P1240" t="str">
        <f t="shared" si="59"/>
        <v>Low</v>
      </c>
      <c r="Q1240" t="str">
        <f>VLOOKUP(A1240,SampleSuperstore!A:G,7,0)</f>
        <v>South</v>
      </c>
    </row>
    <row r="1241" spans="1:17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  <c r="N1241" t="str">
        <f t="shared" si="57"/>
        <v>Profit</v>
      </c>
      <c r="O1241" t="str">
        <f t="shared" si="58"/>
        <v>Normal</v>
      </c>
      <c r="P1241" t="str">
        <f t="shared" si="59"/>
        <v>Low</v>
      </c>
      <c r="Q1241" t="str">
        <f>VLOOKUP(A1241,SampleSuperstore!A:G,7,0)</f>
        <v>South</v>
      </c>
    </row>
    <row r="1242" spans="1:17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  <c r="N1242" t="str">
        <f t="shared" si="57"/>
        <v>Profit</v>
      </c>
      <c r="O1242" t="str">
        <f t="shared" si="58"/>
        <v>Normal</v>
      </c>
      <c r="P1242" t="str">
        <f t="shared" si="59"/>
        <v>Low</v>
      </c>
      <c r="Q1242" t="str">
        <f>VLOOKUP(A1242,SampleSuperstore!A:G,7,0)</f>
        <v>South</v>
      </c>
    </row>
    <row r="1243" spans="1:17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  <c r="N1243" t="str">
        <f t="shared" si="57"/>
        <v>Profit</v>
      </c>
      <c r="O1243" t="str">
        <f t="shared" si="58"/>
        <v>Normal</v>
      </c>
      <c r="P1243" t="str">
        <f t="shared" si="59"/>
        <v>Low</v>
      </c>
      <c r="Q1243" t="str">
        <f>VLOOKUP(A1243,SampleSuperstore!A:G,7,0)</f>
        <v>South</v>
      </c>
    </row>
    <row r="1244" spans="1:17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  <c r="N1244" t="str">
        <f t="shared" si="57"/>
        <v>Profit</v>
      </c>
      <c r="O1244" t="str">
        <f t="shared" si="58"/>
        <v>Normal</v>
      </c>
      <c r="P1244" t="str">
        <f t="shared" si="59"/>
        <v>Low</v>
      </c>
      <c r="Q1244" t="str">
        <f>VLOOKUP(A1244,SampleSuperstore!A:G,7,0)</f>
        <v>South</v>
      </c>
    </row>
    <row r="1245" spans="1:17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  <c r="N1245" t="str">
        <f t="shared" si="57"/>
        <v>Profit</v>
      </c>
      <c r="O1245" t="str">
        <f t="shared" si="58"/>
        <v>Normal</v>
      </c>
      <c r="P1245" t="str">
        <f t="shared" si="59"/>
        <v>Low</v>
      </c>
      <c r="Q1245" t="str">
        <f>VLOOKUP(A1245,SampleSuperstore!A:G,7,0)</f>
        <v>South</v>
      </c>
    </row>
    <row r="1246" spans="1:17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  <c r="N1246" t="str">
        <f t="shared" si="57"/>
        <v>Profit</v>
      </c>
      <c r="O1246" t="str">
        <f t="shared" si="58"/>
        <v>Normal</v>
      </c>
      <c r="P1246" t="str">
        <f t="shared" si="59"/>
        <v>Low</v>
      </c>
      <c r="Q1246" t="str">
        <f>VLOOKUP(A1246,SampleSuperstore!A:G,7,0)</f>
        <v>South</v>
      </c>
    </row>
    <row r="1247" spans="1:17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  <c r="N1247" t="str">
        <f t="shared" si="57"/>
        <v>Profit</v>
      </c>
      <c r="O1247" t="str">
        <f t="shared" si="58"/>
        <v>Normal</v>
      </c>
      <c r="P1247" t="str">
        <f t="shared" si="59"/>
        <v>Medium</v>
      </c>
      <c r="Q1247" t="str">
        <f>VLOOKUP(A1247,SampleSuperstore!A:G,7,0)</f>
        <v>South</v>
      </c>
    </row>
    <row r="1248" spans="1:17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  <c r="N1248" t="str">
        <f t="shared" si="57"/>
        <v>Profit</v>
      </c>
      <c r="O1248" t="str">
        <f t="shared" si="58"/>
        <v>Normal</v>
      </c>
      <c r="P1248" t="str">
        <f t="shared" si="59"/>
        <v>High</v>
      </c>
      <c r="Q1248" t="str">
        <f>VLOOKUP(A1248,SampleSuperstore!A:G,7,0)</f>
        <v>South</v>
      </c>
    </row>
    <row r="1249" spans="1:17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  <c r="N1249" t="str">
        <f t="shared" si="57"/>
        <v>Profit</v>
      </c>
      <c r="O1249" t="str">
        <f t="shared" si="58"/>
        <v>Normal</v>
      </c>
      <c r="P1249" t="str">
        <f t="shared" si="59"/>
        <v>Low</v>
      </c>
      <c r="Q1249" t="str">
        <f>VLOOKUP(A1249,SampleSuperstore!A:G,7,0)</f>
        <v>South</v>
      </c>
    </row>
    <row r="1250" spans="1:17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  <c r="N1250" t="str">
        <f t="shared" si="57"/>
        <v>Profit</v>
      </c>
      <c r="O1250" t="str">
        <f t="shared" si="58"/>
        <v>Normal</v>
      </c>
      <c r="P1250" t="str">
        <f t="shared" si="59"/>
        <v>Low</v>
      </c>
      <c r="Q1250" t="str">
        <f>VLOOKUP(A1250,SampleSuperstore!A:G,7,0)</f>
        <v>South</v>
      </c>
    </row>
    <row r="1251" spans="1:17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  <c r="N1251" t="str">
        <f t="shared" si="57"/>
        <v>Profit</v>
      </c>
      <c r="O1251" t="str">
        <f t="shared" si="58"/>
        <v>Normal</v>
      </c>
      <c r="P1251" t="str">
        <f t="shared" si="59"/>
        <v>High</v>
      </c>
      <c r="Q1251" t="str">
        <f>VLOOKUP(A1251,SampleSuperstore!A:G,7,0)</f>
        <v>South</v>
      </c>
    </row>
    <row r="1252" spans="1:17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  <c r="N1252" t="str">
        <f t="shared" si="57"/>
        <v>Profit</v>
      </c>
      <c r="O1252" t="str">
        <f t="shared" si="58"/>
        <v>Normal</v>
      </c>
      <c r="P1252" t="str">
        <f t="shared" si="59"/>
        <v>High</v>
      </c>
      <c r="Q1252" t="str">
        <f>VLOOKUP(A1252,SampleSuperstore!A:G,7,0)</f>
        <v>South</v>
      </c>
    </row>
    <row r="1253" spans="1:17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  <c r="N1253" t="str">
        <f t="shared" si="57"/>
        <v>Profit</v>
      </c>
      <c r="O1253" t="str">
        <f t="shared" si="58"/>
        <v>Normal</v>
      </c>
      <c r="P1253" t="str">
        <f t="shared" si="59"/>
        <v>Low</v>
      </c>
      <c r="Q1253" t="str">
        <f>VLOOKUP(A1253,SampleSuperstore!A:G,7,0)</f>
        <v>South</v>
      </c>
    </row>
    <row r="1254" spans="1:17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  <c r="N1254" t="str">
        <f t="shared" si="57"/>
        <v>Profit</v>
      </c>
      <c r="O1254" t="str">
        <f t="shared" si="58"/>
        <v>Normal</v>
      </c>
      <c r="P1254" t="str">
        <f t="shared" si="59"/>
        <v>High</v>
      </c>
      <c r="Q1254" t="str">
        <f>VLOOKUP(A1254,SampleSuperstore!A:G,7,0)</f>
        <v>South</v>
      </c>
    </row>
    <row r="1255" spans="1:17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  <c r="N1255" t="str">
        <f t="shared" si="57"/>
        <v>Profit</v>
      </c>
      <c r="O1255" t="str">
        <f t="shared" si="58"/>
        <v>Normal</v>
      </c>
      <c r="P1255" t="str">
        <f t="shared" si="59"/>
        <v>Low</v>
      </c>
      <c r="Q1255" t="str">
        <f>VLOOKUP(A1255,SampleSuperstore!A:G,7,0)</f>
        <v>South</v>
      </c>
    </row>
    <row r="1256" spans="1:17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  <c r="N1256" t="str">
        <f t="shared" si="57"/>
        <v>Loss</v>
      </c>
      <c r="O1256" t="str">
        <f t="shared" si="58"/>
        <v>Normal</v>
      </c>
      <c r="P1256" t="str">
        <f t="shared" si="59"/>
        <v>Low</v>
      </c>
      <c r="Q1256" t="str">
        <f>VLOOKUP(A1256,SampleSuperstore!A:G,7,0)</f>
        <v>South</v>
      </c>
    </row>
    <row r="1257" spans="1:17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  <c r="N1257" t="str">
        <f t="shared" si="57"/>
        <v>Profit</v>
      </c>
      <c r="O1257" t="str">
        <f t="shared" si="58"/>
        <v>Normal</v>
      </c>
      <c r="P1257" t="str">
        <f t="shared" si="59"/>
        <v>Low</v>
      </c>
      <c r="Q1257" t="str">
        <f>VLOOKUP(A1257,SampleSuperstore!A:G,7,0)</f>
        <v>South</v>
      </c>
    </row>
    <row r="1258" spans="1:17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  <c r="N1258" t="str">
        <f t="shared" si="57"/>
        <v>Profit</v>
      </c>
      <c r="O1258" t="str">
        <f t="shared" si="58"/>
        <v>Normal</v>
      </c>
      <c r="P1258" t="str">
        <f t="shared" si="59"/>
        <v>Low</v>
      </c>
      <c r="Q1258" t="str">
        <f>VLOOKUP(A1258,SampleSuperstore!A:G,7,0)</f>
        <v>South</v>
      </c>
    </row>
    <row r="1259" spans="1:17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  <c r="N1259" t="str">
        <f t="shared" si="57"/>
        <v>Loss</v>
      </c>
      <c r="O1259" t="str">
        <f t="shared" si="58"/>
        <v>High Discount</v>
      </c>
      <c r="P1259" t="str">
        <f t="shared" si="59"/>
        <v>Low</v>
      </c>
      <c r="Q1259" t="str">
        <f>VLOOKUP(A1259,SampleSuperstore!A:G,7,0)</f>
        <v>South</v>
      </c>
    </row>
    <row r="1260" spans="1:17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  <c r="N1260" t="str">
        <f t="shared" si="57"/>
        <v>Loss</v>
      </c>
      <c r="O1260" t="str">
        <f t="shared" si="58"/>
        <v>Normal</v>
      </c>
      <c r="P1260" t="str">
        <f t="shared" si="59"/>
        <v>Medium</v>
      </c>
      <c r="Q1260" t="str">
        <f>VLOOKUP(A1260,SampleSuperstore!A:G,7,0)</f>
        <v>South</v>
      </c>
    </row>
    <row r="1261" spans="1:17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  <c r="N1261" t="str">
        <f t="shared" si="57"/>
        <v>Profit</v>
      </c>
      <c r="O1261" t="str">
        <f t="shared" si="58"/>
        <v>Normal</v>
      </c>
      <c r="P1261" t="str">
        <f t="shared" si="59"/>
        <v>Low</v>
      </c>
      <c r="Q1261" t="str">
        <f>VLOOKUP(A1261,SampleSuperstore!A:G,7,0)</f>
        <v>South</v>
      </c>
    </row>
    <row r="1262" spans="1:17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  <c r="N1262" t="str">
        <f t="shared" si="57"/>
        <v>Profit</v>
      </c>
      <c r="O1262" t="str">
        <f t="shared" si="58"/>
        <v>Normal</v>
      </c>
      <c r="P1262" t="str">
        <f t="shared" si="59"/>
        <v>Medium</v>
      </c>
      <c r="Q1262" t="str">
        <f>VLOOKUP(A1262,SampleSuperstore!A:G,7,0)</f>
        <v>South</v>
      </c>
    </row>
    <row r="1263" spans="1:17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  <c r="N1263" t="str">
        <f t="shared" si="57"/>
        <v>Loss</v>
      </c>
      <c r="O1263" t="str">
        <f t="shared" si="58"/>
        <v>High Discount</v>
      </c>
      <c r="P1263" t="str">
        <f t="shared" si="59"/>
        <v>Low</v>
      </c>
      <c r="Q1263" t="str">
        <f>VLOOKUP(A1263,SampleSuperstore!A:G,7,0)</f>
        <v>South</v>
      </c>
    </row>
    <row r="1264" spans="1:17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  <c r="N1264" t="str">
        <f t="shared" si="57"/>
        <v>Profit</v>
      </c>
      <c r="O1264" t="str">
        <f t="shared" si="58"/>
        <v>Normal</v>
      </c>
      <c r="P1264" t="str">
        <f t="shared" si="59"/>
        <v>Low</v>
      </c>
      <c r="Q1264" t="str">
        <f>VLOOKUP(A1264,SampleSuperstore!A:G,7,0)</f>
        <v>South</v>
      </c>
    </row>
    <row r="1265" spans="1:17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  <c r="N1265" t="str">
        <f t="shared" si="57"/>
        <v>Profit</v>
      </c>
      <c r="O1265" t="str">
        <f t="shared" si="58"/>
        <v>Normal</v>
      </c>
      <c r="P1265" t="str">
        <f t="shared" si="59"/>
        <v>Low</v>
      </c>
      <c r="Q1265" t="str">
        <f>VLOOKUP(A1265,SampleSuperstore!A:G,7,0)</f>
        <v>Central</v>
      </c>
    </row>
    <row r="1266" spans="1:17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  <c r="N1266" t="str">
        <f t="shared" si="57"/>
        <v>Profit</v>
      </c>
      <c r="O1266" t="str">
        <f t="shared" si="58"/>
        <v>Normal</v>
      </c>
      <c r="P1266" t="str">
        <f t="shared" si="59"/>
        <v>Low</v>
      </c>
      <c r="Q1266" t="str">
        <f>VLOOKUP(A1266,SampleSuperstore!A:G,7,0)</f>
        <v>Central</v>
      </c>
    </row>
    <row r="1267" spans="1:17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  <c r="N1267" t="str">
        <f t="shared" si="57"/>
        <v>Profit</v>
      </c>
      <c r="O1267" t="str">
        <f t="shared" si="58"/>
        <v>Normal</v>
      </c>
      <c r="P1267" t="str">
        <f t="shared" si="59"/>
        <v>Low</v>
      </c>
      <c r="Q1267" t="str">
        <f>VLOOKUP(A1267,SampleSuperstore!A:G,7,0)</f>
        <v>South</v>
      </c>
    </row>
    <row r="1268" spans="1:17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  <c r="N1268" t="str">
        <f t="shared" si="57"/>
        <v>Profit</v>
      </c>
      <c r="O1268" t="str">
        <f t="shared" si="58"/>
        <v>Normal</v>
      </c>
      <c r="P1268" t="str">
        <f t="shared" si="59"/>
        <v>Low</v>
      </c>
      <c r="Q1268" t="str">
        <f>VLOOKUP(A1268,SampleSuperstore!A:G,7,0)</f>
        <v>South</v>
      </c>
    </row>
    <row r="1269" spans="1:17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  <c r="N1269" t="str">
        <f t="shared" si="57"/>
        <v>Profit</v>
      </c>
      <c r="O1269" t="str">
        <f t="shared" si="58"/>
        <v>Normal</v>
      </c>
      <c r="P1269" t="str">
        <f t="shared" si="59"/>
        <v>Low</v>
      </c>
      <c r="Q1269" t="str">
        <f>VLOOKUP(A1269,SampleSuperstore!A:G,7,0)</f>
        <v>South</v>
      </c>
    </row>
    <row r="1270" spans="1:17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  <c r="N1270" t="str">
        <f t="shared" si="57"/>
        <v>Profit</v>
      </c>
      <c r="O1270" t="str">
        <f t="shared" si="58"/>
        <v>Normal</v>
      </c>
      <c r="P1270" t="str">
        <f t="shared" si="59"/>
        <v>Low</v>
      </c>
      <c r="Q1270" t="str">
        <f>VLOOKUP(A1270,SampleSuperstore!A:G,7,0)</f>
        <v>South</v>
      </c>
    </row>
    <row r="1271" spans="1:17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  <c r="N1271" t="str">
        <f t="shared" si="57"/>
        <v>Profit</v>
      </c>
      <c r="O1271" t="str">
        <f t="shared" si="58"/>
        <v>Normal</v>
      </c>
      <c r="P1271" t="str">
        <f t="shared" si="59"/>
        <v>Low</v>
      </c>
      <c r="Q1271" t="str">
        <f>VLOOKUP(A1271,SampleSuperstore!A:G,7,0)</f>
        <v>South</v>
      </c>
    </row>
    <row r="1272" spans="1:17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  <c r="N1272" t="str">
        <f t="shared" si="57"/>
        <v>Loss</v>
      </c>
      <c r="O1272" t="str">
        <f t="shared" si="58"/>
        <v>Normal</v>
      </c>
      <c r="P1272" t="str">
        <f t="shared" si="59"/>
        <v>Low</v>
      </c>
      <c r="Q1272" t="str">
        <f>VLOOKUP(A1272,SampleSuperstore!A:G,7,0)</f>
        <v>South</v>
      </c>
    </row>
    <row r="1273" spans="1:17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  <c r="N1273" t="str">
        <f t="shared" si="57"/>
        <v>Loss</v>
      </c>
      <c r="O1273" t="str">
        <f t="shared" si="58"/>
        <v>High Discount</v>
      </c>
      <c r="P1273" t="str">
        <f t="shared" si="59"/>
        <v>Low</v>
      </c>
      <c r="Q1273" t="str">
        <f>VLOOKUP(A1273,SampleSuperstore!A:G,7,0)</f>
        <v>South</v>
      </c>
    </row>
    <row r="1274" spans="1:17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  <c r="N1274" t="str">
        <f t="shared" si="57"/>
        <v>Loss</v>
      </c>
      <c r="O1274" t="str">
        <f t="shared" si="58"/>
        <v>High Discount</v>
      </c>
      <c r="P1274" t="str">
        <f t="shared" si="59"/>
        <v>Low</v>
      </c>
      <c r="Q1274" t="str">
        <f>VLOOKUP(A1274,SampleSuperstore!A:G,7,0)</f>
        <v>South</v>
      </c>
    </row>
    <row r="1275" spans="1:17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  <c r="N1275" t="str">
        <f t="shared" si="57"/>
        <v>Profit</v>
      </c>
      <c r="O1275" t="str">
        <f t="shared" si="58"/>
        <v>Normal</v>
      </c>
      <c r="P1275" t="str">
        <f t="shared" si="59"/>
        <v>Low</v>
      </c>
      <c r="Q1275" t="str">
        <f>VLOOKUP(A1275,SampleSuperstore!A:G,7,0)</f>
        <v>East</v>
      </c>
    </row>
    <row r="1276" spans="1:17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  <c r="N1276" t="str">
        <f t="shared" si="57"/>
        <v>Loss</v>
      </c>
      <c r="O1276" t="str">
        <f t="shared" si="58"/>
        <v>Normal</v>
      </c>
      <c r="P1276" t="str">
        <f t="shared" si="59"/>
        <v>Low</v>
      </c>
      <c r="Q1276" t="str">
        <f>VLOOKUP(A1276,SampleSuperstore!A:G,7,0)</f>
        <v>East</v>
      </c>
    </row>
    <row r="1277" spans="1:17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  <c r="N1277" t="str">
        <f t="shared" si="57"/>
        <v>Profit</v>
      </c>
      <c r="O1277" t="str">
        <f t="shared" si="58"/>
        <v>Normal</v>
      </c>
      <c r="P1277" t="str">
        <f t="shared" si="59"/>
        <v>Low</v>
      </c>
      <c r="Q1277" t="str">
        <f>VLOOKUP(A1277,SampleSuperstore!A:G,7,0)</f>
        <v>East</v>
      </c>
    </row>
    <row r="1278" spans="1:17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  <c r="N1278" t="str">
        <f t="shared" si="57"/>
        <v>Loss</v>
      </c>
      <c r="O1278" t="str">
        <f t="shared" si="58"/>
        <v>Normal</v>
      </c>
      <c r="P1278" t="str">
        <f t="shared" si="59"/>
        <v>Low</v>
      </c>
      <c r="Q1278" t="str">
        <f>VLOOKUP(A1278,SampleSuperstore!A:G,7,0)</f>
        <v>East</v>
      </c>
    </row>
    <row r="1279" spans="1:17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  <c r="N1279" t="str">
        <f t="shared" si="57"/>
        <v>Profit</v>
      </c>
      <c r="O1279" t="str">
        <f t="shared" si="58"/>
        <v>Normal</v>
      </c>
      <c r="P1279" t="str">
        <f t="shared" si="59"/>
        <v>Low</v>
      </c>
      <c r="Q1279" t="str">
        <f>VLOOKUP(A1279,SampleSuperstore!A:G,7,0)</f>
        <v>South</v>
      </c>
    </row>
    <row r="1280" spans="1:17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  <c r="N1280" t="str">
        <f t="shared" si="57"/>
        <v>Profit</v>
      </c>
      <c r="O1280" t="str">
        <f t="shared" si="58"/>
        <v>Normal</v>
      </c>
      <c r="P1280" t="str">
        <f t="shared" si="59"/>
        <v>Low</v>
      </c>
      <c r="Q1280" t="str">
        <f>VLOOKUP(A1280,SampleSuperstore!A:G,7,0)</f>
        <v>Central</v>
      </c>
    </row>
    <row r="1281" spans="1:17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  <c r="N1281" t="str">
        <f t="shared" si="57"/>
        <v>Profit</v>
      </c>
      <c r="O1281" t="str">
        <f t="shared" si="58"/>
        <v>Normal</v>
      </c>
      <c r="P1281" t="str">
        <f t="shared" si="59"/>
        <v>Low</v>
      </c>
      <c r="Q1281" t="str">
        <f>VLOOKUP(A1281,SampleSuperstore!A:G,7,0)</f>
        <v>Central</v>
      </c>
    </row>
    <row r="1282" spans="1:17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  <c r="N1282" t="str">
        <f t="shared" si="57"/>
        <v>Profit</v>
      </c>
      <c r="O1282" t="str">
        <f t="shared" si="58"/>
        <v>Normal</v>
      </c>
      <c r="P1282" t="str">
        <f t="shared" si="59"/>
        <v>Low</v>
      </c>
      <c r="Q1282" t="str">
        <f>VLOOKUP(A1282,SampleSuperstore!A:G,7,0)</f>
        <v>Central</v>
      </c>
    </row>
    <row r="1283" spans="1:17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  <c r="N1283" t="str">
        <f t="shared" ref="N1283:N1346" si="60">IF(M1283&gt;0,"Profit","Loss")</f>
        <v>Profit</v>
      </c>
      <c r="O1283" t="str">
        <f t="shared" ref="O1283:O1346" si="61">IF(L1283&gt;0.5,"High Discount","Normal")</f>
        <v>Normal</v>
      </c>
      <c r="P1283" t="str">
        <f t="shared" ref="P1283:P1346" si="62">IF(J1283&gt;1000,"High",IF(J1283&gt;=500,"Medium","Low"))</f>
        <v>Low</v>
      </c>
      <c r="Q1283" t="str">
        <f>VLOOKUP(A1283,SampleSuperstore!A:G,7,0)</f>
        <v>Central</v>
      </c>
    </row>
    <row r="1284" spans="1:17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  <c r="N1284" t="str">
        <f t="shared" si="60"/>
        <v>Loss</v>
      </c>
      <c r="O1284" t="str">
        <f t="shared" si="61"/>
        <v>High Discount</v>
      </c>
      <c r="P1284" t="str">
        <f t="shared" si="62"/>
        <v>Low</v>
      </c>
      <c r="Q1284" t="str">
        <f>VLOOKUP(A1284,SampleSuperstore!A:G,7,0)</f>
        <v>Central</v>
      </c>
    </row>
    <row r="1285" spans="1:17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  <c r="N1285" t="str">
        <f t="shared" si="60"/>
        <v>Profit</v>
      </c>
      <c r="O1285" t="str">
        <f t="shared" si="61"/>
        <v>Normal</v>
      </c>
      <c r="P1285" t="str">
        <f t="shared" si="62"/>
        <v>Low</v>
      </c>
      <c r="Q1285" t="str">
        <f>VLOOKUP(A1285,SampleSuperstore!A:G,7,0)</f>
        <v>Central</v>
      </c>
    </row>
    <row r="1286" spans="1:17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  <c r="N1286" t="str">
        <f t="shared" si="60"/>
        <v>Loss</v>
      </c>
      <c r="O1286" t="str">
        <f t="shared" si="61"/>
        <v>High Discount</v>
      </c>
      <c r="P1286" t="str">
        <f t="shared" si="62"/>
        <v>Low</v>
      </c>
      <c r="Q1286" t="str">
        <f>VLOOKUP(A1286,SampleSuperstore!A:G,7,0)</f>
        <v>South</v>
      </c>
    </row>
    <row r="1287" spans="1:17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  <c r="N1287" t="str">
        <f t="shared" si="60"/>
        <v>Profit</v>
      </c>
      <c r="O1287" t="str">
        <f t="shared" si="61"/>
        <v>Normal</v>
      </c>
      <c r="P1287" t="str">
        <f t="shared" si="62"/>
        <v>Low</v>
      </c>
      <c r="Q1287" t="str">
        <f>VLOOKUP(A1287,SampleSuperstore!A:G,7,0)</f>
        <v>South</v>
      </c>
    </row>
    <row r="1288" spans="1:17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  <c r="N1288" t="str">
        <f t="shared" si="60"/>
        <v>Profit</v>
      </c>
      <c r="O1288" t="str">
        <f t="shared" si="61"/>
        <v>Normal</v>
      </c>
      <c r="P1288" t="str">
        <f t="shared" si="62"/>
        <v>Low</v>
      </c>
      <c r="Q1288" t="str">
        <f>VLOOKUP(A1288,SampleSuperstore!A:G,7,0)</f>
        <v>South</v>
      </c>
    </row>
    <row r="1289" spans="1:17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  <c r="N1289" t="str">
        <f t="shared" si="60"/>
        <v>Profit</v>
      </c>
      <c r="O1289" t="str">
        <f t="shared" si="61"/>
        <v>Normal</v>
      </c>
      <c r="P1289" t="str">
        <f t="shared" si="62"/>
        <v>Low</v>
      </c>
      <c r="Q1289" t="str">
        <f>VLOOKUP(A1289,SampleSuperstore!A:G,7,0)</f>
        <v>South</v>
      </c>
    </row>
    <row r="1290" spans="1:17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  <c r="N1290" t="str">
        <f t="shared" si="60"/>
        <v>Profit</v>
      </c>
      <c r="O1290" t="str">
        <f t="shared" si="61"/>
        <v>Normal</v>
      </c>
      <c r="P1290" t="str">
        <f t="shared" si="62"/>
        <v>Low</v>
      </c>
      <c r="Q1290" t="str">
        <f>VLOOKUP(A1290,SampleSuperstore!A:G,7,0)</f>
        <v>South</v>
      </c>
    </row>
    <row r="1291" spans="1:17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  <c r="N1291" t="str">
        <f t="shared" si="60"/>
        <v>Profit</v>
      </c>
      <c r="O1291" t="str">
        <f t="shared" si="61"/>
        <v>Normal</v>
      </c>
      <c r="P1291" t="str">
        <f t="shared" si="62"/>
        <v>Low</v>
      </c>
      <c r="Q1291" t="str">
        <f>VLOOKUP(A1291,SampleSuperstore!A:G,7,0)</f>
        <v>South</v>
      </c>
    </row>
    <row r="1292" spans="1:17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  <c r="N1292" t="str">
        <f t="shared" si="60"/>
        <v>Profit</v>
      </c>
      <c r="O1292" t="str">
        <f t="shared" si="61"/>
        <v>Normal</v>
      </c>
      <c r="P1292" t="str">
        <f t="shared" si="62"/>
        <v>Low</v>
      </c>
      <c r="Q1292" t="str">
        <f>VLOOKUP(A1292,SampleSuperstore!A:G,7,0)</f>
        <v>Central</v>
      </c>
    </row>
    <row r="1293" spans="1:17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  <c r="N1293" t="str">
        <f t="shared" si="60"/>
        <v>Profit</v>
      </c>
      <c r="O1293" t="str">
        <f t="shared" si="61"/>
        <v>Normal</v>
      </c>
      <c r="P1293" t="str">
        <f t="shared" si="62"/>
        <v>Low</v>
      </c>
      <c r="Q1293" t="str">
        <f>VLOOKUP(A1293,SampleSuperstore!A:G,7,0)</f>
        <v>Central</v>
      </c>
    </row>
    <row r="1294" spans="1:17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  <c r="N1294" t="str">
        <f t="shared" si="60"/>
        <v>Profit</v>
      </c>
      <c r="O1294" t="str">
        <f t="shared" si="61"/>
        <v>Normal</v>
      </c>
      <c r="P1294" t="str">
        <f t="shared" si="62"/>
        <v>Low</v>
      </c>
      <c r="Q1294" t="str">
        <f>VLOOKUP(A1294,SampleSuperstore!A:G,7,0)</f>
        <v>South</v>
      </c>
    </row>
    <row r="1295" spans="1:17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  <c r="N1295" t="str">
        <f t="shared" si="60"/>
        <v>Profit</v>
      </c>
      <c r="O1295" t="str">
        <f t="shared" si="61"/>
        <v>Normal</v>
      </c>
      <c r="P1295" t="str">
        <f t="shared" si="62"/>
        <v>Low</v>
      </c>
      <c r="Q1295" t="str">
        <f>VLOOKUP(A1295,SampleSuperstore!A:G,7,0)</f>
        <v>South</v>
      </c>
    </row>
    <row r="1296" spans="1:17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  <c r="N1296" t="str">
        <f t="shared" si="60"/>
        <v>Profit</v>
      </c>
      <c r="O1296" t="str">
        <f t="shared" si="61"/>
        <v>Normal</v>
      </c>
      <c r="P1296" t="str">
        <f t="shared" si="62"/>
        <v>Low</v>
      </c>
      <c r="Q1296" t="str">
        <f>VLOOKUP(A1296,SampleSuperstore!A:G,7,0)</f>
        <v>South</v>
      </c>
    </row>
    <row r="1297" spans="1:17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  <c r="N1297" t="str">
        <f t="shared" si="60"/>
        <v>Profit</v>
      </c>
      <c r="O1297" t="str">
        <f t="shared" si="61"/>
        <v>Normal</v>
      </c>
      <c r="P1297" t="str">
        <f t="shared" si="62"/>
        <v>Medium</v>
      </c>
      <c r="Q1297" t="str">
        <f>VLOOKUP(A1297,SampleSuperstore!A:G,7,0)</f>
        <v>South</v>
      </c>
    </row>
    <row r="1298" spans="1:17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  <c r="N1298" t="str">
        <f t="shared" si="60"/>
        <v>Profit</v>
      </c>
      <c r="O1298" t="str">
        <f t="shared" si="61"/>
        <v>Normal</v>
      </c>
      <c r="P1298" t="str">
        <f t="shared" si="62"/>
        <v>Low</v>
      </c>
      <c r="Q1298" t="str">
        <f>VLOOKUP(A1298,SampleSuperstore!A:G,7,0)</f>
        <v>South</v>
      </c>
    </row>
    <row r="1299" spans="1:17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  <c r="N1299" t="str">
        <f t="shared" si="60"/>
        <v>Profit</v>
      </c>
      <c r="O1299" t="str">
        <f t="shared" si="61"/>
        <v>Normal</v>
      </c>
      <c r="P1299" t="str">
        <f t="shared" si="62"/>
        <v>Low</v>
      </c>
      <c r="Q1299" t="str">
        <f>VLOOKUP(A1299,SampleSuperstore!A:G,7,0)</f>
        <v>South</v>
      </c>
    </row>
    <row r="1300" spans="1:17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  <c r="N1300" t="str">
        <f t="shared" si="60"/>
        <v>Profit</v>
      </c>
      <c r="O1300" t="str">
        <f t="shared" si="61"/>
        <v>Normal</v>
      </c>
      <c r="P1300" t="str">
        <f t="shared" si="62"/>
        <v>Low</v>
      </c>
      <c r="Q1300" t="str">
        <f>VLOOKUP(A1300,SampleSuperstore!A:G,7,0)</f>
        <v>South</v>
      </c>
    </row>
    <row r="1301" spans="1:17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  <c r="N1301" t="str">
        <f t="shared" si="60"/>
        <v>Profit</v>
      </c>
      <c r="O1301" t="str">
        <f t="shared" si="61"/>
        <v>Normal</v>
      </c>
      <c r="P1301" t="str">
        <f t="shared" si="62"/>
        <v>Low</v>
      </c>
      <c r="Q1301" t="str">
        <f>VLOOKUP(A1301,SampleSuperstore!A:G,7,0)</f>
        <v>Central</v>
      </c>
    </row>
    <row r="1302" spans="1:17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  <c r="N1302" t="str">
        <f t="shared" si="60"/>
        <v>Profit</v>
      </c>
      <c r="O1302" t="str">
        <f t="shared" si="61"/>
        <v>Normal</v>
      </c>
      <c r="P1302" t="str">
        <f t="shared" si="62"/>
        <v>Medium</v>
      </c>
      <c r="Q1302" t="str">
        <f>VLOOKUP(A1302,SampleSuperstore!A:G,7,0)</f>
        <v>South</v>
      </c>
    </row>
    <row r="1303" spans="1:17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  <c r="N1303" t="str">
        <f t="shared" si="60"/>
        <v>Profit</v>
      </c>
      <c r="O1303" t="str">
        <f t="shared" si="61"/>
        <v>Normal</v>
      </c>
      <c r="P1303" t="str">
        <f t="shared" si="62"/>
        <v>Low</v>
      </c>
      <c r="Q1303" t="str">
        <f>VLOOKUP(A1303,SampleSuperstore!A:G,7,0)</f>
        <v>South</v>
      </c>
    </row>
    <row r="1304" spans="1:17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  <c r="N1304" t="str">
        <f t="shared" si="60"/>
        <v>Profit</v>
      </c>
      <c r="O1304" t="str">
        <f t="shared" si="61"/>
        <v>Normal</v>
      </c>
      <c r="P1304" t="str">
        <f t="shared" si="62"/>
        <v>Low</v>
      </c>
      <c r="Q1304" t="str">
        <f>VLOOKUP(A1304,SampleSuperstore!A:G,7,0)</f>
        <v>South</v>
      </c>
    </row>
    <row r="1305" spans="1:17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  <c r="N1305" t="str">
        <f t="shared" si="60"/>
        <v>Profit</v>
      </c>
      <c r="O1305" t="str">
        <f t="shared" si="61"/>
        <v>Normal</v>
      </c>
      <c r="P1305" t="str">
        <f t="shared" si="62"/>
        <v>Low</v>
      </c>
      <c r="Q1305" t="str">
        <f>VLOOKUP(A1305,SampleSuperstore!A:G,7,0)</f>
        <v>South</v>
      </c>
    </row>
    <row r="1306" spans="1:17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  <c r="N1306" t="str">
        <f t="shared" si="60"/>
        <v>Profit</v>
      </c>
      <c r="O1306" t="str">
        <f t="shared" si="61"/>
        <v>Normal</v>
      </c>
      <c r="P1306" t="str">
        <f t="shared" si="62"/>
        <v>Low</v>
      </c>
      <c r="Q1306" t="str">
        <f>VLOOKUP(A1306,SampleSuperstore!A:G,7,0)</f>
        <v>South</v>
      </c>
    </row>
    <row r="1307" spans="1:17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  <c r="N1307" t="str">
        <f t="shared" si="60"/>
        <v>Profit</v>
      </c>
      <c r="O1307" t="str">
        <f t="shared" si="61"/>
        <v>Normal</v>
      </c>
      <c r="P1307" t="str">
        <f t="shared" si="62"/>
        <v>Low</v>
      </c>
      <c r="Q1307" t="str">
        <f>VLOOKUP(A1307,SampleSuperstore!A:G,7,0)</f>
        <v>South</v>
      </c>
    </row>
    <row r="1308" spans="1:17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  <c r="N1308" t="str">
        <f t="shared" si="60"/>
        <v>Profit</v>
      </c>
      <c r="O1308" t="str">
        <f t="shared" si="61"/>
        <v>Normal</v>
      </c>
      <c r="P1308" t="str">
        <f t="shared" si="62"/>
        <v>Low</v>
      </c>
      <c r="Q1308" t="str">
        <f>VLOOKUP(A1308,SampleSuperstore!A:G,7,0)</f>
        <v>Central</v>
      </c>
    </row>
    <row r="1309" spans="1:17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  <c r="N1309" t="str">
        <f t="shared" si="60"/>
        <v>Profit</v>
      </c>
      <c r="O1309" t="str">
        <f t="shared" si="61"/>
        <v>Normal</v>
      </c>
      <c r="P1309" t="str">
        <f t="shared" si="62"/>
        <v>Low</v>
      </c>
      <c r="Q1309" t="str">
        <f>VLOOKUP(A1309,SampleSuperstore!A:G,7,0)</f>
        <v>Central</v>
      </c>
    </row>
    <row r="1310" spans="1:17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  <c r="N1310" t="str">
        <f t="shared" si="60"/>
        <v>Profit</v>
      </c>
      <c r="O1310" t="str">
        <f t="shared" si="61"/>
        <v>Normal</v>
      </c>
      <c r="P1310" t="str">
        <f t="shared" si="62"/>
        <v>Low</v>
      </c>
      <c r="Q1310" t="str">
        <f>VLOOKUP(A1310,SampleSuperstore!A:G,7,0)</f>
        <v>Central</v>
      </c>
    </row>
    <row r="1311" spans="1:17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  <c r="N1311" t="str">
        <f t="shared" si="60"/>
        <v>Profit</v>
      </c>
      <c r="O1311" t="str">
        <f t="shared" si="61"/>
        <v>Normal</v>
      </c>
      <c r="P1311" t="str">
        <f t="shared" si="62"/>
        <v>Low</v>
      </c>
      <c r="Q1311" t="str">
        <f>VLOOKUP(A1311,SampleSuperstore!A:G,7,0)</f>
        <v>Central</v>
      </c>
    </row>
    <row r="1312" spans="1:17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  <c r="N1312" t="str">
        <f t="shared" si="60"/>
        <v>Loss</v>
      </c>
      <c r="O1312" t="str">
        <f t="shared" si="61"/>
        <v>Normal</v>
      </c>
      <c r="P1312" t="str">
        <f t="shared" si="62"/>
        <v>Low</v>
      </c>
      <c r="Q1312" t="str">
        <f>VLOOKUP(A1312,SampleSuperstore!A:G,7,0)</f>
        <v>Central</v>
      </c>
    </row>
    <row r="1313" spans="1:17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  <c r="N1313" t="str">
        <f t="shared" si="60"/>
        <v>Profit</v>
      </c>
      <c r="O1313" t="str">
        <f t="shared" si="61"/>
        <v>Normal</v>
      </c>
      <c r="P1313" t="str">
        <f t="shared" si="62"/>
        <v>Low</v>
      </c>
      <c r="Q1313" t="str">
        <f>VLOOKUP(A1313,SampleSuperstore!A:G,7,0)</f>
        <v>South</v>
      </c>
    </row>
    <row r="1314" spans="1:17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  <c r="N1314" t="str">
        <f t="shared" si="60"/>
        <v>Profit</v>
      </c>
      <c r="O1314" t="str">
        <f t="shared" si="61"/>
        <v>Normal</v>
      </c>
      <c r="P1314" t="str">
        <f t="shared" si="62"/>
        <v>Low</v>
      </c>
      <c r="Q1314" t="str">
        <f>VLOOKUP(A1314,SampleSuperstore!A:G,7,0)</f>
        <v>South</v>
      </c>
    </row>
    <row r="1315" spans="1:17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  <c r="N1315" t="str">
        <f t="shared" si="60"/>
        <v>Loss</v>
      </c>
      <c r="O1315" t="str">
        <f t="shared" si="61"/>
        <v>Normal</v>
      </c>
      <c r="P1315" t="str">
        <f t="shared" si="62"/>
        <v>Low</v>
      </c>
      <c r="Q1315" t="str">
        <f>VLOOKUP(A1315,SampleSuperstore!A:G,7,0)</f>
        <v>South</v>
      </c>
    </row>
    <row r="1316" spans="1:17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  <c r="N1316" t="str">
        <f t="shared" si="60"/>
        <v>Profit</v>
      </c>
      <c r="O1316" t="str">
        <f t="shared" si="61"/>
        <v>Normal</v>
      </c>
      <c r="P1316" t="str">
        <f t="shared" si="62"/>
        <v>Low</v>
      </c>
      <c r="Q1316" t="str">
        <f>VLOOKUP(A1316,SampleSuperstore!A:G,7,0)</f>
        <v>South</v>
      </c>
    </row>
    <row r="1317" spans="1:17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  <c r="N1317" t="str">
        <f t="shared" si="60"/>
        <v>Profit</v>
      </c>
      <c r="O1317" t="str">
        <f t="shared" si="61"/>
        <v>Normal</v>
      </c>
      <c r="P1317" t="str">
        <f t="shared" si="62"/>
        <v>Low</v>
      </c>
      <c r="Q1317" t="str">
        <f>VLOOKUP(A1317,SampleSuperstore!A:G,7,0)</f>
        <v>South</v>
      </c>
    </row>
    <row r="1318" spans="1:17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  <c r="N1318" t="str">
        <f t="shared" si="60"/>
        <v>Profit</v>
      </c>
      <c r="O1318" t="str">
        <f t="shared" si="61"/>
        <v>Normal</v>
      </c>
      <c r="P1318" t="str">
        <f t="shared" si="62"/>
        <v>Medium</v>
      </c>
      <c r="Q1318" t="str">
        <f>VLOOKUP(A1318,SampleSuperstore!A:G,7,0)</f>
        <v>South</v>
      </c>
    </row>
    <row r="1319" spans="1:17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  <c r="N1319" t="str">
        <f t="shared" si="60"/>
        <v>Profit</v>
      </c>
      <c r="O1319" t="str">
        <f t="shared" si="61"/>
        <v>Normal</v>
      </c>
      <c r="P1319" t="str">
        <f t="shared" si="62"/>
        <v>Low</v>
      </c>
      <c r="Q1319" t="str">
        <f>VLOOKUP(A1319,SampleSuperstore!A:G,7,0)</f>
        <v>South</v>
      </c>
    </row>
    <row r="1320" spans="1:17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  <c r="N1320" t="str">
        <f t="shared" si="60"/>
        <v>Profit</v>
      </c>
      <c r="O1320" t="str">
        <f t="shared" si="61"/>
        <v>Normal</v>
      </c>
      <c r="P1320" t="str">
        <f t="shared" si="62"/>
        <v>Medium</v>
      </c>
      <c r="Q1320" t="str">
        <f>VLOOKUP(A1320,SampleSuperstore!A:G,7,0)</f>
        <v>South</v>
      </c>
    </row>
    <row r="1321" spans="1:17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  <c r="N1321" t="str">
        <f t="shared" si="60"/>
        <v>Loss</v>
      </c>
      <c r="O1321" t="str">
        <f t="shared" si="61"/>
        <v>High Discount</v>
      </c>
      <c r="P1321" t="str">
        <f t="shared" si="62"/>
        <v>Low</v>
      </c>
      <c r="Q1321" t="str">
        <f>VLOOKUP(A1321,SampleSuperstore!A:G,7,0)</f>
        <v>South</v>
      </c>
    </row>
    <row r="1322" spans="1:17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  <c r="N1322" t="str">
        <f t="shared" si="60"/>
        <v>Loss</v>
      </c>
      <c r="O1322" t="str">
        <f t="shared" si="61"/>
        <v>High Discount</v>
      </c>
      <c r="P1322" t="str">
        <f t="shared" si="62"/>
        <v>Low</v>
      </c>
      <c r="Q1322" t="str">
        <f>VLOOKUP(A1322,SampleSuperstore!A:G,7,0)</f>
        <v>South</v>
      </c>
    </row>
    <row r="1323" spans="1:17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  <c r="N1323" t="str">
        <f t="shared" si="60"/>
        <v>Profit</v>
      </c>
      <c r="O1323" t="str">
        <f t="shared" si="61"/>
        <v>Normal</v>
      </c>
      <c r="P1323" t="str">
        <f t="shared" si="62"/>
        <v>Low</v>
      </c>
      <c r="Q1323" t="str">
        <f>VLOOKUP(A1323,SampleSuperstore!A:G,7,0)</f>
        <v>South</v>
      </c>
    </row>
    <row r="1324" spans="1:17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  <c r="N1324" t="str">
        <f t="shared" si="60"/>
        <v>Profit</v>
      </c>
      <c r="O1324" t="str">
        <f t="shared" si="61"/>
        <v>Normal</v>
      </c>
      <c r="P1324" t="str">
        <f t="shared" si="62"/>
        <v>Low</v>
      </c>
      <c r="Q1324" t="str">
        <f>VLOOKUP(A1324,SampleSuperstore!A:G,7,0)</f>
        <v>South</v>
      </c>
    </row>
    <row r="1325" spans="1:17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  <c r="N1325" t="str">
        <f t="shared" si="60"/>
        <v>Profit</v>
      </c>
      <c r="O1325" t="str">
        <f t="shared" si="61"/>
        <v>Normal</v>
      </c>
      <c r="P1325" t="str">
        <f t="shared" si="62"/>
        <v>Low</v>
      </c>
      <c r="Q1325" t="str">
        <f>VLOOKUP(A1325,SampleSuperstore!A:G,7,0)</f>
        <v>Central</v>
      </c>
    </row>
    <row r="1326" spans="1:17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  <c r="N1326" t="str">
        <f t="shared" si="60"/>
        <v>Profit</v>
      </c>
      <c r="O1326" t="str">
        <f t="shared" si="61"/>
        <v>Normal</v>
      </c>
      <c r="P1326" t="str">
        <f t="shared" si="62"/>
        <v>Low</v>
      </c>
      <c r="Q1326" t="str">
        <f>VLOOKUP(A1326,SampleSuperstore!A:G,7,0)</f>
        <v>South</v>
      </c>
    </row>
    <row r="1327" spans="1:17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  <c r="N1327" t="str">
        <f t="shared" si="60"/>
        <v>Loss</v>
      </c>
      <c r="O1327" t="str">
        <f t="shared" si="61"/>
        <v>High Discount</v>
      </c>
      <c r="P1327" t="str">
        <f t="shared" si="62"/>
        <v>Low</v>
      </c>
      <c r="Q1327" t="str">
        <f>VLOOKUP(A1327,SampleSuperstore!A:G,7,0)</f>
        <v>Central</v>
      </c>
    </row>
    <row r="1328" spans="1:17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  <c r="N1328" t="str">
        <f t="shared" si="60"/>
        <v>Profit</v>
      </c>
      <c r="O1328" t="str">
        <f t="shared" si="61"/>
        <v>Normal</v>
      </c>
      <c r="P1328" t="str">
        <f t="shared" si="62"/>
        <v>Low</v>
      </c>
      <c r="Q1328" t="str">
        <f>VLOOKUP(A1328,SampleSuperstore!A:G,7,0)</f>
        <v>South</v>
      </c>
    </row>
    <row r="1329" spans="1:17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  <c r="N1329" t="str">
        <f t="shared" si="60"/>
        <v>Profit</v>
      </c>
      <c r="O1329" t="str">
        <f t="shared" si="61"/>
        <v>Normal</v>
      </c>
      <c r="P1329" t="str">
        <f t="shared" si="62"/>
        <v>Low</v>
      </c>
      <c r="Q1329" t="str">
        <f>VLOOKUP(A1329,SampleSuperstore!A:G,7,0)</f>
        <v>Central</v>
      </c>
    </row>
    <row r="1330" spans="1:17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  <c r="N1330" t="str">
        <f t="shared" si="60"/>
        <v>Profit</v>
      </c>
      <c r="O1330" t="str">
        <f t="shared" si="61"/>
        <v>Normal</v>
      </c>
      <c r="P1330" t="str">
        <f t="shared" si="62"/>
        <v>Low</v>
      </c>
      <c r="Q1330" t="str">
        <f>VLOOKUP(A1330,SampleSuperstore!A:G,7,0)</f>
        <v>South</v>
      </c>
    </row>
    <row r="1331" spans="1:17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  <c r="N1331" t="str">
        <f t="shared" si="60"/>
        <v>Profit</v>
      </c>
      <c r="O1331" t="str">
        <f t="shared" si="61"/>
        <v>Normal</v>
      </c>
      <c r="P1331" t="str">
        <f t="shared" si="62"/>
        <v>Low</v>
      </c>
      <c r="Q1331" t="str">
        <f>VLOOKUP(A1331,SampleSuperstore!A:G,7,0)</f>
        <v>South</v>
      </c>
    </row>
    <row r="1332" spans="1:17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  <c r="N1332" t="str">
        <f t="shared" si="60"/>
        <v>Loss</v>
      </c>
      <c r="O1332" t="str">
        <f t="shared" si="61"/>
        <v>Normal</v>
      </c>
      <c r="P1332" t="str">
        <f t="shared" si="62"/>
        <v>Low</v>
      </c>
      <c r="Q1332" t="str">
        <f>VLOOKUP(A1332,SampleSuperstore!A:G,7,0)</f>
        <v>South</v>
      </c>
    </row>
    <row r="1333" spans="1:17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  <c r="N1333" t="str">
        <f t="shared" si="60"/>
        <v>Profit</v>
      </c>
      <c r="O1333" t="str">
        <f t="shared" si="61"/>
        <v>Normal</v>
      </c>
      <c r="P1333" t="str">
        <f t="shared" si="62"/>
        <v>Low</v>
      </c>
      <c r="Q1333" t="str">
        <f>VLOOKUP(A1333,SampleSuperstore!A:G,7,0)</f>
        <v>South</v>
      </c>
    </row>
    <row r="1334" spans="1:17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  <c r="N1334" t="str">
        <f t="shared" si="60"/>
        <v>Loss</v>
      </c>
      <c r="O1334" t="str">
        <f t="shared" si="61"/>
        <v>High Discount</v>
      </c>
      <c r="P1334" t="str">
        <f t="shared" si="62"/>
        <v>Low</v>
      </c>
      <c r="Q1334" t="str">
        <f>VLOOKUP(A1334,SampleSuperstore!A:G,7,0)</f>
        <v>South</v>
      </c>
    </row>
    <row r="1335" spans="1:17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  <c r="N1335" t="str">
        <f t="shared" si="60"/>
        <v>Loss</v>
      </c>
      <c r="O1335" t="str">
        <f t="shared" si="61"/>
        <v>High Discount</v>
      </c>
      <c r="P1335" t="str">
        <f t="shared" si="62"/>
        <v>Low</v>
      </c>
      <c r="Q1335" t="str">
        <f>VLOOKUP(A1335,SampleSuperstore!A:G,7,0)</f>
        <v>South</v>
      </c>
    </row>
    <row r="1336" spans="1:17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  <c r="N1336" t="str">
        <f t="shared" si="60"/>
        <v>Profit</v>
      </c>
      <c r="O1336" t="str">
        <f t="shared" si="61"/>
        <v>Normal</v>
      </c>
      <c r="P1336" t="str">
        <f t="shared" si="62"/>
        <v>Low</v>
      </c>
      <c r="Q1336" t="str">
        <f>VLOOKUP(A1336,SampleSuperstore!A:G,7,0)</f>
        <v>South</v>
      </c>
    </row>
    <row r="1337" spans="1:17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  <c r="N1337" t="str">
        <f t="shared" si="60"/>
        <v>Loss</v>
      </c>
      <c r="O1337" t="str">
        <f t="shared" si="61"/>
        <v>Normal</v>
      </c>
      <c r="P1337" t="str">
        <f t="shared" si="62"/>
        <v>Medium</v>
      </c>
      <c r="Q1337" t="str">
        <f>VLOOKUP(A1337,SampleSuperstore!A:G,7,0)</f>
        <v>South</v>
      </c>
    </row>
    <row r="1338" spans="1:17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  <c r="N1338" t="str">
        <f t="shared" si="60"/>
        <v>Profit</v>
      </c>
      <c r="O1338" t="str">
        <f t="shared" si="61"/>
        <v>Normal</v>
      </c>
      <c r="P1338" t="str">
        <f t="shared" si="62"/>
        <v>Low</v>
      </c>
      <c r="Q1338" t="str">
        <f>VLOOKUP(A1338,SampleSuperstore!A:G,7,0)</f>
        <v>South</v>
      </c>
    </row>
    <row r="1339" spans="1:17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  <c r="N1339" t="str">
        <f t="shared" si="60"/>
        <v>Profit</v>
      </c>
      <c r="O1339" t="str">
        <f t="shared" si="61"/>
        <v>Normal</v>
      </c>
      <c r="P1339" t="str">
        <f t="shared" si="62"/>
        <v>Low</v>
      </c>
      <c r="Q1339" t="str">
        <f>VLOOKUP(A1339,SampleSuperstore!A:G,7,0)</f>
        <v>South</v>
      </c>
    </row>
    <row r="1340" spans="1:17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  <c r="N1340" t="str">
        <f t="shared" si="60"/>
        <v>Profit</v>
      </c>
      <c r="O1340" t="str">
        <f t="shared" si="61"/>
        <v>Normal</v>
      </c>
      <c r="P1340" t="str">
        <f t="shared" si="62"/>
        <v>Medium</v>
      </c>
      <c r="Q1340" t="str">
        <f>VLOOKUP(A1340,SampleSuperstore!A:G,7,0)</f>
        <v>South</v>
      </c>
    </row>
    <row r="1341" spans="1:17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  <c r="N1341" t="str">
        <f t="shared" si="60"/>
        <v>Profit</v>
      </c>
      <c r="O1341" t="str">
        <f t="shared" si="61"/>
        <v>Normal</v>
      </c>
      <c r="P1341" t="str">
        <f t="shared" si="62"/>
        <v>Low</v>
      </c>
      <c r="Q1341" t="str">
        <f>VLOOKUP(A1341,SampleSuperstore!A:G,7,0)</f>
        <v>South</v>
      </c>
    </row>
    <row r="1342" spans="1:17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  <c r="N1342" t="str">
        <f t="shared" si="60"/>
        <v>Loss</v>
      </c>
      <c r="O1342" t="str">
        <f t="shared" si="61"/>
        <v>Normal</v>
      </c>
      <c r="P1342" t="str">
        <f t="shared" si="62"/>
        <v>Medium</v>
      </c>
      <c r="Q1342" t="str">
        <f>VLOOKUP(A1342,SampleSuperstore!A:G,7,0)</f>
        <v>Central</v>
      </c>
    </row>
    <row r="1343" spans="1:17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  <c r="N1343" t="str">
        <f t="shared" si="60"/>
        <v>Loss</v>
      </c>
      <c r="O1343" t="str">
        <f t="shared" si="61"/>
        <v>High Discount</v>
      </c>
      <c r="P1343" t="str">
        <f t="shared" si="62"/>
        <v>Low</v>
      </c>
      <c r="Q1343" t="str">
        <f>VLOOKUP(A1343,SampleSuperstore!A:G,7,0)</f>
        <v>Central</v>
      </c>
    </row>
    <row r="1344" spans="1:17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  <c r="N1344" t="str">
        <f t="shared" si="60"/>
        <v>Loss</v>
      </c>
      <c r="O1344" t="str">
        <f t="shared" si="61"/>
        <v>High Discount</v>
      </c>
      <c r="P1344" t="str">
        <f t="shared" si="62"/>
        <v>Low</v>
      </c>
      <c r="Q1344" t="str">
        <f>VLOOKUP(A1344,SampleSuperstore!A:G,7,0)</f>
        <v>Central</v>
      </c>
    </row>
    <row r="1345" spans="1:17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  <c r="N1345" t="str">
        <f t="shared" si="60"/>
        <v>Profit</v>
      </c>
      <c r="O1345" t="str">
        <f t="shared" si="61"/>
        <v>Normal</v>
      </c>
      <c r="P1345" t="str">
        <f t="shared" si="62"/>
        <v>Low</v>
      </c>
      <c r="Q1345" t="str">
        <f>VLOOKUP(A1345,SampleSuperstore!A:G,7,0)</f>
        <v>South</v>
      </c>
    </row>
    <row r="1346" spans="1:17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  <c r="N1346" t="str">
        <f t="shared" si="60"/>
        <v>Profit</v>
      </c>
      <c r="O1346" t="str">
        <f t="shared" si="61"/>
        <v>Normal</v>
      </c>
      <c r="P1346" t="str">
        <f t="shared" si="62"/>
        <v>Low</v>
      </c>
      <c r="Q1346" t="str">
        <f>VLOOKUP(A1346,SampleSuperstore!A:G,7,0)</f>
        <v>South</v>
      </c>
    </row>
    <row r="1347" spans="1:17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  <c r="N1347" t="str">
        <f t="shared" ref="N1347:N1410" si="63">IF(M1347&gt;0,"Profit","Loss")</f>
        <v>Profit</v>
      </c>
      <c r="O1347" t="str">
        <f t="shared" ref="O1347:O1410" si="64">IF(L1347&gt;0.5,"High Discount","Normal")</f>
        <v>Normal</v>
      </c>
      <c r="P1347" t="str">
        <f t="shared" ref="P1347:P1410" si="65">IF(J1347&gt;1000,"High",IF(J1347&gt;=500,"Medium","Low"))</f>
        <v>Low</v>
      </c>
      <c r="Q1347" t="str">
        <f>VLOOKUP(A1347,SampleSuperstore!A:G,7,0)</f>
        <v>South</v>
      </c>
    </row>
    <row r="1348" spans="1:17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  <c r="N1348" t="str">
        <f t="shared" si="63"/>
        <v>Profit</v>
      </c>
      <c r="O1348" t="str">
        <f t="shared" si="64"/>
        <v>Normal</v>
      </c>
      <c r="P1348" t="str">
        <f t="shared" si="65"/>
        <v>Low</v>
      </c>
      <c r="Q1348" t="str">
        <f>VLOOKUP(A1348,SampleSuperstore!A:G,7,0)</f>
        <v>South</v>
      </c>
    </row>
    <row r="1349" spans="1:17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  <c r="N1349" t="str">
        <f t="shared" si="63"/>
        <v>Profit</v>
      </c>
      <c r="O1349" t="str">
        <f t="shared" si="64"/>
        <v>Normal</v>
      </c>
      <c r="P1349" t="str">
        <f t="shared" si="65"/>
        <v>Low</v>
      </c>
      <c r="Q1349" t="str">
        <f>VLOOKUP(A1349,SampleSuperstore!A:G,7,0)</f>
        <v>South</v>
      </c>
    </row>
    <row r="1350" spans="1:17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  <c r="N1350" t="str">
        <f t="shared" si="63"/>
        <v>Profit</v>
      </c>
      <c r="O1350" t="str">
        <f t="shared" si="64"/>
        <v>Normal</v>
      </c>
      <c r="P1350" t="str">
        <f t="shared" si="65"/>
        <v>Low</v>
      </c>
      <c r="Q1350" t="str">
        <f>VLOOKUP(A1350,SampleSuperstore!A:G,7,0)</f>
        <v>South</v>
      </c>
    </row>
    <row r="1351" spans="1:17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  <c r="N1351" t="str">
        <f t="shared" si="63"/>
        <v>Profit</v>
      </c>
      <c r="O1351" t="str">
        <f t="shared" si="64"/>
        <v>Normal</v>
      </c>
      <c r="P1351" t="str">
        <f t="shared" si="65"/>
        <v>Low</v>
      </c>
      <c r="Q1351" t="str">
        <f>VLOOKUP(A1351,SampleSuperstore!A:G,7,0)</f>
        <v>South</v>
      </c>
    </row>
    <row r="1352" spans="1:17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  <c r="N1352" t="str">
        <f t="shared" si="63"/>
        <v>Loss</v>
      </c>
      <c r="O1352" t="str">
        <f t="shared" si="64"/>
        <v>Normal</v>
      </c>
      <c r="P1352" t="str">
        <f t="shared" si="65"/>
        <v>Low</v>
      </c>
      <c r="Q1352" t="str">
        <f>VLOOKUP(A1352,SampleSuperstore!A:G,7,0)</f>
        <v>South</v>
      </c>
    </row>
    <row r="1353" spans="1:17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  <c r="N1353" t="str">
        <f t="shared" si="63"/>
        <v>Profit</v>
      </c>
      <c r="O1353" t="str">
        <f t="shared" si="64"/>
        <v>Normal</v>
      </c>
      <c r="P1353" t="str">
        <f t="shared" si="65"/>
        <v>Low</v>
      </c>
      <c r="Q1353" t="str">
        <f>VLOOKUP(A1353,SampleSuperstore!A:G,7,0)</f>
        <v>Central</v>
      </c>
    </row>
    <row r="1354" spans="1:17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  <c r="N1354" t="str">
        <f t="shared" si="63"/>
        <v>Profit</v>
      </c>
      <c r="O1354" t="str">
        <f t="shared" si="64"/>
        <v>Normal</v>
      </c>
      <c r="P1354" t="str">
        <f t="shared" si="65"/>
        <v>Low</v>
      </c>
      <c r="Q1354" t="str">
        <f>VLOOKUP(A1354,SampleSuperstore!A:G,7,0)</f>
        <v>South</v>
      </c>
    </row>
    <row r="1355" spans="1:17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  <c r="N1355" t="str">
        <f t="shared" si="63"/>
        <v>Profit</v>
      </c>
      <c r="O1355" t="str">
        <f t="shared" si="64"/>
        <v>Normal</v>
      </c>
      <c r="P1355" t="str">
        <f t="shared" si="65"/>
        <v>Low</v>
      </c>
      <c r="Q1355" t="str">
        <f>VLOOKUP(A1355,SampleSuperstore!A:G,7,0)</f>
        <v>South</v>
      </c>
    </row>
    <row r="1356" spans="1:17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  <c r="N1356" t="str">
        <f t="shared" si="63"/>
        <v>Profit</v>
      </c>
      <c r="O1356" t="str">
        <f t="shared" si="64"/>
        <v>Normal</v>
      </c>
      <c r="P1356" t="str">
        <f t="shared" si="65"/>
        <v>Low</v>
      </c>
      <c r="Q1356" t="str">
        <f>VLOOKUP(A1356,SampleSuperstore!A:G,7,0)</f>
        <v>South</v>
      </c>
    </row>
    <row r="1357" spans="1:17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  <c r="N1357" t="str">
        <f t="shared" si="63"/>
        <v>Loss</v>
      </c>
      <c r="O1357" t="str">
        <f t="shared" si="64"/>
        <v>Normal</v>
      </c>
      <c r="P1357" t="str">
        <f t="shared" si="65"/>
        <v>Low</v>
      </c>
      <c r="Q1357" t="str">
        <f>VLOOKUP(A1357,SampleSuperstore!A:G,7,0)</f>
        <v>East</v>
      </c>
    </row>
    <row r="1358" spans="1:17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  <c r="N1358" t="str">
        <f t="shared" si="63"/>
        <v>Loss</v>
      </c>
      <c r="O1358" t="str">
        <f t="shared" si="64"/>
        <v>Normal</v>
      </c>
      <c r="P1358" t="str">
        <f t="shared" si="65"/>
        <v>Low</v>
      </c>
      <c r="Q1358" t="str">
        <f>VLOOKUP(A1358,SampleSuperstore!A:G,7,0)</f>
        <v>East</v>
      </c>
    </row>
    <row r="1359" spans="1:17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  <c r="N1359" t="str">
        <f t="shared" si="63"/>
        <v>Profit</v>
      </c>
      <c r="O1359" t="str">
        <f t="shared" si="64"/>
        <v>Normal</v>
      </c>
      <c r="P1359" t="str">
        <f t="shared" si="65"/>
        <v>Low</v>
      </c>
      <c r="Q1359" t="str">
        <f>VLOOKUP(A1359,SampleSuperstore!A:G,7,0)</f>
        <v>Central</v>
      </c>
    </row>
    <row r="1360" spans="1:17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  <c r="N1360" t="str">
        <f t="shared" si="63"/>
        <v>Loss</v>
      </c>
      <c r="O1360" t="str">
        <f t="shared" si="64"/>
        <v>High Discount</v>
      </c>
      <c r="P1360" t="str">
        <f t="shared" si="65"/>
        <v>Low</v>
      </c>
      <c r="Q1360" t="str">
        <f>VLOOKUP(A1360,SampleSuperstore!A:G,7,0)</f>
        <v>Central</v>
      </c>
    </row>
    <row r="1361" spans="1:17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  <c r="N1361" t="str">
        <f t="shared" si="63"/>
        <v>Loss</v>
      </c>
      <c r="O1361" t="str">
        <f t="shared" si="64"/>
        <v>Normal</v>
      </c>
      <c r="P1361" t="str">
        <f t="shared" si="65"/>
        <v>Low</v>
      </c>
      <c r="Q1361" t="str">
        <f>VLOOKUP(A1361,SampleSuperstore!A:G,7,0)</f>
        <v>South</v>
      </c>
    </row>
    <row r="1362" spans="1:17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  <c r="N1362" t="str">
        <f t="shared" si="63"/>
        <v>Profit</v>
      </c>
      <c r="O1362" t="str">
        <f t="shared" si="64"/>
        <v>Normal</v>
      </c>
      <c r="P1362" t="str">
        <f t="shared" si="65"/>
        <v>Low</v>
      </c>
      <c r="Q1362" t="str">
        <f>VLOOKUP(A1362,SampleSuperstore!A:G,7,0)</f>
        <v>South</v>
      </c>
    </row>
    <row r="1363" spans="1:17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  <c r="N1363" t="str">
        <f t="shared" si="63"/>
        <v>Profit</v>
      </c>
      <c r="O1363" t="str">
        <f t="shared" si="64"/>
        <v>Normal</v>
      </c>
      <c r="P1363" t="str">
        <f t="shared" si="65"/>
        <v>Low</v>
      </c>
      <c r="Q1363" t="str">
        <f>VLOOKUP(A1363,SampleSuperstore!A:G,7,0)</f>
        <v>South</v>
      </c>
    </row>
    <row r="1364" spans="1:17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  <c r="N1364" t="str">
        <f t="shared" si="63"/>
        <v>Loss</v>
      </c>
      <c r="O1364" t="str">
        <f t="shared" si="64"/>
        <v>Normal</v>
      </c>
      <c r="P1364" t="str">
        <f t="shared" si="65"/>
        <v>Low</v>
      </c>
      <c r="Q1364" t="str">
        <f>VLOOKUP(A1364,SampleSuperstore!A:G,7,0)</f>
        <v>South</v>
      </c>
    </row>
    <row r="1365" spans="1:17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  <c r="N1365" t="str">
        <f t="shared" si="63"/>
        <v>Loss</v>
      </c>
      <c r="O1365" t="str">
        <f t="shared" si="64"/>
        <v>High Discount</v>
      </c>
      <c r="P1365" t="str">
        <f t="shared" si="65"/>
        <v>Low</v>
      </c>
      <c r="Q1365" t="str">
        <f>VLOOKUP(A1365,SampleSuperstore!A:G,7,0)</f>
        <v>Central</v>
      </c>
    </row>
    <row r="1366" spans="1:17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  <c r="N1366" t="str">
        <f t="shared" si="63"/>
        <v>Loss</v>
      </c>
      <c r="O1366" t="str">
        <f t="shared" si="64"/>
        <v>High Discount</v>
      </c>
      <c r="P1366" t="str">
        <f t="shared" si="65"/>
        <v>Low</v>
      </c>
      <c r="Q1366" t="str">
        <f>VLOOKUP(A1366,SampleSuperstore!A:G,7,0)</f>
        <v>Central</v>
      </c>
    </row>
    <row r="1367" spans="1:17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  <c r="N1367" t="str">
        <f t="shared" si="63"/>
        <v>Loss</v>
      </c>
      <c r="O1367" t="str">
        <f t="shared" si="64"/>
        <v>Normal</v>
      </c>
      <c r="P1367" t="str">
        <f t="shared" si="65"/>
        <v>Low</v>
      </c>
      <c r="Q1367" t="str">
        <f>VLOOKUP(A1367,SampleSuperstore!A:G,7,0)</f>
        <v>Central</v>
      </c>
    </row>
    <row r="1368" spans="1:17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  <c r="N1368" t="str">
        <f t="shared" si="63"/>
        <v>Profit</v>
      </c>
      <c r="O1368" t="str">
        <f t="shared" si="64"/>
        <v>Normal</v>
      </c>
      <c r="P1368" t="str">
        <f t="shared" si="65"/>
        <v>Low</v>
      </c>
      <c r="Q1368" t="str">
        <f>VLOOKUP(A1368,SampleSuperstore!A:G,7,0)</f>
        <v>Central</v>
      </c>
    </row>
    <row r="1369" spans="1:17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  <c r="N1369" t="str">
        <f t="shared" si="63"/>
        <v>Loss</v>
      </c>
      <c r="O1369" t="str">
        <f t="shared" si="64"/>
        <v>Normal</v>
      </c>
      <c r="P1369" t="str">
        <f t="shared" si="65"/>
        <v>Medium</v>
      </c>
      <c r="Q1369" t="str">
        <f>VLOOKUP(A1369,SampleSuperstore!A:G,7,0)</f>
        <v>Central</v>
      </c>
    </row>
    <row r="1370" spans="1:17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  <c r="N1370" t="str">
        <f t="shared" si="63"/>
        <v>Profit</v>
      </c>
      <c r="O1370" t="str">
        <f t="shared" si="64"/>
        <v>Normal</v>
      </c>
      <c r="P1370" t="str">
        <f t="shared" si="65"/>
        <v>Low</v>
      </c>
      <c r="Q1370" t="str">
        <f>VLOOKUP(A1370,SampleSuperstore!A:G,7,0)</f>
        <v>Central</v>
      </c>
    </row>
    <row r="1371" spans="1:17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  <c r="N1371" t="str">
        <f t="shared" si="63"/>
        <v>Loss</v>
      </c>
      <c r="O1371" t="str">
        <f t="shared" si="64"/>
        <v>High Discount</v>
      </c>
      <c r="P1371" t="str">
        <f t="shared" si="65"/>
        <v>Medium</v>
      </c>
      <c r="Q1371" t="str">
        <f>VLOOKUP(A1371,SampleSuperstore!A:G,7,0)</f>
        <v>South</v>
      </c>
    </row>
    <row r="1372" spans="1:17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  <c r="N1372" t="str">
        <f t="shared" si="63"/>
        <v>Profit</v>
      </c>
      <c r="O1372" t="str">
        <f t="shared" si="64"/>
        <v>Normal</v>
      </c>
      <c r="P1372" t="str">
        <f t="shared" si="65"/>
        <v>Low</v>
      </c>
      <c r="Q1372" t="str">
        <f>VLOOKUP(A1372,SampleSuperstore!A:G,7,0)</f>
        <v>South</v>
      </c>
    </row>
    <row r="1373" spans="1:17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  <c r="N1373" t="str">
        <f t="shared" si="63"/>
        <v>Profit</v>
      </c>
      <c r="O1373" t="str">
        <f t="shared" si="64"/>
        <v>Normal</v>
      </c>
      <c r="P1373" t="str">
        <f t="shared" si="65"/>
        <v>Low</v>
      </c>
      <c r="Q1373" t="str">
        <f>VLOOKUP(A1373,SampleSuperstore!A:G,7,0)</f>
        <v>South</v>
      </c>
    </row>
    <row r="1374" spans="1:17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  <c r="N1374" t="str">
        <f t="shared" si="63"/>
        <v>Profit</v>
      </c>
      <c r="O1374" t="str">
        <f t="shared" si="64"/>
        <v>Normal</v>
      </c>
      <c r="P1374" t="str">
        <f t="shared" si="65"/>
        <v>Low</v>
      </c>
      <c r="Q1374" t="str">
        <f>VLOOKUP(A1374,SampleSuperstore!A:G,7,0)</f>
        <v>South</v>
      </c>
    </row>
    <row r="1375" spans="1:17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  <c r="N1375" t="str">
        <f t="shared" si="63"/>
        <v>Profit</v>
      </c>
      <c r="O1375" t="str">
        <f t="shared" si="64"/>
        <v>Normal</v>
      </c>
      <c r="P1375" t="str">
        <f t="shared" si="65"/>
        <v>Low</v>
      </c>
      <c r="Q1375" t="str">
        <f>VLOOKUP(A1375,SampleSuperstore!A:G,7,0)</f>
        <v>South</v>
      </c>
    </row>
    <row r="1376" spans="1:17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  <c r="N1376" t="str">
        <f t="shared" si="63"/>
        <v>Profit</v>
      </c>
      <c r="O1376" t="str">
        <f t="shared" si="64"/>
        <v>Normal</v>
      </c>
      <c r="P1376" t="str">
        <f t="shared" si="65"/>
        <v>Medium</v>
      </c>
      <c r="Q1376" t="str">
        <f>VLOOKUP(A1376,SampleSuperstore!A:G,7,0)</f>
        <v>South</v>
      </c>
    </row>
    <row r="1377" spans="1:17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  <c r="N1377" t="str">
        <f t="shared" si="63"/>
        <v>Profit</v>
      </c>
      <c r="O1377" t="str">
        <f t="shared" si="64"/>
        <v>Normal</v>
      </c>
      <c r="P1377" t="str">
        <f t="shared" si="65"/>
        <v>High</v>
      </c>
      <c r="Q1377" t="str">
        <f>VLOOKUP(A1377,SampleSuperstore!A:G,7,0)</f>
        <v>South</v>
      </c>
    </row>
    <row r="1378" spans="1:17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  <c r="N1378" t="str">
        <f t="shared" si="63"/>
        <v>Profit</v>
      </c>
      <c r="O1378" t="str">
        <f t="shared" si="64"/>
        <v>Normal</v>
      </c>
      <c r="P1378" t="str">
        <f t="shared" si="65"/>
        <v>Low</v>
      </c>
      <c r="Q1378" t="str">
        <f>VLOOKUP(A1378,SampleSuperstore!A:G,7,0)</f>
        <v>South</v>
      </c>
    </row>
    <row r="1379" spans="1:17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  <c r="N1379" t="str">
        <f t="shared" si="63"/>
        <v>Profit</v>
      </c>
      <c r="O1379" t="str">
        <f t="shared" si="64"/>
        <v>Normal</v>
      </c>
      <c r="P1379" t="str">
        <f t="shared" si="65"/>
        <v>Low</v>
      </c>
      <c r="Q1379" t="str">
        <f>VLOOKUP(A1379,SampleSuperstore!A:G,7,0)</f>
        <v>South</v>
      </c>
    </row>
    <row r="1380" spans="1:17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  <c r="N1380" t="str">
        <f t="shared" si="63"/>
        <v>Profit</v>
      </c>
      <c r="O1380" t="str">
        <f t="shared" si="64"/>
        <v>Normal</v>
      </c>
      <c r="P1380" t="str">
        <f t="shared" si="65"/>
        <v>Low</v>
      </c>
      <c r="Q1380" t="str">
        <f>VLOOKUP(A1380,SampleSuperstore!A:G,7,0)</f>
        <v>South</v>
      </c>
    </row>
    <row r="1381" spans="1:17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  <c r="N1381" t="str">
        <f t="shared" si="63"/>
        <v>Profit</v>
      </c>
      <c r="O1381" t="str">
        <f t="shared" si="64"/>
        <v>Normal</v>
      </c>
      <c r="P1381" t="str">
        <f t="shared" si="65"/>
        <v>Low</v>
      </c>
      <c r="Q1381" t="str">
        <f>VLOOKUP(A1381,SampleSuperstore!A:G,7,0)</f>
        <v>South</v>
      </c>
    </row>
    <row r="1382" spans="1:17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  <c r="N1382" t="str">
        <f t="shared" si="63"/>
        <v>Profit</v>
      </c>
      <c r="O1382" t="str">
        <f t="shared" si="64"/>
        <v>Normal</v>
      </c>
      <c r="P1382" t="str">
        <f t="shared" si="65"/>
        <v>Low</v>
      </c>
      <c r="Q1382" t="str">
        <f>VLOOKUP(A1382,SampleSuperstore!A:G,7,0)</f>
        <v>South</v>
      </c>
    </row>
    <row r="1383" spans="1:17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  <c r="N1383" t="str">
        <f t="shared" si="63"/>
        <v>Loss</v>
      </c>
      <c r="O1383" t="str">
        <f t="shared" si="64"/>
        <v>High Discount</v>
      </c>
      <c r="P1383" t="str">
        <f t="shared" si="65"/>
        <v>Low</v>
      </c>
      <c r="Q1383" t="str">
        <f>VLOOKUP(A1383,SampleSuperstore!A:G,7,0)</f>
        <v>South</v>
      </c>
    </row>
    <row r="1384" spans="1:17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  <c r="N1384" t="str">
        <f t="shared" si="63"/>
        <v>Profit</v>
      </c>
      <c r="O1384" t="str">
        <f t="shared" si="64"/>
        <v>Normal</v>
      </c>
      <c r="P1384" t="str">
        <f t="shared" si="65"/>
        <v>Low</v>
      </c>
      <c r="Q1384" t="str">
        <f>VLOOKUP(A1384,SampleSuperstore!A:G,7,0)</f>
        <v>East</v>
      </c>
    </row>
    <row r="1385" spans="1:17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  <c r="N1385" t="str">
        <f t="shared" si="63"/>
        <v>Profit</v>
      </c>
      <c r="O1385" t="str">
        <f t="shared" si="64"/>
        <v>Normal</v>
      </c>
      <c r="P1385" t="str">
        <f t="shared" si="65"/>
        <v>Low</v>
      </c>
      <c r="Q1385" t="str">
        <f>VLOOKUP(A1385,SampleSuperstore!A:G,7,0)</f>
        <v>East</v>
      </c>
    </row>
    <row r="1386" spans="1:17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  <c r="N1386" t="str">
        <f t="shared" si="63"/>
        <v>Profit</v>
      </c>
      <c r="O1386" t="str">
        <f t="shared" si="64"/>
        <v>Normal</v>
      </c>
      <c r="P1386" t="str">
        <f t="shared" si="65"/>
        <v>Low</v>
      </c>
      <c r="Q1386" t="str">
        <f>VLOOKUP(A1386,SampleSuperstore!A:G,7,0)</f>
        <v>East</v>
      </c>
    </row>
    <row r="1387" spans="1:17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  <c r="N1387" t="str">
        <f t="shared" si="63"/>
        <v>Profit</v>
      </c>
      <c r="O1387" t="str">
        <f t="shared" si="64"/>
        <v>Normal</v>
      </c>
      <c r="P1387" t="str">
        <f t="shared" si="65"/>
        <v>Low</v>
      </c>
      <c r="Q1387" t="str">
        <f>VLOOKUP(A1387,SampleSuperstore!A:G,7,0)</f>
        <v>East</v>
      </c>
    </row>
    <row r="1388" spans="1:17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  <c r="N1388" t="str">
        <f t="shared" si="63"/>
        <v>Profit</v>
      </c>
      <c r="O1388" t="str">
        <f t="shared" si="64"/>
        <v>Normal</v>
      </c>
      <c r="P1388" t="str">
        <f t="shared" si="65"/>
        <v>Low</v>
      </c>
      <c r="Q1388" t="str">
        <f>VLOOKUP(A1388,SampleSuperstore!A:G,7,0)</f>
        <v>East</v>
      </c>
    </row>
    <row r="1389" spans="1:17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  <c r="N1389" t="str">
        <f t="shared" si="63"/>
        <v>Profit</v>
      </c>
      <c r="O1389" t="str">
        <f t="shared" si="64"/>
        <v>Normal</v>
      </c>
      <c r="P1389" t="str">
        <f t="shared" si="65"/>
        <v>Low</v>
      </c>
      <c r="Q1389" t="str">
        <f>VLOOKUP(A1389,SampleSuperstore!A:G,7,0)</f>
        <v>East</v>
      </c>
    </row>
    <row r="1390" spans="1:17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  <c r="N1390" t="str">
        <f t="shared" si="63"/>
        <v>Profit</v>
      </c>
      <c r="O1390" t="str">
        <f t="shared" si="64"/>
        <v>Normal</v>
      </c>
      <c r="P1390" t="str">
        <f t="shared" si="65"/>
        <v>Low</v>
      </c>
      <c r="Q1390" t="str">
        <f>VLOOKUP(A1390,SampleSuperstore!A:G,7,0)</f>
        <v>East</v>
      </c>
    </row>
    <row r="1391" spans="1:17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  <c r="N1391" t="str">
        <f t="shared" si="63"/>
        <v>Profit</v>
      </c>
      <c r="O1391" t="str">
        <f t="shared" si="64"/>
        <v>Normal</v>
      </c>
      <c r="P1391" t="str">
        <f t="shared" si="65"/>
        <v>Low</v>
      </c>
      <c r="Q1391" t="str">
        <f>VLOOKUP(A1391,SampleSuperstore!A:G,7,0)</f>
        <v>East</v>
      </c>
    </row>
    <row r="1392" spans="1:17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  <c r="N1392" t="str">
        <f t="shared" si="63"/>
        <v>Profit</v>
      </c>
      <c r="O1392" t="str">
        <f t="shared" si="64"/>
        <v>Normal</v>
      </c>
      <c r="P1392" t="str">
        <f t="shared" si="65"/>
        <v>Low</v>
      </c>
      <c r="Q1392" t="str">
        <f>VLOOKUP(A1392,SampleSuperstore!A:G,7,0)</f>
        <v>East</v>
      </c>
    </row>
    <row r="1393" spans="1:17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  <c r="N1393" t="str">
        <f t="shared" si="63"/>
        <v>Profit</v>
      </c>
      <c r="O1393" t="str">
        <f t="shared" si="64"/>
        <v>Normal</v>
      </c>
      <c r="P1393" t="str">
        <f t="shared" si="65"/>
        <v>Low</v>
      </c>
      <c r="Q1393" t="str">
        <f>VLOOKUP(A1393,SampleSuperstore!A:G,7,0)</f>
        <v>East</v>
      </c>
    </row>
    <row r="1394" spans="1:17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  <c r="N1394" t="str">
        <f t="shared" si="63"/>
        <v>Profit</v>
      </c>
      <c r="O1394" t="str">
        <f t="shared" si="64"/>
        <v>Normal</v>
      </c>
      <c r="P1394" t="str">
        <f t="shared" si="65"/>
        <v>Low</v>
      </c>
      <c r="Q1394" t="str">
        <f>VLOOKUP(A1394,SampleSuperstore!A:G,7,0)</f>
        <v>East</v>
      </c>
    </row>
    <row r="1395" spans="1:17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  <c r="N1395" t="str">
        <f t="shared" si="63"/>
        <v>Profit</v>
      </c>
      <c r="O1395" t="str">
        <f t="shared" si="64"/>
        <v>Normal</v>
      </c>
      <c r="P1395" t="str">
        <f t="shared" si="65"/>
        <v>Low</v>
      </c>
      <c r="Q1395" t="str">
        <f>VLOOKUP(A1395,SampleSuperstore!A:G,7,0)</f>
        <v>Central</v>
      </c>
    </row>
    <row r="1396" spans="1:17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  <c r="N1396" t="str">
        <f t="shared" si="63"/>
        <v>Loss</v>
      </c>
      <c r="O1396" t="str">
        <f t="shared" si="64"/>
        <v>Normal</v>
      </c>
      <c r="P1396" t="str">
        <f t="shared" si="65"/>
        <v>Medium</v>
      </c>
      <c r="Q1396" t="str">
        <f>VLOOKUP(A1396,SampleSuperstore!A:G,7,0)</f>
        <v>South</v>
      </c>
    </row>
    <row r="1397" spans="1:17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  <c r="N1397" t="str">
        <f t="shared" si="63"/>
        <v>Loss</v>
      </c>
      <c r="O1397" t="str">
        <f t="shared" si="64"/>
        <v>Normal</v>
      </c>
      <c r="P1397" t="str">
        <f t="shared" si="65"/>
        <v>Low</v>
      </c>
      <c r="Q1397" t="str">
        <f>VLOOKUP(A1397,SampleSuperstore!A:G,7,0)</f>
        <v>South</v>
      </c>
    </row>
    <row r="1398" spans="1:17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  <c r="N1398" t="str">
        <f t="shared" si="63"/>
        <v>Profit</v>
      </c>
      <c r="O1398" t="str">
        <f t="shared" si="64"/>
        <v>Normal</v>
      </c>
      <c r="P1398" t="str">
        <f t="shared" si="65"/>
        <v>Low</v>
      </c>
      <c r="Q1398" t="str">
        <f>VLOOKUP(A1398,SampleSuperstore!A:G,7,0)</f>
        <v>Central</v>
      </c>
    </row>
    <row r="1399" spans="1:17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  <c r="N1399" t="str">
        <f t="shared" si="63"/>
        <v>Profit</v>
      </c>
      <c r="O1399" t="str">
        <f t="shared" si="64"/>
        <v>Normal</v>
      </c>
      <c r="P1399" t="str">
        <f t="shared" si="65"/>
        <v>Low</v>
      </c>
      <c r="Q1399" t="str">
        <f>VLOOKUP(A1399,SampleSuperstore!A:G,7,0)</f>
        <v>Central</v>
      </c>
    </row>
    <row r="1400" spans="1:17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  <c r="N1400" t="str">
        <f t="shared" si="63"/>
        <v>Profit</v>
      </c>
      <c r="O1400" t="str">
        <f t="shared" si="64"/>
        <v>Normal</v>
      </c>
      <c r="P1400" t="str">
        <f t="shared" si="65"/>
        <v>Low</v>
      </c>
      <c r="Q1400" t="str">
        <f>VLOOKUP(A1400,SampleSuperstore!A:G,7,0)</f>
        <v>Central</v>
      </c>
    </row>
    <row r="1401" spans="1:17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  <c r="N1401" t="str">
        <f t="shared" si="63"/>
        <v>Profit</v>
      </c>
      <c r="O1401" t="str">
        <f t="shared" si="64"/>
        <v>Normal</v>
      </c>
      <c r="P1401" t="str">
        <f t="shared" si="65"/>
        <v>Low</v>
      </c>
      <c r="Q1401" t="str">
        <f>VLOOKUP(A1401,SampleSuperstore!A:G,7,0)</f>
        <v>Central</v>
      </c>
    </row>
    <row r="1402" spans="1:17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  <c r="N1402" t="str">
        <f t="shared" si="63"/>
        <v>Profit</v>
      </c>
      <c r="O1402" t="str">
        <f t="shared" si="64"/>
        <v>Normal</v>
      </c>
      <c r="P1402" t="str">
        <f t="shared" si="65"/>
        <v>Low</v>
      </c>
      <c r="Q1402" t="str">
        <f>VLOOKUP(A1402,SampleSuperstore!A:G,7,0)</f>
        <v>South</v>
      </c>
    </row>
    <row r="1403" spans="1:17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  <c r="N1403" t="str">
        <f t="shared" si="63"/>
        <v>Profit</v>
      </c>
      <c r="O1403" t="str">
        <f t="shared" si="64"/>
        <v>Normal</v>
      </c>
      <c r="P1403" t="str">
        <f t="shared" si="65"/>
        <v>Low</v>
      </c>
      <c r="Q1403" t="str">
        <f>VLOOKUP(A1403,SampleSuperstore!A:G,7,0)</f>
        <v>South</v>
      </c>
    </row>
    <row r="1404" spans="1:17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  <c r="N1404" t="str">
        <f t="shared" si="63"/>
        <v>Loss</v>
      </c>
      <c r="O1404" t="str">
        <f t="shared" si="64"/>
        <v>Normal</v>
      </c>
      <c r="P1404" t="str">
        <f t="shared" si="65"/>
        <v>Low</v>
      </c>
      <c r="Q1404" t="str">
        <f>VLOOKUP(A1404,SampleSuperstore!A:G,7,0)</f>
        <v>South</v>
      </c>
    </row>
    <row r="1405" spans="1:17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  <c r="N1405" t="str">
        <f t="shared" si="63"/>
        <v>Profit</v>
      </c>
      <c r="O1405" t="str">
        <f t="shared" si="64"/>
        <v>Normal</v>
      </c>
      <c r="P1405" t="str">
        <f t="shared" si="65"/>
        <v>Low</v>
      </c>
      <c r="Q1405" t="str">
        <f>VLOOKUP(A1405,SampleSuperstore!A:G,7,0)</f>
        <v>South</v>
      </c>
    </row>
    <row r="1406" spans="1:17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  <c r="N1406" t="str">
        <f t="shared" si="63"/>
        <v>Loss</v>
      </c>
      <c r="O1406" t="str">
        <f t="shared" si="64"/>
        <v>Normal</v>
      </c>
      <c r="P1406" t="str">
        <f t="shared" si="65"/>
        <v>Low</v>
      </c>
      <c r="Q1406" t="str">
        <f>VLOOKUP(A1406,SampleSuperstore!A:G,7,0)</f>
        <v>Central</v>
      </c>
    </row>
    <row r="1407" spans="1:17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  <c r="N1407" t="str">
        <f t="shared" si="63"/>
        <v>Loss</v>
      </c>
      <c r="O1407" t="str">
        <f t="shared" si="64"/>
        <v>Normal</v>
      </c>
      <c r="P1407" t="str">
        <f t="shared" si="65"/>
        <v>Low</v>
      </c>
      <c r="Q1407" t="str">
        <f>VLOOKUP(A1407,SampleSuperstore!A:G,7,0)</f>
        <v>Central</v>
      </c>
    </row>
    <row r="1408" spans="1:17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  <c r="N1408" t="str">
        <f t="shared" si="63"/>
        <v>Profit</v>
      </c>
      <c r="O1408" t="str">
        <f t="shared" si="64"/>
        <v>Normal</v>
      </c>
      <c r="P1408" t="str">
        <f t="shared" si="65"/>
        <v>Low</v>
      </c>
      <c r="Q1408" t="str">
        <f>VLOOKUP(A1408,SampleSuperstore!A:G,7,0)</f>
        <v>Central</v>
      </c>
    </row>
    <row r="1409" spans="1:17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  <c r="N1409" t="str">
        <f t="shared" si="63"/>
        <v>Profit</v>
      </c>
      <c r="O1409" t="str">
        <f t="shared" si="64"/>
        <v>Normal</v>
      </c>
      <c r="P1409" t="str">
        <f t="shared" si="65"/>
        <v>Low</v>
      </c>
      <c r="Q1409" t="str">
        <f>VLOOKUP(A1409,SampleSuperstore!A:G,7,0)</f>
        <v>South</v>
      </c>
    </row>
    <row r="1410" spans="1:17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  <c r="N1410" t="str">
        <f t="shared" si="63"/>
        <v>Profit</v>
      </c>
      <c r="O1410" t="str">
        <f t="shared" si="64"/>
        <v>Normal</v>
      </c>
      <c r="P1410" t="str">
        <f t="shared" si="65"/>
        <v>Low</v>
      </c>
      <c r="Q1410" t="str">
        <f>VLOOKUP(A1410,SampleSuperstore!A:G,7,0)</f>
        <v>South</v>
      </c>
    </row>
    <row r="1411" spans="1:17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  <c r="N1411" t="str">
        <f t="shared" ref="N1411:N1474" si="66">IF(M1411&gt;0,"Profit","Loss")</f>
        <v>Loss</v>
      </c>
      <c r="O1411" t="str">
        <f t="shared" ref="O1411:O1474" si="67">IF(L1411&gt;0.5,"High Discount","Normal")</f>
        <v>Normal</v>
      </c>
      <c r="P1411" t="str">
        <f t="shared" ref="P1411:P1474" si="68">IF(J1411&gt;1000,"High",IF(J1411&gt;=500,"Medium","Low"))</f>
        <v>Low</v>
      </c>
      <c r="Q1411" t="str">
        <f>VLOOKUP(A1411,SampleSuperstore!A:G,7,0)</f>
        <v>South</v>
      </c>
    </row>
    <row r="1412" spans="1:17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  <c r="N1412" t="str">
        <f t="shared" si="66"/>
        <v>Profit</v>
      </c>
      <c r="O1412" t="str">
        <f t="shared" si="67"/>
        <v>Normal</v>
      </c>
      <c r="P1412" t="str">
        <f t="shared" si="68"/>
        <v>Low</v>
      </c>
      <c r="Q1412" t="str">
        <f>VLOOKUP(A1412,SampleSuperstore!A:G,7,0)</f>
        <v>South</v>
      </c>
    </row>
    <row r="1413" spans="1:17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  <c r="N1413" t="str">
        <f t="shared" si="66"/>
        <v>Profit</v>
      </c>
      <c r="O1413" t="str">
        <f t="shared" si="67"/>
        <v>Normal</v>
      </c>
      <c r="P1413" t="str">
        <f t="shared" si="68"/>
        <v>Low</v>
      </c>
      <c r="Q1413" t="str">
        <f>VLOOKUP(A1413,SampleSuperstore!A:G,7,0)</f>
        <v>South</v>
      </c>
    </row>
    <row r="1414" spans="1:17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  <c r="N1414" t="str">
        <f t="shared" si="66"/>
        <v>Profit</v>
      </c>
      <c r="O1414" t="str">
        <f t="shared" si="67"/>
        <v>Normal</v>
      </c>
      <c r="P1414" t="str">
        <f t="shared" si="68"/>
        <v>Low</v>
      </c>
      <c r="Q1414" t="str">
        <f>VLOOKUP(A1414,SampleSuperstore!A:G,7,0)</f>
        <v>South</v>
      </c>
    </row>
    <row r="1415" spans="1:17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  <c r="N1415" t="str">
        <f t="shared" si="66"/>
        <v>Profit</v>
      </c>
      <c r="O1415" t="str">
        <f t="shared" si="67"/>
        <v>Normal</v>
      </c>
      <c r="P1415" t="str">
        <f t="shared" si="68"/>
        <v>Low</v>
      </c>
      <c r="Q1415" t="str">
        <f>VLOOKUP(A1415,SampleSuperstore!A:G,7,0)</f>
        <v>South</v>
      </c>
    </row>
    <row r="1416" spans="1:17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  <c r="N1416" t="str">
        <f t="shared" si="66"/>
        <v>Profit</v>
      </c>
      <c r="O1416" t="str">
        <f t="shared" si="67"/>
        <v>Normal</v>
      </c>
      <c r="P1416" t="str">
        <f t="shared" si="68"/>
        <v>Low</v>
      </c>
      <c r="Q1416" t="str">
        <f>VLOOKUP(A1416,SampleSuperstore!A:G,7,0)</f>
        <v>South</v>
      </c>
    </row>
    <row r="1417" spans="1:17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  <c r="N1417" t="str">
        <f t="shared" si="66"/>
        <v>Profit</v>
      </c>
      <c r="O1417" t="str">
        <f t="shared" si="67"/>
        <v>Normal</v>
      </c>
      <c r="P1417" t="str">
        <f t="shared" si="68"/>
        <v>Low</v>
      </c>
      <c r="Q1417" t="str">
        <f>VLOOKUP(A1417,SampleSuperstore!A:G,7,0)</f>
        <v>South</v>
      </c>
    </row>
    <row r="1418" spans="1:17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  <c r="N1418" t="str">
        <f t="shared" si="66"/>
        <v>Profit</v>
      </c>
      <c r="O1418" t="str">
        <f t="shared" si="67"/>
        <v>Normal</v>
      </c>
      <c r="P1418" t="str">
        <f t="shared" si="68"/>
        <v>Medium</v>
      </c>
      <c r="Q1418" t="str">
        <f>VLOOKUP(A1418,SampleSuperstore!A:G,7,0)</f>
        <v>Central</v>
      </c>
    </row>
    <row r="1419" spans="1:17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  <c r="N1419" t="str">
        <f t="shared" si="66"/>
        <v>Profit</v>
      </c>
      <c r="O1419" t="str">
        <f t="shared" si="67"/>
        <v>Normal</v>
      </c>
      <c r="P1419" t="str">
        <f t="shared" si="68"/>
        <v>Low</v>
      </c>
      <c r="Q1419" t="str">
        <f>VLOOKUP(A1419,SampleSuperstore!A:G,7,0)</f>
        <v>Central</v>
      </c>
    </row>
    <row r="1420" spans="1:17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  <c r="N1420" t="str">
        <f t="shared" si="66"/>
        <v>Loss</v>
      </c>
      <c r="O1420" t="str">
        <f t="shared" si="67"/>
        <v>High Discount</v>
      </c>
      <c r="P1420" t="str">
        <f t="shared" si="68"/>
        <v>Low</v>
      </c>
      <c r="Q1420" t="str">
        <f>VLOOKUP(A1420,SampleSuperstore!A:G,7,0)</f>
        <v>Central</v>
      </c>
    </row>
    <row r="1421" spans="1:17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  <c r="N1421" t="str">
        <f t="shared" si="66"/>
        <v>Profit</v>
      </c>
      <c r="O1421" t="str">
        <f t="shared" si="67"/>
        <v>Normal</v>
      </c>
      <c r="P1421" t="str">
        <f t="shared" si="68"/>
        <v>Low</v>
      </c>
      <c r="Q1421" t="str">
        <f>VLOOKUP(A1421,SampleSuperstore!A:G,7,0)</f>
        <v>South</v>
      </c>
    </row>
    <row r="1422" spans="1:17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  <c r="N1422" t="str">
        <f t="shared" si="66"/>
        <v>Loss</v>
      </c>
      <c r="O1422" t="str">
        <f t="shared" si="67"/>
        <v>High Discount</v>
      </c>
      <c r="P1422" t="str">
        <f t="shared" si="68"/>
        <v>Low</v>
      </c>
      <c r="Q1422" t="str">
        <f>VLOOKUP(A1422,SampleSuperstore!A:G,7,0)</f>
        <v>South</v>
      </c>
    </row>
    <row r="1423" spans="1:17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  <c r="N1423" t="str">
        <f t="shared" si="66"/>
        <v>Profit</v>
      </c>
      <c r="O1423" t="str">
        <f t="shared" si="67"/>
        <v>Normal</v>
      </c>
      <c r="P1423" t="str">
        <f t="shared" si="68"/>
        <v>Low</v>
      </c>
      <c r="Q1423" t="str">
        <f>VLOOKUP(A1423,SampleSuperstore!A:G,7,0)</f>
        <v>South</v>
      </c>
    </row>
    <row r="1424" spans="1:17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  <c r="N1424" t="str">
        <f t="shared" si="66"/>
        <v>Loss</v>
      </c>
      <c r="O1424" t="str">
        <f t="shared" si="67"/>
        <v>High Discount</v>
      </c>
      <c r="P1424" t="str">
        <f t="shared" si="68"/>
        <v>Low</v>
      </c>
      <c r="Q1424" t="str">
        <f>VLOOKUP(A1424,SampleSuperstore!A:G,7,0)</f>
        <v>South</v>
      </c>
    </row>
    <row r="1425" spans="1:17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  <c r="N1425" t="str">
        <f t="shared" si="66"/>
        <v>Loss</v>
      </c>
      <c r="O1425" t="str">
        <f t="shared" si="67"/>
        <v>Normal</v>
      </c>
      <c r="P1425" t="str">
        <f t="shared" si="68"/>
        <v>Low</v>
      </c>
      <c r="Q1425" t="str">
        <f>VLOOKUP(A1425,SampleSuperstore!A:G,7,0)</f>
        <v>South</v>
      </c>
    </row>
    <row r="1426" spans="1:17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  <c r="N1426" t="str">
        <f t="shared" si="66"/>
        <v>Profit</v>
      </c>
      <c r="O1426" t="str">
        <f t="shared" si="67"/>
        <v>Normal</v>
      </c>
      <c r="P1426" t="str">
        <f t="shared" si="68"/>
        <v>Low</v>
      </c>
      <c r="Q1426" t="str">
        <f>VLOOKUP(A1426,SampleSuperstore!A:G,7,0)</f>
        <v>South</v>
      </c>
    </row>
    <row r="1427" spans="1:17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  <c r="N1427" t="str">
        <f t="shared" si="66"/>
        <v>Loss</v>
      </c>
      <c r="O1427" t="str">
        <f t="shared" si="67"/>
        <v>Normal</v>
      </c>
      <c r="P1427" t="str">
        <f t="shared" si="68"/>
        <v>Low</v>
      </c>
      <c r="Q1427" t="str">
        <f>VLOOKUP(A1427,SampleSuperstore!A:G,7,0)</f>
        <v>South</v>
      </c>
    </row>
    <row r="1428" spans="1:17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  <c r="N1428" t="str">
        <f t="shared" si="66"/>
        <v>Profit</v>
      </c>
      <c r="O1428" t="str">
        <f t="shared" si="67"/>
        <v>Normal</v>
      </c>
      <c r="P1428" t="str">
        <f t="shared" si="68"/>
        <v>Low</v>
      </c>
      <c r="Q1428" t="str">
        <f>VLOOKUP(A1428,SampleSuperstore!A:G,7,0)</f>
        <v>South</v>
      </c>
    </row>
    <row r="1429" spans="1:17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  <c r="N1429" t="str">
        <f t="shared" si="66"/>
        <v>Profit</v>
      </c>
      <c r="O1429" t="str">
        <f t="shared" si="67"/>
        <v>Normal</v>
      </c>
      <c r="P1429" t="str">
        <f t="shared" si="68"/>
        <v>Low</v>
      </c>
      <c r="Q1429" t="str">
        <f>VLOOKUP(A1429,SampleSuperstore!A:G,7,0)</f>
        <v>South</v>
      </c>
    </row>
    <row r="1430" spans="1:17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  <c r="N1430" t="str">
        <f t="shared" si="66"/>
        <v>Profit</v>
      </c>
      <c r="O1430" t="str">
        <f t="shared" si="67"/>
        <v>Normal</v>
      </c>
      <c r="P1430" t="str">
        <f t="shared" si="68"/>
        <v>Low</v>
      </c>
      <c r="Q1430" t="str">
        <f>VLOOKUP(A1430,SampleSuperstore!A:G,7,0)</f>
        <v>South</v>
      </c>
    </row>
    <row r="1431" spans="1:17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  <c r="N1431" t="str">
        <f t="shared" si="66"/>
        <v>Profit</v>
      </c>
      <c r="O1431" t="str">
        <f t="shared" si="67"/>
        <v>Normal</v>
      </c>
      <c r="P1431" t="str">
        <f t="shared" si="68"/>
        <v>Low</v>
      </c>
      <c r="Q1431" t="str">
        <f>VLOOKUP(A1431,SampleSuperstore!A:G,7,0)</f>
        <v>South</v>
      </c>
    </row>
    <row r="1432" spans="1:17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  <c r="N1432" t="str">
        <f t="shared" si="66"/>
        <v>Loss</v>
      </c>
      <c r="O1432" t="str">
        <f t="shared" si="67"/>
        <v>Normal</v>
      </c>
      <c r="P1432" t="str">
        <f t="shared" si="68"/>
        <v>Low</v>
      </c>
      <c r="Q1432" t="str">
        <f>VLOOKUP(A1432,SampleSuperstore!A:G,7,0)</f>
        <v>South</v>
      </c>
    </row>
    <row r="1433" spans="1:17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  <c r="N1433" t="str">
        <f t="shared" si="66"/>
        <v>Profit</v>
      </c>
      <c r="O1433" t="str">
        <f t="shared" si="67"/>
        <v>Normal</v>
      </c>
      <c r="P1433" t="str">
        <f t="shared" si="68"/>
        <v>Low</v>
      </c>
      <c r="Q1433" t="str">
        <f>VLOOKUP(A1433,SampleSuperstore!A:G,7,0)</f>
        <v>South</v>
      </c>
    </row>
    <row r="1434" spans="1:17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  <c r="N1434" t="str">
        <f t="shared" si="66"/>
        <v>Profit</v>
      </c>
      <c r="O1434" t="str">
        <f t="shared" si="67"/>
        <v>Normal</v>
      </c>
      <c r="P1434" t="str">
        <f t="shared" si="68"/>
        <v>Low</v>
      </c>
      <c r="Q1434" t="str">
        <f>VLOOKUP(A1434,SampleSuperstore!A:G,7,0)</f>
        <v>South</v>
      </c>
    </row>
    <row r="1435" spans="1:17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  <c r="N1435" t="str">
        <f t="shared" si="66"/>
        <v>Profit</v>
      </c>
      <c r="O1435" t="str">
        <f t="shared" si="67"/>
        <v>Normal</v>
      </c>
      <c r="P1435" t="str">
        <f t="shared" si="68"/>
        <v>High</v>
      </c>
      <c r="Q1435" t="str">
        <f>VLOOKUP(A1435,SampleSuperstore!A:G,7,0)</f>
        <v>South</v>
      </c>
    </row>
    <row r="1436" spans="1:17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  <c r="N1436" t="str">
        <f t="shared" si="66"/>
        <v>Profit</v>
      </c>
      <c r="O1436" t="str">
        <f t="shared" si="67"/>
        <v>Normal</v>
      </c>
      <c r="P1436" t="str">
        <f t="shared" si="68"/>
        <v>Low</v>
      </c>
      <c r="Q1436" t="str">
        <f>VLOOKUP(A1436,SampleSuperstore!A:G,7,0)</f>
        <v>South</v>
      </c>
    </row>
    <row r="1437" spans="1:17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  <c r="N1437" t="str">
        <f t="shared" si="66"/>
        <v>Profit</v>
      </c>
      <c r="O1437" t="str">
        <f t="shared" si="67"/>
        <v>Normal</v>
      </c>
      <c r="P1437" t="str">
        <f t="shared" si="68"/>
        <v>Low</v>
      </c>
      <c r="Q1437" t="str">
        <f>VLOOKUP(A1437,SampleSuperstore!A:G,7,0)</f>
        <v>South</v>
      </c>
    </row>
    <row r="1438" spans="1:17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  <c r="N1438" t="str">
        <f t="shared" si="66"/>
        <v>Profit</v>
      </c>
      <c r="O1438" t="str">
        <f t="shared" si="67"/>
        <v>Normal</v>
      </c>
      <c r="P1438" t="str">
        <f t="shared" si="68"/>
        <v>Low</v>
      </c>
      <c r="Q1438" t="str">
        <f>VLOOKUP(A1438,SampleSuperstore!A:G,7,0)</f>
        <v>South</v>
      </c>
    </row>
    <row r="1439" spans="1:17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  <c r="N1439" t="str">
        <f t="shared" si="66"/>
        <v>Profit</v>
      </c>
      <c r="O1439" t="str">
        <f t="shared" si="67"/>
        <v>Normal</v>
      </c>
      <c r="P1439" t="str">
        <f t="shared" si="68"/>
        <v>Low</v>
      </c>
      <c r="Q1439" t="str">
        <f>VLOOKUP(A1439,SampleSuperstore!A:G,7,0)</f>
        <v>East</v>
      </c>
    </row>
    <row r="1440" spans="1:17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  <c r="N1440" t="str">
        <f t="shared" si="66"/>
        <v>Loss</v>
      </c>
      <c r="O1440" t="str">
        <f t="shared" si="67"/>
        <v>Normal</v>
      </c>
      <c r="P1440" t="str">
        <f t="shared" si="68"/>
        <v>High</v>
      </c>
      <c r="Q1440" t="str">
        <f>VLOOKUP(A1440,SampleSuperstore!A:G,7,0)</f>
        <v>East</v>
      </c>
    </row>
    <row r="1441" spans="1:17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  <c r="N1441" t="str">
        <f t="shared" si="66"/>
        <v>Profit</v>
      </c>
      <c r="O1441" t="str">
        <f t="shared" si="67"/>
        <v>Normal</v>
      </c>
      <c r="P1441" t="str">
        <f t="shared" si="68"/>
        <v>Low</v>
      </c>
      <c r="Q1441" t="str">
        <f>VLOOKUP(A1441,SampleSuperstore!A:G,7,0)</f>
        <v>South</v>
      </c>
    </row>
    <row r="1442" spans="1:17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  <c r="N1442" t="str">
        <f t="shared" si="66"/>
        <v>Profit</v>
      </c>
      <c r="O1442" t="str">
        <f t="shared" si="67"/>
        <v>Normal</v>
      </c>
      <c r="P1442" t="str">
        <f t="shared" si="68"/>
        <v>Low</v>
      </c>
      <c r="Q1442" t="str">
        <f>VLOOKUP(A1442,SampleSuperstore!A:G,7,0)</f>
        <v>South</v>
      </c>
    </row>
    <row r="1443" spans="1:17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  <c r="N1443" t="str">
        <f t="shared" si="66"/>
        <v>Profit</v>
      </c>
      <c r="O1443" t="str">
        <f t="shared" si="67"/>
        <v>Normal</v>
      </c>
      <c r="P1443" t="str">
        <f t="shared" si="68"/>
        <v>Low</v>
      </c>
      <c r="Q1443" t="str">
        <f>VLOOKUP(A1443,SampleSuperstore!A:G,7,0)</f>
        <v>South</v>
      </c>
    </row>
    <row r="1444" spans="1:17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  <c r="N1444" t="str">
        <f t="shared" si="66"/>
        <v>Profit</v>
      </c>
      <c r="O1444" t="str">
        <f t="shared" si="67"/>
        <v>Normal</v>
      </c>
      <c r="P1444" t="str">
        <f t="shared" si="68"/>
        <v>Low</v>
      </c>
      <c r="Q1444" t="str">
        <f>VLOOKUP(A1444,SampleSuperstore!A:G,7,0)</f>
        <v>Central</v>
      </c>
    </row>
    <row r="1445" spans="1:17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  <c r="N1445" t="str">
        <f t="shared" si="66"/>
        <v>Profit</v>
      </c>
      <c r="O1445" t="str">
        <f t="shared" si="67"/>
        <v>Normal</v>
      </c>
      <c r="P1445" t="str">
        <f t="shared" si="68"/>
        <v>Low</v>
      </c>
      <c r="Q1445" t="str">
        <f>VLOOKUP(A1445,SampleSuperstore!A:G,7,0)</f>
        <v>South</v>
      </c>
    </row>
    <row r="1446" spans="1:17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  <c r="N1446" t="str">
        <f t="shared" si="66"/>
        <v>Profit</v>
      </c>
      <c r="O1446" t="str">
        <f t="shared" si="67"/>
        <v>Normal</v>
      </c>
      <c r="P1446" t="str">
        <f t="shared" si="68"/>
        <v>High</v>
      </c>
      <c r="Q1446" t="str">
        <f>VLOOKUP(A1446,SampleSuperstore!A:G,7,0)</f>
        <v>South</v>
      </c>
    </row>
    <row r="1447" spans="1:17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  <c r="N1447" t="str">
        <f t="shared" si="66"/>
        <v>Loss</v>
      </c>
      <c r="O1447" t="str">
        <f t="shared" si="67"/>
        <v>Normal</v>
      </c>
      <c r="P1447" t="str">
        <f t="shared" si="68"/>
        <v>Low</v>
      </c>
      <c r="Q1447" t="str">
        <f>VLOOKUP(A1447,SampleSuperstore!A:G,7,0)</f>
        <v>Central</v>
      </c>
    </row>
    <row r="1448" spans="1:17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  <c r="N1448" t="str">
        <f t="shared" si="66"/>
        <v>Loss</v>
      </c>
      <c r="O1448" t="str">
        <f t="shared" si="67"/>
        <v>Normal</v>
      </c>
      <c r="P1448" t="str">
        <f t="shared" si="68"/>
        <v>Low</v>
      </c>
      <c r="Q1448" t="str">
        <f>VLOOKUP(A1448,SampleSuperstore!A:G,7,0)</f>
        <v>Central</v>
      </c>
    </row>
    <row r="1449" spans="1:17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  <c r="N1449" t="str">
        <f t="shared" si="66"/>
        <v>Profit</v>
      </c>
      <c r="O1449" t="str">
        <f t="shared" si="67"/>
        <v>Normal</v>
      </c>
      <c r="P1449" t="str">
        <f t="shared" si="68"/>
        <v>Low</v>
      </c>
      <c r="Q1449" t="str">
        <f>VLOOKUP(A1449,SampleSuperstore!A:G,7,0)</f>
        <v>Central</v>
      </c>
    </row>
    <row r="1450" spans="1:17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  <c r="N1450" t="str">
        <f t="shared" si="66"/>
        <v>Loss</v>
      </c>
      <c r="O1450" t="str">
        <f t="shared" si="67"/>
        <v>High Discount</v>
      </c>
      <c r="P1450" t="str">
        <f t="shared" si="68"/>
        <v>Low</v>
      </c>
      <c r="Q1450" t="str">
        <f>VLOOKUP(A1450,SampleSuperstore!A:G,7,0)</f>
        <v>Central</v>
      </c>
    </row>
    <row r="1451" spans="1:17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  <c r="N1451" t="str">
        <f t="shared" si="66"/>
        <v>Profit</v>
      </c>
      <c r="O1451" t="str">
        <f t="shared" si="67"/>
        <v>Normal</v>
      </c>
      <c r="P1451" t="str">
        <f t="shared" si="68"/>
        <v>Low</v>
      </c>
      <c r="Q1451" t="str">
        <f>VLOOKUP(A1451,SampleSuperstore!A:G,7,0)</f>
        <v>South</v>
      </c>
    </row>
    <row r="1452" spans="1:17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  <c r="N1452" t="str">
        <f t="shared" si="66"/>
        <v>Loss</v>
      </c>
      <c r="O1452" t="str">
        <f t="shared" si="67"/>
        <v>High Discount</v>
      </c>
      <c r="P1452" t="str">
        <f t="shared" si="68"/>
        <v>Low</v>
      </c>
      <c r="Q1452" t="str">
        <f>VLOOKUP(A1452,SampleSuperstore!A:G,7,0)</f>
        <v>Central</v>
      </c>
    </row>
    <row r="1453" spans="1:17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  <c r="N1453" t="str">
        <f t="shared" si="66"/>
        <v>Profit</v>
      </c>
      <c r="O1453" t="str">
        <f t="shared" si="67"/>
        <v>Normal</v>
      </c>
      <c r="P1453" t="str">
        <f t="shared" si="68"/>
        <v>Low</v>
      </c>
      <c r="Q1453" t="str">
        <f>VLOOKUP(A1453,SampleSuperstore!A:G,7,0)</f>
        <v>Central</v>
      </c>
    </row>
    <row r="1454" spans="1:17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  <c r="N1454" t="str">
        <f t="shared" si="66"/>
        <v>Profit</v>
      </c>
      <c r="O1454" t="str">
        <f t="shared" si="67"/>
        <v>Normal</v>
      </c>
      <c r="P1454" t="str">
        <f t="shared" si="68"/>
        <v>Low</v>
      </c>
      <c r="Q1454" t="str">
        <f>VLOOKUP(A1454,SampleSuperstore!A:G,7,0)</f>
        <v>Central</v>
      </c>
    </row>
    <row r="1455" spans="1:17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  <c r="N1455" t="str">
        <f t="shared" si="66"/>
        <v>Profit</v>
      </c>
      <c r="O1455" t="str">
        <f t="shared" si="67"/>
        <v>Normal</v>
      </c>
      <c r="P1455" t="str">
        <f t="shared" si="68"/>
        <v>Low</v>
      </c>
      <c r="Q1455" t="str">
        <f>VLOOKUP(A1455,SampleSuperstore!A:G,7,0)</f>
        <v>Central</v>
      </c>
    </row>
    <row r="1456" spans="1:17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  <c r="N1456" t="str">
        <f t="shared" si="66"/>
        <v>Profit</v>
      </c>
      <c r="O1456" t="str">
        <f t="shared" si="67"/>
        <v>Normal</v>
      </c>
      <c r="P1456" t="str">
        <f t="shared" si="68"/>
        <v>High</v>
      </c>
      <c r="Q1456" t="str">
        <f>VLOOKUP(A1456,SampleSuperstore!A:G,7,0)</f>
        <v>Central</v>
      </c>
    </row>
    <row r="1457" spans="1:17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  <c r="N1457" t="str">
        <f t="shared" si="66"/>
        <v>Profit</v>
      </c>
      <c r="O1457" t="str">
        <f t="shared" si="67"/>
        <v>Normal</v>
      </c>
      <c r="P1457" t="str">
        <f t="shared" si="68"/>
        <v>Low</v>
      </c>
      <c r="Q1457" t="str">
        <f>VLOOKUP(A1457,SampleSuperstore!A:G,7,0)</f>
        <v>South</v>
      </c>
    </row>
    <row r="1458" spans="1:17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  <c r="N1458" t="str">
        <f t="shared" si="66"/>
        <v>Profit</v>
      </c>
      <c r="O1458" t="str">
        <f t="shared" si="67"/>
        <v>Normal</v>
      </c>
      <c r="P1458" t="str">
        <f t="shared" si="68"/>
        <v>Low</v>
      </c>
      <c r="Q1458" t="str">
        <f>VLOOKUP(A1458,SampleSuperstore!A:G,7,0)</f>
        <v>South</v>
      </c>
    </row>
    <row r="1459" spans="1:17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  <c r="N1459" t="str">
        <f t="shared" si="66"/>
        <v>Profit</v>
      </c>
      <c r="O1459" t="str">
        <f t="shared" si="67"/>
        <v>Normal</v>
      </c>
      <c r="P1459" t="str">
        <f t="shared" si="68"/>
        <v>Low</v>
      </c>
      <c r="Q1459" t="str">
        <f>VLOOKUP(A1459,SampleSuperstore!A:G,7,0)</f>
        <v>South</v>
      </c>
    </row>
    <row r="1460" spans="1:17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  <c r="N1460" t="str">
        <f t="shared" si="66"/>
        <v>Profit</v>
      </c>
      <c r="O1460" t="str">
        <f t="shared" si="67"/>
        <v>Normal</v>
      </c>
      <c r="P1460" t="str">
        <f t="shared" si="68"/>
        <v>Low</v>
      </c>
      <c r="Q1460" t="str">
        <f>VLOOKUP(A1460,SampleSuperstore!A:G,7,0)</f>
        <v>South</v>
      </c>
    </row>
    <row r="1461" spans="1:17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  <c r="N1461" t="str">
        <f t="shared" si="66"/>
        <v>Profit</v>
      </c>
      <c r="O1461" t="str">
        <f t="shared" si="67"/>
        <v>Normal</v>
      </c>
      <c r="P1461" t="str">
        <f t="shared" si="68"/>
        <v>Low</v>
      </c>
      <c r="Q1461" t="str">
        <f>VLOOKUP(A1461,SampleSuperstore!A:G,7,0)</f>
        <v>East</v>
      </c>
    </row>
    <row r="1462" spans="1:17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  <c r="N1462" t="str">
        <f t="shared" si="66"/>
        <v>Profit</v>
      </c>
      <c r="O1462" t="str">
        <f t="shared" si="67"/>
        <v>Normal</v>
      </c>
      <c r="P1462" t="str">
        <f t="shared" si="68"/>
        <v>Low</v>
      </c>
      <c r="Q1462" t="str">
        <f>VLOOKUP(A1462,SampleSuperstore!A:G,7,0)</f>
        <v>South</v>
      </c>
    </row>
    <row r="1463" spans="1:17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  <c r="N1463" t="str">
        <f t="shared" si="66"/>
        <v>Loss</v>
      </c>
      <c r="O1463" t="str">
        <f t="shared" si="67"/>
        <v>Normal</v>
      </c>
      <c r="P1463" t="str">
        <f t="shared" si="68"/>
        <v>Low</v>
      </c>
      <c r="Q1463" t="str">
        <f>VLOOKUP(A1463,SampleSuperstore!A:G,7,0)</f>
        <v>South</v>
      </c>
    </row>
    <row r="1464" spans="1:17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  <c r="N1464" t="str">
        <f t="shared" si="66"/>
        <v>Profit</v>
      </c>
      <c r="O1464" t="str">
        <f t="shared" si="67"/>
        <v>Normal</v>
      </c>
      <c r="P1464" t="str">
        <f t="shared" si="68"/>
        <v>Low</v>
      </c>
      <c r="Q1464" t="str">
        <f>VLOOKUP(A1464,SampleSuperstore!A:G,7,0)</f>
        <v>Central</v>
      </c>
    </row>
    <row r="1465" spans="1:17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  <c r="N1465" t="str">
        <f t="shared" si="66"/>
        <v>Loss</v>
      </c>
      <c r="O1465" t="str">
        <f t="shared" si="67"/>
        <v>Normal</v>
      </c>
      <c r="P1465" t="str">
        <f t="shared" si="68"/>
        <v>High</v>
      </c>
      <c r="Q1465" t="str">
        <f>VLOOKUP(A1465,SampleSuperstore!A:G,7,0)</f>
        <v>Central</v>
      </c>
    </row>
    <row r="1466" spans="1:17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  <c r="N1466" t="str">
        <f t="shared" si="66"/>
        <v>Profit</v>
      </c>
      <c r="O1466" t="str">
        <f t="shared" si="67"/>
        <v>Normal</v>
      </c>
      <c r="P1466" t="str">
        <f t="shared" si="68"/>
        <v>Low</v>
      </c>
      <c r="Q1466" t="str">
        <f>VLOOKUP(A1466,SampleSuperstore!A:G,7,0)</f>
        <v>Central</v>
      </c>
    </row>
    <row r="1467" spans="1:17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  <c r="N1467" t="str">
        <f t="shared" si="66"/>
        <v>Loss</v>
      </c>
      <c r="O1467" t="str">
        <f t="shared" si="67"/>
        <v>Normal</v>
      </c>
      <c r="P1467" t="str">
        <f t="shared" si="68"/>
        <v>Low</v>
      </c>
      <c r="Q1467" t="str">
        <f>VLOOKUP(A1467,SampleSuperstore!A:G,7,0)</f>
        <v>South</v>
      </c>
    </row>
    <row r="1468" spans="1:17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  <c r="N1468" t="str">
        <f t="shared" si="66"/>
        <v>Loss</v>
      </c>
      <c r="O1468" t="str">
        <f t="shared" si="67"/>
        <v>Normal</v>
      </c>
      <c r="P1468" t="str">
        <f t="shared" si="68"/>
        <v>Low</v>
      </c>
      <c r="Q1468" t="str">
        <f>VLOOKUP(A1468,SampleSuperstore!A:G,7,0)</f>
        <v>South</v>
      </c>
    </row>
    <row r="1469" spans="1:17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  <c r="N1469" t="str">
        <f t="shared" si="66"/>
        <v>Profit</v>
      </c>
      <c r="O1469" t="str">
        <f t="shared" si="67"/>
        <v>Normal</v>
      </c>
      <c r="P1469" t="str">
        <f t="shared" si="68"/>
        <v>Low</v>
      </c>
      <c r="Q1469" t="str">
        <f>VLOOKUP(A1469,SampleSuperstore!A:G,7,0)</f>
        <v>East</v>
      </c>
    </row>
    <row r="1470" spans="1:17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  <c r="N1470" t="str">
        <f t="shared" si="66"/>
        <v>Profit</v>
      </c>
      <c r="O1470" t="str">
        <f t="shared" si="67"/>
        <v>Normal</v>
      </c>
      <c r="P1470" t="str">
        <f t="shared" si="68"/>
        <v>Medium</v>
      </c>
      <c r="Q1470" t="str">
        <f>VLOOKUP(A1470,SampleSuperstore!A:G,7,0)</f>
        <v>South</v>
      </c>
    </row>
    <row r="1471" spans="1:17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  <c r="N1471" t="str">
        <f t="shared" si="66"/>
        <v>Profit</v>
      </c>
      <c r="O1471" t="str">
        <f t="shared" si="67"/>
        <v>Normal</v>
      </c>
      <c r="P1471" t="str">
        <f t="shared" si="68"/>
        <v>Low</v>
      </c>
      <c r="Q1471" t="str">
        <f>VLOOKUP(A1471,SampleSuperstore!A:G,7,0)</f>
        <v>South</v>
      </c>
    </row>
    <row r="1472" spans="1:17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  <c r="N1472" t="str">
        <f t="shared" si="66"/>
        <v>Profit</v>
      </c>
      <c r="O1472" t="str">
        <f t="shared" si="67"/>
        <v>Normal</v>
      </c>
      <c r="P1472" t="str">
        <f t="shared" si="68"/>
        <v>Low</v>
      </c>
      <c r="Q1472" t="str">
        <f>VLOOKUP(A1472,SampleSuperstore!A:G,7,0)</f>
        <v>South</v>
      </c>
    </row>
    <row r="1473" spans="1:17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  <c r="N1473" t="str">
        <f t="shared" si="66"/>
        <v>Profit</v>
      </c>
      <c r="O1473" t="str">
        <f t="shared" si="67"/>
        <v>Normal</v>
      </c>
      <c r="P1473" t="str">
        <f t="shared" si="68"/>
        <v>Low</v>
      </c>
      <c r="Q1473" t="str">
        <f>VLOOKUP(A1473,SampleSuperstore!A:G,7,0)</f>
        <v>South</v>
      </c>
    </row>
    <row r="1474" spans="1:17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  <c r="N1474" t="str">
        <f t="shared" si="66"/>
        <v>Profit</v>
      </c>
      <c r="O1474" t="str">
        <f t="shared" si="67"/>
        <v>Normal</v>
      </c>
      <c r="P1474" t="str">
        <f t="shared" si="68"/>
        <v>Low</v>
      </c>
      <c r="Q1474" t="str">
        <f>VLOOKUP(A1474,SampleSuperstore!A:G,7,0)</f>
        <v>South</v>
      </c>
    </row>
    <row r="1475" spans="1:17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  <c r="N1475" t="str">
        <f t="shared" ref="N1475:N1538" si="69">IF(M1475&gt;0,"Profit","Loss")</f>
        <v>Loss</v>
      </c>
      <c r="O1475" t="str">
        <f t="shared" ref="O1475:O1538" si="70">IF(L1475&gt;0.5,"High Discount","Normal")</f>
        <v>High Discount</v>
      </c>
      <c r="P1475" t="str">
        <f t="shared" ref="P1475:P1538" si="71">IF(J1475&gt;1000,"High",IF(J1475&gt;=500,"Medium","Low"))</f>
        <v>Low</v>
      </c>
      <c r="Q1475" t="str">
        <f>VLOOKUP(A1475,SampleSuperstore!A:G,7,0)</f>
        <v>East</v>
      </c>
    </row>
    <row r="1476" spans="1:17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  <c r="N1476" t="str">
        <f t="shared" si="69"/>
        <v>Profit</v>
      </c>
      <c r="O1476" t="str">
        <f t="shared" si="70"/>
        <v>Normal</v>
      </c>
      <c r="P1476" t="str">
        <f t="shared" si="71"/>
        <v>Low</v>
      </c>
      <c r="Q1476" t="str">
        <f>VLOOKUP(A1476,SampleSuperstore!A:G,7,0)</f>
        <v>South</v>
      </c>
    </row>
    <row r="1477" spans="1:17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  <c r="N1477" t="str">
        <f t="shared" si="69"/>
        <v>Profit</v>
      </c>
      <c r="O1477" t="str">
        <f t="shared" si="70"/>
        <v>Normal</v>
      </c>
      <c r="P1477" t="str">
        <f t="shared" si="71"/>
        <v>Low</v>
      </c>
      <c r="Q1477" t="str">
        <f>VLOOKUP(A1477,SampleSuperstore!A:G,7,0)</f>
        <v>South</v>
      </c>
    </row>
    <row r="1478" spans="1:17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  <c r="N1478" t="str">
        <f t="shared" si="69"/>
        <v>Profit</v>
      </c>
      <c r="O1478" t="str">
        <f t="shared" si="70"/>
        <v>Normal</v>
      </c>
      <c r="P1478" t="str">
        <f t="shared" si="71"/>
        <v>Low</v>
      </c>
      <c r="Q1478" t="str">
        <f>VLOOKUP(A1478,SampleSuperstore!A:G,7,0)</f>
        <v>South</v>
      </c>
    </row>
    <row r="1479" spans="1:17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  <c r="N1479" t="str">
        <f t="shared" si="69"/>
        <v>Profit</v>
      </c>
      <c r="O1479" t="str">
        <f t="shared" si="70"/>
        <v>Normal</v>
      </c>
      <c r="P1479" t="str">
        <f t="shared" si="71"/>
        <v>Low</v>
      </c>
      <c r="Q1479" t="str">
        <f>VLOOKUP(A1479,SampleSuperstore!A:G,7,0)</f>
        <v>South</v>
      </c>
    </row>
    <row r="1480" spans="1:17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  <c r="N1480" t="str">
        <f t="shared" si="69"/>
        <v>Profit</v>
      </c>
      <c r="O1480" t="str">
        <f t="shared" si="70"/>
        <v>Normal</v>
      </c>
      <c r="P1480" t="str">
        <f t="shared" si="71"/>
        <v>Low</v>
      </c>
      <c r="Q1480" t="str">
        <f>VLOOKUP(A1480,SampleSuperstore!A:G,7,0)</f>
        <v>Central</v>
      </c>
    </row>
    <row r="1481" spans="1:17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  <c r="N1481" t="str">
        <f t="shared" si="69"/>
        <v>Profit</v>
      </c>
      <c r="O1481" t="str">
        <f t="shared" si="70"/>
        <v>Normal</v>
      </c>
      <c r="P1481" t="str">
        <f t="shared" si="71"/>
        <v>Low</v>
      </c>
      <c r="Q1481" t="str">
        <f>VLOOKUP(A1481,SampleSuperstore!A:G,7,0)</f>
        <v>South</v>
      </c>
    </row>
    <row r="1482" spans="1:17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  <c r="N1482" t="str">
        <f t="shared" si="69"/>
        <v>Profit</v>
      </c>
      <c r="O1482" t="str">
        <f t="shared" si="70"/>
        <v>Normal</v>
      </c>
      <c r="P1482" t="str">
        <f t="shared" si="71"/>
        <v>Low</v>
      </c>
      <c r="Q1482" t="str">
        <f>VLOOKUP(A1482,SampleSuperstore!A:G,7,0)</f>
        <v>South</v>
      </c>
    </row>
    <row r="1483" spans="1:17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  <c r="N1483" t="str">
        <f t="shared" si="69"/>
        <v>Profit</v>
      </c>
      <c r="O1483" t="str">
        <f t="shared" si="70"/>
        <v>Normal</v>
      </c>
      <c r="P1483" t="str">
        <f t="shared" si="71"/>
        <v>Low</v>
      </c>
      <c r="Q1483" t="str">
        <f>VLOOKUP(A1483,SampleSuperstore!A:G,7,0)</f>
        <v>South</v>
      </c>
    </row>
    <row r="1484" spans="1:17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  <c r="N1484" t="str">
        <f t="shared" si="69"/>
        <v>Profit</v>
      </c>
      <c r="O1484" t="str">
        <f t="shared" si="70"/>
        <v>Normal</v>
      </c>
      <c r="P1484" t="str">
        <f t="shared" si="71"/>
        <v>Low</v>
      </c>
      <c r="Q1484" t="str">
        <f>VLOOKUP(A1484,SampleSuperstore!A:G,7,0)</f>
        <v>South</v>
      </c>
    </row>
    <row r="1485" spans="1:17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  <c r="N1485" t="str">
        <f t="shared" si="69"/>
        <v>Profit</v>
      </c>
      <c r="O1485" t="str">
        <f t="shared" si="70"/>
        <v>Normal</v>
      </c>
      <c r="P1485" t="str">
        <f t="shared" si="71"/>
        <v>Low</v>
      </c>
      <c r="Q1485" t="str">
        <f>VLOOKUP(A1485,SampleSuperstore!A:G,7,0)</f>
        <v>South</v>
      </c>
    </row>
    <row r="1486" spans="1:17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  <c r="N1486" t="str">
        <f t="shared" si="69"/>
        <v>Profit</v>
      </c>
      <c r="O1486" t="str">
        <f t="shared" si="70"/>
        <v>Normal</v>
      </c>
      <c r="P1486" t="str">
        <f t="shared" si="71"/>
        <v>Low</v>
      </c>
      <c r="Q1486" t="str">
        <f>VLOOKUP(A1486,SampleSuperstore!A:G,7,0)</f>
        <v>South</v>
      </c>
    </row>
    <row r="1487" spans="1:17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  <c r="N1487" t="str">
        <f t="shared" si="69"/>
        <v>Profit</v>
      </c>
      <c r="O1487" t="str">
        <f t="shared" si="70"/>
        <v>Normal</v>
      </c>
      <c r="P1487" t="str">
        <f t="shared" si="71"/>
        <v>Low</v>
      </c>
      <c r="Q1487" t="str">
        <f>VLOOKUP(A1487,SampleSuperstore!A:G,7,0)</f>
        <v>South</v>
      </c>
    </row>
    <row r="1488" spans="1:17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  <c r="N1488" t="str">
        <f t="shared" si="69"/>
        <v>Profit</v>
      </c>
      <c r="O1488" t="str">
        <f t="shared" si="70"/>
        <v>Normal</v>
      </c>
      <c r="P1488" t="str">
        <f t="shared" si="71"/>
        <v>High</v>
      </c>
      <c r="Q1488" t="str">
        <f>VLOOKUP(A1488,SampleSuperstore!A:G,7,0)</f>
        <v>South</v>
      </c>
    </row>
    <row r="1489" spans="1:17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  <c r="N1489" t="str">
        <f t="shared" si="69"/>
        <v>Profit</v>
      </c>
      <c r="O1489" t="str">
        <f t="shared" si="70"/>
        <v>Normal</v>
      </c>
      <c r="P1489" t="str">
        <f t="shared" si="71"/>
        <v>Low</v>
      </c>
      <c r="Q1489" t="str">
        <f>VLOOKUP(A1489,SampleSuperstore!A:G,7,0)</f>
        <v>South</v>
      </c>
    </row>
    <row r="1490" spans="1:17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  <c r="N1490" t="str">
        <f t="shared" si="69"/>
        <v>Profit</v>
      </c>
      <c r="O1490" t="str">
        <f t="shared" si="70"/>
        <v>Normal</v>
      </c>
      <c r="P1490" t="str">
        <f t="shared" si="71"/>
        <v>Low</v>
      </c>
      <c r="Q1490" t="str">
        <f>VLOOKUP(A1490,SampleSuperstore!A:G,7,0)</f>
        <v>South</v>
      </c>
    </row>
    <row r="1491" spans="1:17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  <c r="N1491" t="str">
        <f t="shared" si="69"/>
        <v>Profit</v>
      </c>
      <c r="O1491" t="str">
        <f t="shared" si="70"/>
        <v>Normal</v>
      </c>
      <c r="P1491" t="str">
        <f t="shared" si="71"/>
        <v>Low</v>
      </c>
      <c r="Q1491" t="str">
        <f>VLOOKUP(A1491,SampleSuperstore!A:G,7,0)</f>
        <v>South</v>
      </c>
    </row>
    <row r="1492" spans="1:17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  <c r="N1492" t="str">
        <f t="shared" si="69"/>
        <v>Profit</v>
      </c>
      <c r="O1492" t="str">
        <f t="shared" si="70"/>
        <v>Normal</v>
      </c>
      <c r="P1492" t="str">
        <f t="shared" si="71"/>
        <v>Low</v>
      </c>
      <c r="Q1492" t="str">
        <f>VLOOKUP(A1492,SampleSuperstore!A:G,7,0)</f>
        <v>South</v>
      </c>
    </row>
    <row r="1493" spans="1:17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  <c r="N1493" t="str">
        <f t="shared" si="69"/>
        <v>Profit</v>
      </c>
      <c r="O1493" t="str">
        <f t="shared" si="70"/>
        <v>Normal</v>
      </c>
      <c r="P1493" t="str">
        <f t="shared" si="71"/>
        <v>Low</v>
      </c>
      <c r="Q1493" t="str">
        <f>VLOOKUP(A1493,SampleSuperstore!A:G,7,0)</f>
        <v>South</v>
      </c>
    </row>
    <row r="1494" spans="1:17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  <c r="N1494" t="str">
        <f t="shared" si="69"/>
        <v>Profit</v>
      </c>
      <c r="O1494" t="str">
        <f t="shared" si="70"/>
        <v>Normal</v>
      </c>
      <c r="P1494" t="str">
        <f t="shared" si="71"/>
        <v>Medium</v>
      </c>
      <c r="Q1494" t="str">
        <f>VLOOKUP(A1494,SampleSuperstore!A:G,7,0)</f>
        <v>South</v>
      </c>
    </row>
    <row r="1495" spans="1:17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  <c r="N1495" t="str">
        <f t="shared" si="69"/>
        <v>Profit</v>
      </c>
      <c r="O1495" t="str">
        <f t="shared" si="70"/>
        <v>Normal</v>
      </c>
      <c r="P1495" t="str">
        <f t="shared" si="71"/>
        <v>Low</v>
      </c>
      <c r="Q1495" t="str">
        <f>VLOOKUP(A1495,SampleSuperstore!A:G,7,0)</f>
        <v>South</v>
      </c>
    </row>
    <row r="1496" spans="1:17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  <c r="N1496" t="str">
        <f t="shared" si="69"/>
        <v>Profit</v>
      </c>
      <c r="O1496" t="str">
        <f t="shared" si="70"/>
        <v>Normal</v>
      </c>
      <c r="P1496" t="str">
        <f t="shared" si="71"/>
        <v>Low</v>
      </c>
      <c r="Q1496" t="str">
        <f>VLOOKUP(A1496,SampleSuperstore!A:G,7,0)</f>
        <v>South</v>
      </c>
    </row>
    <row r="1497" spans="1:17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  <c r="N1497" t="str">
        <f t="shared" si="69"/>
        <v>Profit</v>
      </c>
      <c r="O1497" t="str">
        <f t="shared" si="70"/>
        <v>Normal</v>
      </c>
      <c r="P1497" t="str">
        <f t="shared" si="71"/>
        <v>Low</v>
      </c>
      <c r="Q1497" t="str">
        <f>VLOOKUP(A1497,SampleSuperstore!A:G,7,0)</f>
        <v>South</v>
      </c>
    </row>
    <row r="1498" spans="1:17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  <c r="N1498" t="str">
        <f t="shared" si="69"/>
        <v>Loss</v>
      </c>
      <c r="O1498" t="str">
        <f t="shared" si="70"/>
        <v>Normal</v>
      </c>
      <c r="P1498" t="str">
        <f t="shared" si="71"/>
        <v>Low</v>
      </c>
      <c r="Q1498" t="str">
        <f>VLOOKUP(A1498,SampleSuperstore!A:G,7,0)</f>
        <v>South</v>
      </c>
    </row>
    <row r="1499" spans="1:17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  <c r="N1499" t="str">
        <f t="shared" si="69"/>
        <v>Profit</v>
      </c>
      <c r="O1499" t="str">
        <f t="shared" si="70"/>
        <v>Normal</v>
      </c>
      <c r="P1499" t="str">
        <f t="shared" si="71"/>
        <v>Low</v>
      </c>
      <c r="Q1499" t="str">
        <f>VLOOKUP(A1499,SampleSuperstore!A:G,7,0)</f>
        <v>South</v>
      </c>
    </row>
    <row r="1500" spans="1:17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  <c r="N1500" t="str">
        <f t="shared" si="69"/>
        <v>Profit</v>
      </c>
      <c r="O1500" t="str">
        <f t="shared" si="70"/>
        <v>Normal</v>
      </c>
      <c r="P1500" t="str">
        <f t="shared" si="71"/>
        <v>Low</v>
      </c>
      <c r="Q1500" t="str">
        <f>VLOOKUP(A1500,SampleSuperstore!A:G,7,0)</f>
        <v>Central</v>
      </c>
    </row>
    <row r="1501" spans="1:17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  <c r="N1501" t="str">
        <f t="shared" si="69"/>
        <v>Profit</v>
      </c>
      <c r="O1501" t="str">
        <f t="shared" si="70"/>
        <v>Normal</v>
      </c>
      <c r="P1501" t="str">
        <f t="shared" si="71"/>
        <v>Low</v>
      </c>
      <c r="Q1501" t="str">
        <f>VLOOKUP(A1501,SampleSuperstore!A:G,7,0)</f>
        <v>South</v>
      </c>
    </row>
    <row r="1502" spans="1:17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  <c r="N1502" t="str">
        <f t="shared" si="69"/>
        <v>Profit</v>
      </c>
      <c r="O1502" t="str">
        <f t="shared" si="70"/>
        <v>Normal</v>
      </c>
      <c r="P1502" t="str">
        <f t="shared" si="71"/>
        <v>Low</v>
      </c>
      <c r="Q1502" t="str">
        <f>VLOOKUP(A1502,SampleSuperstore!A:G,7,0)</f>
        <v>South</v>
      </c>
    </row>
    <row r="1503" spans="1:17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  <c r="N1503" t="str">
        <f t="shared" si="69"/>
        <v>Loss</v>
      </c>
      <c r="O1503" t="str">
        <f t="shared" si="70"/>
        <v>Normal</v>
      </c>
      <c r="P1503" t="str">
        <f t="shared" si="71"/>
        <v>Medium</v>
      </c>
      <c r="Q1503" t="str">
        <f>VLOOKUP(A1503,SampleSuperstore!A:G,7,0)</f>
        <v>South</v>
      </c>
    </row>
    <row r="1504" spans="1:17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  <c r="N1504" t="str">
        <f t="shared" si="69"/>
        <v>Profit</v>
      </c>
      <c r="O1504" t="str">
        <f t="shared" si="70"/>
        <v>Normal</v>
      </c>
      <c r="P1504" t="str">
        <f t="shared" si="71"/>
        <v>Low</v>
      </c>
      <c r="Q1504" t="str">
        <f>VLOOKUP(A1504,SampleSuperstore!A:G,7,0)</f>
        <v>South</v>
      </c>
    </row>
    <row r="1505" spans="1:17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  <c r="N1505" t="str">
        <f t="shared" si="69"/>
        <v>Profit</v>
      </c>
      <c r="O1505" t="str">
        <f t="shared" si="70"/>
        <v>Normal</v>
      </c>
      <c r="P1505" t="str">
        <f t="shared" si="71"/>
        <v>Low</v>
      </c>
      <c r="Q1505" t="str">
        <f>VLOOKUP(A1505,SampleSuperstore!A:G,7,0)</f>
        <v>South</v>
      </c>
    </row>
    <row r="1506" spans="1:17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  <c r="N1506" t="str">
        <f t="shared" si="69"/>
        <v>Profit</v>
      </c>
      <c r="O1506" t="str">
        <f t="shared" si="70"/>
        <v>Normal</v>
      </c>
      <c r="P1506" t="str">
        <f t="shared" si="71"/>
        <v>Low</v>
      </c>
      <c r="Q1506" t="str">
        <f>VLOOKUP(A1506,SampleSuperstore!A:G,7,0)</f>
        <v>South</v>
      </c>
    </row>
    <row r="1507" spans="1:17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  <c r="N1507" t="str">
        <f t="shared" si="69"/>
        <v>Loss</v>
      </c>
      <c r="O1507" t="str">
        <f t="shared" si="70"/>
        <v>Normal</v>
      </c>
      <c r="P1507" t="str">
        <f t="shared" si="71"/>
        <v>High</v>
      </c>
      <c r="Q1507" t="str">
        <f>VLOOKUP(A1507,SampleSuperstore!A:G,7,0)</f>
        <v>South</v>
      </c>
    </row>
    <row r="1508" spans="1:17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  <c r="N1508" t="str">
        <f t="shared" si="69"/>
        <v>Profit</v>
      </c>
      <c r="O1508" t="str">
        <f t="shared" si="70"/>
        <v>Normal</v>
      </c>
      <c r="P1508" t="str">
        <f t="shared" si="71"/>
        <v>Low</v>
      </c>
      <c r="Q1508" t="str">
        <f>VLOOKUP(A1508,SampleSuperstore!A:G,7,0)</f>
        <v>South</v>
      </c>
    </row>
    <row r="1509" spans="1:17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  <c r="N1509" t="str">
        <f t="shared" si="69"/>
        <v>Profit</v>
      </c>
      <c r="O1509" t="str">
        <f t="shared" si="70"/>
        <v>Normal</v>
      </c>
      <c r="P1509" t="str">
        <f t="shared" si="71"/>
        <v>Low</v>
      </c>
      <c r="Q1509" t="str">
        <f>VLOOKUP(A1509,SampleSuperstore!A:G,7,0)</f>
        <v>South</v>
      </c>
    </row>
    <row r="1510" spans="1:17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  <c r="N1510" t="str">
        <f t="shared" si="69"/>
        <v>Profit</v>
      </c>
      <c r="O1510" t="str">
        <f t="shared" si="70"/>
        <v>Normal</v>
      </c>
      <c r="P1510" t="str">
        <f t="shared" si="71"/>
        <v>Low</v>
      </c>
      <c r="Q1510" t="str">
        <f>VLOOKUP(A1510,SampleSuperstore!A:G,7,0)</f>
        <v>East</v>
      </c>
    </row>
    <row r="1511" spans="1:17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  <c r="N1511" t="str">
        <f t="shared" si="69"/>
        <v>Profit</v>
      </c>
      <c r="O1511" t="str">
        <f t="shared" si="70"/>
        <v>Normal</v>
      </c>
      <c r="P1511" t="str">
        <f t="shared" si="71"/>
        <v>Low</v>
      </c>
      <c r="Q1511" t="str">
        <f>VLOOKUP(A1511,SampleSuperstore!A:G,7,0)</f>
        <v>Central</v>
      </c>
    </row>
    <row r="1512" spans="1:17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  <c r="N1512" t="str">
        <f t="shared" si="69"/>
        <v>Profit</v>
      </c>
      <c r="O1512" t="str">
        <f t="shared" si="70"/>
        <v>Normal</v>
      </c>
      <c r="P1512" t="str">
        <f t="shared" si="71"/>
        <v>Low</v>
      </c>
      <c r="Q1512" t="str">
        <f>VLOOKUP(A1512,SampleSuperstore!A:G,7,0)</f>
        <v>South</v>
      </c>
    </row>
    <row r="1513" spans="1:17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  <c r="N1513" t="str">
        <f t="shared" si="69"/>
        <v>Profit</v>
      </c>
      <c r="O1513" t="str">
        <f t="shared" si="70"/>
        <v>Normal</v>
      </c>
      <c r="P1513" t="str">
        <f t="shared" si="71"/>
        <v>Low</v>
      </c>
      <c r="Q1513" t="str">
        <f>VLOOKUP(A1513,SampleSuperstore!A:G,7,0)</f>
        <v>South</v>
      </c>
    </row>
    <row r="1514" spans="1:17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  <c r="N1514" t="str">
        <f t="shared" si="69"/>
        <v>Profit</v>
      </c>
      <c r="O1514" t="str">
        <f t="shared" si="70"/>
        <v>Normal</v>
      </c>
      <c r="P1514" t="str">
        <f t="shared" si="71"/>
        <v>Low</v>
      </c>
      <c r="Q1514" t="str">
        <f>VLOOKUP(A1514,SampleSuperstore!A:G,7,0)</f>
        <v>South</v>
      </c>
    </row>
    <row r="1515" spans="1:17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  <c r="N1515" t="str">
        <f t="shared" si="69"/>
        <v>Loss</v>
      </c>
      <c r="O1515" t="str">
        <f t="shared" si="70"/>
        <v>High Discount</v>
      </c>
      <c r="P1515" t="str">
        <f t="shared" si="71"/>
        <v>Low</v>
      </c>
      <c r="Q1515" t="str">
        <f>VLOOKUP(A1515,SampleSuperstore!A:G,7,0)</f>
        <v>South</v>
      </c>
    </row>
    <row r="1516" spans="1:17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  <c r="N1516" t="str">
        <f t="shared" si="69"/>
        <v>Loss</v>
      </c>
      <c r="O1516" t="str">
        <f t="shared" si="70"/>
        <v>High Discount</v>
      </c>
      <c r="P1516" t="str">
        <f t="shared" si="71"/>
        <v>Low</v>
      </c>
      <c r="Q1516" t="str">
        <f>VLOOKUP(A1516,SampleSuperstore!A:G,7,0)</f>
        <v>South</v>
      </c>
    </row>
    <row r="1517" spans="1:17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  <c r="N1517" t="str">
        <f t="shared" si="69"/>
        <v>Loss</v>
      </c>
      <c r="O1517" t="str">
        <f t="shared" si="70"/>
        <v>Normal</v>
      </c>
      <c r="P1517" t="str">
        <f t="shared" si="71"/>
        <v>Low</v>
      </c>
      <c r="Q1517" t="str">
        <f>VLOOKUP(A1517,SampleSuperstore!A:G,7,0)</f>
        <v>South</v>
      </c>
    </row>
    <row r="1518" spans="1:17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  <c r="N1518" t="str">
        <f t="shared" si="69"/>
        <v>Profit</v>
      </c>
      <c r="O1518" t="str">
        <f t="shared" si="70"/>
        <v>Normal</v>
      </c>
      <c r="P1518" t="str">
        <f t="shared" si="71"/>
        <v>High</v>
      </c>
      <c r="Q1518" t="str">
        <f>VLOOKUP(A1518,SampleSuperstore!A:G,7,0)</f>
        <v>South</v>
      </c>
    </row>
    <row r="1519" spans="1:17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  <c r="N1519" t="str">
        <f t="shared" si="69"/>
        <v>Profit</v>
      </c>
      <c r="O1519" t="str">
        <f t="shared" si="70"/>
        <v>Normal</v>
      </c>
      <c r="P1519" t="str">
        <f t="shared" si="71"/>
        <v>Low</v>
      </c>
      <c r="Q1519" t="str">
        <f>VLOOKUP(A1519,SampleSuperstore!A:G,7,0)</f>
        <v>South</v>
      </c>
    </row>
    <row r="1520" spans="1:17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  <c r="N1520" t="str">
        <f t="shared" si="69"/>
        <v>Profit</v>
      </c>
      <c r="O1520" t="str">
        <f t="shared" si="70"/>
        <v>Normal</v>
      </c>
      <c r="P1520" t="str">
        <f t="shared" si="71"/>
        <v>Low</v>
      </c>
      <c r="Q1520" t="str">
        <f>VLOOKUP(A1520,SampleSuperstore!A:G,7,0)</f>
        <v>South</v>
      </c>
    </row>
    <row r="1521" spans="1:17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  <c r="N1521" t="str">
        <f t="shared" si="69"/>
        <v>Profit</v>
      </c>
      <c r="O1521" t="str">
        <f t="shared" si="70"/>
        <v>Normal</v>
      </c>
      <c r="P1521" t="str">
        <f t="shared" si="71"/>
        <v>Low</v>
      </c>
      <c r="Q1521" t="str">
        <f>VLOOKUP(A1521,SampleSuperstore!A:G,7,0)</f>
        <v>South</v>
      </c>
    </row>
    <row r="1522" spans="1:17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  <c r="N1522" t="str">
        <f t="shared" si="69"/>
        <v>Profit</v>
      </c>
      <c r="O1522" t="str">
        <f t="shared" si="70"/>
        <v>Normal</v>
      </c>
      <c r="P1522" t="str">
        <f t="shared" si="71"/>
        <v>Low</v>
      </c>
      <c r="Q1522" t="str">
        <f>VLOOKUP(A1522,SampleSuperstore!A:G,7,0)</f>
        <v>South</v>
      </c>
    </row>
    <row r="1523" spans="1:17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  <c r="N1523" t="str">
        <f t="shared" si="69"/>
        <v>Profit</v>
      </c>
      <c r="O1523" t="str">
        <f t="shared" si="70"/>
        <v>Normal</v>
      </c>
      <c r="P1523" t="str">
        <f t="shared" si="71"/>
        <v>Low</v>
      </c>
      <c r="Q1523" t="str">
        <f>VLOOKUP(A1523,SampleSuperstore!A:G,7,0)</f>
        <v>South</v>
      </c>
    </row>
    <row r="1524" spans="1:17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  <c r="N1524" t="str">
        <f t="shared" si="69"/>
        <v>Profit</v>
      </c>
      <c r="O1524" t="str">
        <f t="shared" si="70"/>
        <v>Normal</v>
      </c>
      <c r="P1524" t="str">
        <f t="shared" si="71"/>
        <v>Low</v>
      </c>
      <c r="Q1524" t="str">
        <f>VLOOKUP(A1524,SampleSuperstore!A:G,7,0)</f>
        <v>South</v>
      </c>
    </row>
    <row r="1525" spans="1:17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  <c r="N1525" t="str">
        <f t="shared" si="69"/>
        <v>Profit</v>
      </c>
      <c r="O1525" t="str">
        <f t="shared" si="70"/>
        <v>Normal</v>
      </c>
      <c r="P1525" t="str">
        <f t="shared" si="71"/>
        <v>Low</v>
      </c>
      <c r="Q1525" t="str">
        <f>VLOOKUP(A1525,SampleSuperstore!A:G,7,0)</f>
        <v>South</v>
      </c>
    </row>
    <row r="1526" spans="1:17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  <c r="N1526" t="str">
        <f t="shared" si="69"/>
        <v>Loss</v>
      </c>
      <c r="O1526" t="str">
        <f t="shared" si="70"/>
        <v>Normal</v>
      </c>
      <c r="P1526" t="str">
        <f t="shared" si="71"/>
        <v>Low</v>
      </c>
      <c r="Q1526" t="str">
        <f>VLOOKUP(A1526,SampleSuperstore!A:G,7,0)</f>
        <v>South</v>
      </c>
    </row>
    <row r="1527" spans="1:17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  <c r="N1527" t="str">
        <f t="shared" si="69"/>
        <v>Profit</v>
      </c>
      <c r="O1527" t="str">
        <f t="shared" si="70"/>
        <v>Normal</v>
      </c>
      <c r="P1527" t="str">
        <f t="shared" si="71"/>
        <v>Low</v>
      </c>
      <c r="Q1527" t="str">
        <f>VLOOKUP(A1527,SampleSuperstore!A:G,7,0)</f>
        <v>South</v>
      </c>
    </row>
    <row r="1528" spans="1:17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  <c r="N1528" t="str">
        <f t="shared" si="69"/>
        <v>Profit</v>
      </c>
      <c r="O1528" t="str">
        <f t="shared" si="70"/>
        <v>Normal</v>
      </c>
      <c r="P1528" t="str">
        <f t="shared" si="71"/>
        <v>Low</v>
      </c>
      <c r="Q1528" t="str">
        <f>VLOOKUP(A1528,SampleSuperstore!A:G,7,0)</f>
        <v>South</v>
      </c>
    </row>
    <row r="1529" spans="1:17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  <c r="N1529" t="str">
        <f t="shared" si="69"/>
        <v>Profit</v>
      </c>
      <c r="O1529" t="str">
        <f t="shared" si="70"/>
        <v>Normal</v>
      </c>
      <c r="P1529" t="str">
        <f t="shared" si="71"/>
        <v>Low</v>
      </c>
      <c r="Q1529" t="str">
        <f>VLOOKUP(A1529,SampleSuperstore!A:G,7,0)</f>
        <v>South</v>
      </c>
    </row>
    <row r="1530" spans="1:17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  <c r="N1530" t="str">
        <f t="shared" si="69"/>
        <v>Profit</v>
      </c>
      <c r="O1530" t="str">
        <f t="shared" si="70"/>
        <v>Normal</v>
      </c>
      <c r="P1530" t="str">
        <f t="shared" si="71"/>
        <v>Low</v>
      </c>
      <c r="Q1530" t="str">
        <f>VLOOKUP(A1530,SampleSuperstore!A:G,7,0)</f>
        <v>South</v>
      </c>
    </row>
    <row r="1531" spans="1:17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  <c r="N1531" t="str">
        <f t="shared" si="69"/>
        <v>Profit</v>
      </c>
      <c r="O1531" t="str">
        <f t="shared" si="70"/>
        <v>Normal</v>
      </c>
      <c r="P1531" t="str">
        <f t="shared" si="71"/>
        <v>Low</v>
      </c>
      <c r="Q1531" t="str">
        <f>VLOOKUP(A1531,SampleSuperstore!A:G,7,0)</f>
        <v>South</v>
      </c>
    </row>
    <row r="1532" spans="1:17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  <c r="N1532" t="str">
        <f t="shared" si="69"/>
        <v>Profit</v>
      </c>
      <c r="O1532" t="str">
        <f t="shared" si="70"/>
        <v>Normal</v>
      </c>
      <c r="P1532" t="str">
        <f t="shared" si="71"/>
        <v>Low</v>
      </c>
      <c r="Q1532" t="str">
        <f>VLOOKUP(A1532,SampleSuperstore!A:G,7,0)</f>
        <v>South</v>
      </c>
    </row>
    <row r="1533" spans="1:17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  <c r="N1533" t="str">
        <f t="shared" si="69"/>
        <v>Profit</v>
      </c>
      <c r="O1533" t="str">
        <f t="shared" si="70"/>
        <v>Normal</v>
      </c>
      <c r="P1533" t="str">
        <f t="shared" si="71"/>
        <v>Low</v>
      </c>
      <c r="Q1533" t="str">
        <f>VLOOKUP(A1533,SampleSuperstore!A:G,7,0)</f>
        <v>South</v>
      </c>
    </row>
    <row r="1534" spans="1:17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  <c r="N1534" t="str">
        <f t="shared" si="69"/>
        <v>Profit</v>
      </c>
      <c r="O1534" t="str">
        <f t="shared" si="70"/>
        <v>Normal</v>
      </c>
      <c r="P1534" t="str">
        <f t="shared" si="71"/>
        <v>Low</v>
      </c>
      <c r="Q1534" t="str">
        <f>VLOOKUP(A1534,SampleSuperstore!A:G,7,0)</f>
        <v>South</v>
      </c>
    </row>
    <row r="1535" spans="1:17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  <c r="N1535" t="str">
        <f t="shared" si="69"/>
        <v>Loss</v>
      </c>
      <c r="O1535" t="str">
        <f t="shared" si="70"/>
        <v>Normal</v>
      </c>
      <c r="P1535" t="str">
        <f t="shared" si="71"/>
        <v>Low</v>
      </c>
      <c r="Q1535" t="str">
        <f>VLOOKUP(A1535,SampleSuperstore!A:G,7,0)</f>
        <v>South</v>
      </c>
    </row>
    <row r="1536" spans="1:17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  <c r="N1536" t="str">
        <f t="shared" si="69"/>
        <v>Profit</v>
      </c>
      <c r="O1536" t="str">
        <f t="shared" si="70"/>
        <v>Normal</v>
      </c>
      <c r="P1536" t="str">
        <f t="shared" si="71"/>
        <v>Low</v>
      </c>
      <c r="Q1536" t="str">
        <f>VLOOKUP(A1536,SampleSuperstore!A:G,7,0)</f>
        <v>South</v>
      </c>
    </row>
    <row r="1537" spans="1:17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  <c r="N1537" t="str">
        <f t="shared" si="69"/>
        <v>Profit</v>
      </c>
      <c r="O1537" t="str">
        <f t="shared" si="70"/>
        <v>Normal</v>
      </c>
      <c r="P1537" t="str">
        <f t="shared" si="71"/>
        <v>Low</v>
      </c>
      <c r="Q1537" t="str">
        <f>VLOOKUP(A1537,SampleSuperstore!A:G,7,0)</f>
        <v>South</v>
      </c>
    </row>
    <row r="1538" spans="1:17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  <c r="N1538" t="str">
        <f t="shared" si="69"/>
        <v>Profit</v>
      </c>
      <c r="O1538" t="str">
        <f t="shared" si="70"/>
        <v>Normal</v>
      </c>
      <c r="P1538" t="str">
        <f t="shared" si="71"/>
        <v>Low</v>
      </c>
      <c r="Q1538" t="str">
        <f>VLOOKUP(A1538,SampleSuperstore!A:G,7,0)</f>
        <v>South</v>
      </c>
    </row>
    <row r="1539" spans="1:17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  <c r="N1539" t="str">
        <f t="shared" ref="N1539:N1602" si="72">IF(M1539&gt;0,"Profit","Loss")</f>
        <v>Profit</v>
      </c>
      <c r="O1539" t="str">
        <f t="shared" ref="O1539:O1602" si="73">IF(L1539&gt;0.5,"High Discount","Normal")</f>
        <v>Normal</v>
      </c>
      <c r="P1539" t="str">
        <f t="shared" ref="P1539:P1602" si="74">IF(J1539&gt;1000,"High",IF(J1539&gt;=500,"Medium","Low"))</f>
        <v>Low</v>
      </c>
      <c r="Q1539" t="str">
        <f>VLOOKUP(A1539,SampleSuperstore!A:G,7,0)</f>
        <v>South</v>
      </c>
    </row>
    <row r="1540" spans="1:17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  <c r="N1540" t="str">
        <f t="shared" si="72"/>
        <v>Profit</v>
      </c>
      <c r="O1540" t="str">
        <f t="shared" si="73"/>
        <v>Normal</v>
      </c>
      <c r="P1540" t="str">
        <f t="shared" si="74"/>
        <v>Low</v>
      </c>
      <c r="Q1540" t="str">
        <f>VLOOKUP(A1540,SampleSuperstore!A:G,7,0)</f>
        <v>South</v>
      </c>
    </row>
    <row r="1541" spans="1:17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  <c r="N1541" t="str">
        <f t="shared" si="72"/>
        <v>Profit</v>
      </c>
      <c r="O1541" t="str">
        <f t="shared" si="73"/>
        <v>Normal</v>
      </c>
      <c r="P1541" t="str">
        <f t="shared" si="74"/>
        <v>Medium</v>
      </c>
      <c r="Q1541" t="str">
        <f>VLOOKUP(A1541,SampleSuperstore!A:G,7,0)</f>
        <v>South</v>
      </c>
    </row>
    <row r="1542" spans="1:17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  <c r="N1542" t="str">
        <f t="shared" si="72"/>
        <v>Profit</v>
      </c>
      <c r="O1542" t="str">
        <f t="shared" si="73"/>
        <v>Normal</v>
      </c>
      <c r="P1542" t="str">
        <f t="shared" si="74"/>
        <v>Low</v>
      </c>
      <c r="Q1542" t="str">
        <f>VLOOKUP(A1542,SampleSuperstore!A:G,7,0)</f>
        <v>South</v>
      </c>
    </row>
    <row r="1543" spans="1:17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  <c r="N1543" t="str">
        <f t="shared" si="72"/>
        <v>Profit</v>
      </c>
      <c r="O1543" t="str">
        <f t="shared" si="73"/>
        <v>Normal</v>
      </c>
      <c r="P1543" t="str">
        <f t="shared" si="74"/>
        <v>Low</v>
      </c>
      <c r="Q1543" t="str">
        <f>VLOOKUP(A1543,SampleSuperstore!A:G,7,0)</f>
        <v>South</v>
      </c>
    </row>
    <row r="1544" spans="1:17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  <c r="N1544" t="str">
        <f t="shared" si="72"/>
        <v>Profit</v>
      </c>
      <c r="O1544" t="str">
        <f t="shared" si="73"/>
        <v>Normal</v>
      </c>
      <c r="P1544" t="str">
        <f t="shared" si="74"/>
        <v>Low</v>
      </c>
      <c r="Q1544" t="str">
        <f>VLOOKUP(A1544,SampleSuperstore!A:G,7,0)</f>
        <v>South</v>
      </c>
    </row>
    <row r="1545" spans="1:17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  <c r="N1545" t="str">
        <f t="shared" si="72"/>
        <v>Profit</v>
      </c>
      <c r="O1545" t="str">
        <f t="shared" si="73"/>
        <v>Normal</v>
      </c>
      <c r="P1545" t="str">
        <f t="shared" si="74"/>
        <v>Low</v>
      </c>
      <c r="Q1545" t="str">
        <f>VLOOKUP(A1545,SampleSuperstore!A:G,7,0)</f>
        <v>South</v>
      </c>
    </row>
    <row r="1546" spans="1:17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  <c r="N1546" t="str">
        <f t="shared" si="72"/>
        <v>Profit</v>
      </c>
      <c r="O1546" t="str">
        <f t="shared" si="73"/>
        <v>Normal</v>
      </c>
      <c r="P1546" t="str">
        <f t="shared" si="74"/>
        <v>Low</v>
      </c>
      <c r="Q1546" t="str">
        <f>VLOOKUP(A1546,SampleSuperstore!A:G,7,0)</f>
        <v>South</v>
      </c>
    </row>
    <row r="1547" spans="1:17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  <c r="N1547" t="str">
        <f t="shared" si="72"/>
        <v>Profit</v>
      </c>
      <c r="O1547" t="str">
        <f t="shared" si="73"/>
        <v>Normal</v>
      </c>
      <c r="P1547" t="str">
        <f t="shared" si="74"/>
        <v>High</v>
      </c>
      <c r="Q1547" t="str">
        <f>VLOOKUP(A1547,SampleSuperstore!A:G,7,0)</f>
        <v>South</v>
      </c>
    </row>
    <row r="1548" spans="1:17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  <c r="N1548" t="str">
        <f t="shared" si="72"/>
        <v>Profit</v>
      </c>
      <c r="O1548" t="str">
        <f t="shared" si="73"/>
        <v>Normal</v>
      </c>
      <c r="P1548" t="str">
        <f t="shared" si="74"/>
        <v>Low</v>
      </c>
      <c r="Q1548" t="str">
        <f>VLOOKUP(A1548,SampleSuperstore!A:G,7,0)</f>
        <v>South</v>
      </c>
    </row>
    <row r="1549" spans="1:17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  <c r="N1549" t="str">
        <f t="shared" si="72"/>
        <v>Loss</v>
      </c>
      <c r="O1549" t="str">
        <f t="shared" si="73"/>
        <v>High Discount</v>
      </c>
      <c r="P1549" t="str">
        <f t="shared" si="74"/>
        <v>Low</v>
      </c>
      <c r="Q1549" t="str">
        <f>VLOOKUP(A1549,SampleSuperstore!A:G,7,0)</f>
        <v>South</v>
      </c>
    </row>
    <row r="1550" spans="1:17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  <c r="N1550" t="str">
        <f t="shared" si="72"/>
        <v>Profit</v>
      </c>
      <c r="O1550" t="str">
        <f t="shared" si="73"/>
        <v>Normal</v>
      </c>
      <c r="P1550" t="str">
        <f t="shared" si="74"/>
        <v>Low</v>
      </c>
      <c r="Q1550" t="str">
        <f>VLOOKUP(A1550,SampleSuperstore!A:G,7,0)</f>
        <v>South</v>
      </c>
    </row>
    <row r="1551" spans="1:17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  <c r="N1551" t="str">
        <f t="shared" si="72"/>
        <v>Profit</v>
      </c>
      <c r="O1551" t="str">
        <f t="shared" si="73"/>
        <v>Normal</v>
      </c>
      <c r="P1551" t="str">
        <f t="shared" si="74"/>
        <v>Medium</v>
      </c>
      <c r="Q1551" t="str">
        <f>VLOOKUP(A1551,SampleSuperstore!A:G,7,0)</f>
        <v>Central</v>
      </c>
    </row>
    <row r="1552" spans="1:17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  <c r="N1552" t="str">
        <f t="shared" si="72"/>
        <v>Loss</v>
      </c>
      <c r="O1552" t="str">
        <f t="shared" si="73"/>
        <v>High Discount</v>
      </c>
      <c r="P1552" t="str">
        <f t="shared" si="74"/>
        <v>Low</v>
      </c>
      <c r="Q1552" t="str">
        <f>VLOOKUP(A1552,SampleSuperstore!A:G,7,0)</f>
        <v>South</v>
      </c>
    </row>
    <row r="1553" spans="1:17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  <c r="N1553" t="str">
        <f t="shared" si="72"/>
        <v>Profit</v>
      </c>
      <c r="O1553" t="str">
        <f t="shared" si="73"/>
        <v>Normal</v>
      </c>
      <c r="P1553" t="str">
        <f t="shared" si="74"/>
        <v>Low</v>
      </c>
      <c r="Q1553" t="str">
        <f>VLOOKUP(A1553,SampleSuperstore!A:G,7,0)</f>
        <v>South</v>
      </c>
    </row>
    <row r="1554" spans="1:17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  <c r="N1554" t="str">
        <f t="shared" si="72"/>
        <v>Profit</v>
      </c>
      <c r="O1554" t="str">
        <f t="shared" si="73"/>
        <v>Normal</v>
      </c>
      <c r="P1554" t="str">
        <f t="shared" si="74"/>
        <v>Low</v>
      </c>
      <c r="Q1554" t="str">
        <f>VLOOKUP(A1554,SampleSuperstore!A:G,7,0)</f>
        <v>Central</v>
      </c>
    </row>
    <row r="1555" spans="1:17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  <c r="N1555" t="str">
        <f t="shared" si="72"/>
        <v>Profit</v>
      </c>
      <c r="O1555" t="str">
        <f t="shared" si="73"/>
        <v>Normal</v>
      </c>
      <c r="P1555" t="str">
        <f t="shared" si="74"/>
        <v>Low</v>
      </c>
      <c r="Q1555" t="str">
        <f>VLOOKUP(A1555,SampleSuperstore!A:G,7,0)</f>
        <v>South</v>
      </c>
    </row>
    <row r="1556" spans="1:17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  <c r="N1556" t="str">
        <f t="shared" si="72"/>
        <v>Profit</v>
      </c>
      <c r="O1556" t="str">
        <f t="shared" si="73"/>
        <v>Normal</v>
      </c>
      <c r="P1556" t="str">
        <f t="shared" si="74"/>
        <v>Low</v>
      </c>
      <c r="Q1556" t="str">
        <f>VLOOKUP(A1556,SampleSuperstore!A:G,7,0)</f>
        <v>South</v>
      </c>
    </row>
    <row r="1557" spans="1:17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  <c r="N1557" t="str">
        <f t="shared" si="72"/>
        <v>Profit</v>
      </c>
      <c r="O1557" t="str">
        <f t="shared" si="73"/>
        <v>Normal</v>
      </c>
      <c r="P1557" t="str">
        <f t="shared" si="74"/>
        <v>Low</v>
      </c>
      <c r="Q1557" t="str">
        <f>VLOOKUP(A1557,SampleSuperstore!A:G,7,0)</f>
        <v>South</v>
      </c>
    </row>
    <row r="1558" spans="1:17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  <c r="N1558" t="str">
        <f t="shared" si="72"/>
        <v>Profit</v>
      </c>
      <c r="O1558" t="str">
        <f t="shared" si="73"/>
        <v>Normal</v>
      </c>
      <c r="P1558" t="str">
        <f t="shared" si="74"/>
        <v>Low</v>
      </c>
      <c r="Q1558" t="str">
        <f>VLOOKUP(A1558,SampleSuperstore!A:G,7,0)</f>
        <v>South</v>
      </c>
    </row>
    <row r="1559" spans="1:17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  <c r="N1559" t="str">
        <f t="shared" si="72"/>
        <v>Profit</v>
      </c>
      <c r="O1559" t="str">
        <f t="shared" si="73"/>
        <v>Normal</v>
      </c>
      <c r="P1559" t="str">
        <f t="shared" si="74"/>
        <v>Low</v>
      </c>
      <c r="Q1559" t="str">
        <f>VLOOKUP(A1559,SampleSuperstore!A:G,7,0)</f>
        <v>South</v>
      </c>
    </row>
    <row r="1560" spans="1:17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  <c r="N1560" t="str">
        <f t="shared" si="72"/>
        <v>Profit</v>
      </c>
      <c r="O1560" t="str">
        <f t="shared" si="73"/>
        <v>Normal</v>
      </c>
      <c r="P1560" t="str">
        <f t="shared" si="74"/>
        <v>Low</v>
      </c>
      <c r="Q1560" t="str">
        <f>VLOOKUP(A1560,SampleSuperstore!A:G,7,0)</f>
        <v>South</v>
      </c>
    </row>
    <row r="1561" spans="1:17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  <c r="N1561" t="str">
        <f t="shared" si="72"/>
        <v>Profit</v>
      </c>
      <c r="O1561" t="str">
        <f t="shared" si="73"/>
        <v>Normal</v>
      </c>
      <c r="P1561" t="str">
        <f t="shared" si="74"/>
        <v>Low</v>
      </c>
      <c r="Q1561" t="str">
        <f>VLOOKUP(A1561,SampleSuperstore!A:G,7,0)</f>
        <v>South</v>
      </c>
    </row>
    <row r="1562" spans="1:17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  <c r="N1562" t="str">
        <f t="shared" si="72"/>
        <v>Profit</v>
      </c>
      <c r="O1562" t="str">
        <f t="shared" si="73"/>
        <v>Normal</v>
      </c>
      <c r="P1562" t="str">
        <f t="shared" si="74"/>
        <v>Low</v>
      </c>
      <c r="Q1562" t="str">
        <f>VLOOKUP(A1562,SampleSuperstore!A:G,7,0)</f>
        <v>South</v>
      </c>
    </row>
    <row r="1563" spans="1:17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  <c r="N1563" t="str">
        <f t="shared" si="72"/>
        <v>Profit</v>
      </c>
      <c r="O1563" t="str">
        <f t="shared" si="73"/>
        <v>Normal</v>
      </c>
      <c r="P1563" t="str">
        <f t="shared" si="74"/>
        <v>Low</v>
      </c>
      <c r="Q1563" t="str">
        <f>VLOOKUP(A1563,SampleSuperstore!A:G,7,0)</f>
        <v>Central</v>
      </c>
    </row>
    <row r="1564" spans="1:17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  <c r="N1564" t="str">
        <f t="shared" si="72"/>
        <v>Loss</v>
      </c>
      <c r="O1564" t="str">
        <f t="shared" si="73"/>
        <v>Normal</v>
      </c>
      <c r="P1564" t="str">
        <f t="shared" si="74"/>
        <v>High</v>
      </c>
      <c r="Q1564" t="str">
        <f>VLOOKUP(A1564,SampleSuperstore!A:G,7,0)</f>
        <v>East</v>
      </c>
    </row>
    <row r="1565" spans="1:17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  <c r="N1565" t="str">
        <f t="shared" si="72"/>
        <v>Profit</v>
      </c>
      <c r="O1565" t="str">
        <f t="shared" si="73"/>
        <v>Normal</v>
      </c>
      <c r="P1565" t="str">
        <f t="shared" si="74"/>
        <v>Low</v>
      </c>
      <c r="Q1565" t="str">
        <f>VLOOKUP(A1565,SampleSuperstore!A:G,7,0)</f>
        <v>East</v>
      </c>
    </row>
    <row r="1566" spans="1:17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  <c r="N1566" t="str">
        <f t="shared" si="72"/>
        <v>Profit</v>
      </c>
      <c r="O1566" t="str">
        <f t="shared" si="73"/>
        <v>Normal</v>
      </c>
      <c r="P1566" t="str">
        <f t="shared" si="74"/>
        <v>Low</v>
      </c>
      <c r="Q1566" t="str">
        <f>VLOOKUP(A1566,SampleSuperstore!A:G,7,0)</f>
        <v>East</v>
      </c>
    </row>
    <row r="1567" spans="1:17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  <c r="N1567" t="str">
        <f t="shared" si="72"/>
        <v>Profit</v>
      </c>
      <c r="O1567" t="str">
        <f t="shared" si="73"/>
        <v>Normal</v>
      </c>
      <c r="P1567" t="str">
        <f t="shared" si="74"/>
        <v>Low</v>
      </c>
      <c r="Q1567" t="str">
        <f>VLOOKUP(A1567,SampleSuperstore!A:G,7,0)</f>
        <v>South</v>
      </c>
    </row>
    <row r="1568" spans="1:17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  <c r="N1568" t="str">
        <f t="shared" si="72"/>
        <v>Loss</v>
      </c>
      <c r="O1568" t="str">
        <f t="shared" si="73"/>
        <v>Normal</v>
      </c>
      <c r="P1568" t="str">
        <f t="shared" si="74"/>
        <v>Low</v>
      </c>
      <c r="Q1568" t="str">
        <f>VLOOKUP(A1568,SampleSuperstore!A:G,7,0)</f>
        <v>Central</v>
      </c>
    </row>
    <row r="1569" spans="1:17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  <c r="N1569" t="str">
        <f t="shared" si="72"/>
        <v>Loss</v>
      </c>
      <c r="O1569" t="str">
        <f t="shared" si="73"/>
        <v>High Discount</v>
      </c>
      <c r="P1569" t="str">
        <f t="shared" si="74"/>
        <v>Low</v>
      </c>
      <c r="Q1569" t="str">
        <f>VLOOKUP(A1569,SampleSuperstore!A:G,7,0)</f>
        <v>Central</v>
      </c>
    </row>
    <row r="1570" spans="1:17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  <c r="N1570" t="str">
        <f t="shared" si="72"/>
        <v>Profit</v>
      </c>
      <c r="O1570" t="str">
        <f t="shared" si="73"/>
        <v>Normal</v>
      </c>
      <c r="P1570" t="str">
        <f t="shared" si="74"/>
        <v>Low</v>
      </c>
      <c r="Q1570" t="str">
        <f>VLOOKUP(A1570,SampleSuperstore!A:G,7,0)</f>
        <v>East</v>
      </c>
    </row>
    <row r="1571" spans="1:17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  <c r="N1571" t="str">
        <f t="shared" si="72"/>
        <v>Profit</v>
      </c>
      <c r="O1571" t="str">
        <f t="shared" si="73"/>
        <v>Normal</v>
      </c>
      <c r="P1571" t="str">
        <f t="shared" si="74"/>
        <v>Low</v>
      </c>
      <c r="Q1571" t="str">
        <f>VLOOKUP(A1571,SampleSuperstore!A:G,7,0)</f>
        <v>South</v>
      </c>
    </row>
    <row r="1572" spans="1:17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  <c r="N1572" t="str">
        <f t="shared" si="72"/>
        <v>Loss</v>
      </c>
      <c r="O1572" t="str">
        <f t="shared" si="73"/>
        <v>Normal</v>
      </c>
      <c r="P1572" t="str">
        <f t="shared" si="74"/>
        <v>Medium</v>
      </c>
      <c r="Q1572" t="str">
        <f>VLOOKUP(A1572,SampleSuperstore!A:G,7,0)</f>
        <v>Central</v>
      </c>
    </row>
    <row r="1573" spans="1:17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  <c r="N1573" t="str">
        <f t="shared" si="72"/>
        <v>Profit</v>
      </c>
      <c r="O1573" t="str">
        <f t="shared" si="73"/>
        <v>Normal</v>
      </c>
      <c r="P1573" t="str">
        <f t="shared" si="74"/>
        <v>Low</v>
      </c>
      <c r="Q1573" t="str">
        <f>VLOOKUP(A1573,SampleSuperstore!A:G,7,0)</f>
        <v>Central</v>
      </c>
    </row>
    <row r="1574" spans="1:17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  <c r="N1574" t="str">
        <f t="shared" si="72"/>
        <v>Profit</v>
      </c>
      <c r="O1574" t="str">
        <f t="shared" si="73"/>
        <v>Normal</v>
      </c>
      <c r="P1574" t="str">
        <f t="shared" si="74"/>
        <v>Low</v>
      </c>
      <c r="Q1574" t="str">
        <f>VLOOKUP(A1574,SampleSuperstore!A:G,7,0)</f>
        <v>Central</v>
      </c>
    </row>
    <row r="1575" spans="1:17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  <c r="N1575" t="str">
        <f t="shared" si="72"/>
        <v>Profit</v>
      </c>
      <c r="O1575" t="str">
        <f t="shared" si="73"/>
        <v>Normal</v>
      </c>
      <c r="P1575" t="str">
        <f t="shared" si="74"/>
        <v>Low</v>
      </c>
      <c r="Q1575" t="str">
        <f>VLOOKUP(A1575,SampleSuperstore!A:G,7,0)</f>
        <v>Central</v>
      </c>
    </row>
    <row r="1576" spans="1:17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  <c r="N1576" t="str">
        <f t="shared" si="72"/>
        <v>Loss</v>
      </c>
      <c r="O1576" t="str">
        <f t="shared" si="73"/>
        <v>Normal</v>
      </c>
      <c r="P1576" t="str">
        <f t="shared" si="74"/>
        <v>Low</v>
      </c>
      <c r="Q1576" t="str">
        <f>VLOOKUP(A1576,SampleSuperstore!A:G,7,0)</f>
        <v>Central</v>
      </c>
    </row>
    <row r="1577" spans="1:17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  <c r="N1577" t="str">
        <f t="shared" si="72"/>
        <v>Loss</v>
      </c>
      <c r="O1577" t="str">
        <f t="shared" si="73"/>
        <v>Normal</v>
      </c>
      <c r="P1577" t="str">
        <f t="shared" si="74"/>
        <v>Medium</v>
      </c>
      <c r="Q1577" t="str">
        <f>VLOOKUP(A1577,SampleSuperstore!A:G,7,0)</f>
        <v>Central</v>
      </c>
    </row>
    <row r="1578" spans="1:17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  <c r="N1578" t="str">
        <f t="shared" si="72"/>
        <v>Profit</v>
      </c>
      <c r="O1578" t="str">
        <f t="shared" si="73"/>
        <v>Normal</v>
      </c>
      <c r="P1578" t="str">
        <f t="shared" si="74"/>
        <v>Low</v>
      </c>
      <c r="Q1578" t="str">
        <f>VLOOKUP(A1578,SampleSuperstore!A:G,7,0)</f>
        <v>South</v>
      </c>
    </row>
    <row r="1579" spans="1:17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  <c r="N1579" t="str">
        <f t="shared" si="72"/>
        <v>Profit</v>
      </c>
      <c r="O1579" t="str">
        <f t="shared" si="73"/>
        <v>Normal</v>
      </c>
      <c r="P1579" t="str">
        <f t="shared" si="74"/>
        <v>Low</v>
      </c>
      <c r="Q1579" t="str">
        <f>VLOOKUP(A1579,SampleSuperstore!A:G,7,0)</f>
        <v>South</v>
      </c>
    </row>
    <row r="1580" spans="1:17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  <c r="N1580" t="str">
        <f t="shared" si="72"/>
        <v>Profit</v>
      </c>
      <c r="O1580" t="str">
        <f t="shared" si="73"/>
        <v>Normal</v>
      </c>
      <c r="P1580" t="str">
        <f t="shared" si="74"/>
        <v>Low</v>
      </c>
      <c r="Q1580" t="str">
        <f>VLOOKUP(A1580,SampleSuperstore!A:G,7,0)</f>
        <v>Central</v>
      </c>
    </row>
    <row r="1581" spans="1:17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  <c r="N1581" t="str">
        <f t="shared" si="72"/>
        <v>Profit</v>
      </c>
      <c r="O1581" t="str">
        <f t="shared" si="73"/>
        <v>Normal</v>
      </c>
      <c r="P1581" t="str">
        <f t="shared" si="74"/>
        <v>Low</v>
      </c>
      <c r="Q1581" t="str">
        <f>VLOOKUP(A1581,SampleSuperstore!A:G,7,0)</f>
        <v>Central</v>
      </c>
    </row>
    <row r="1582" spans="1:17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  <c r="N1582" t="str">
        <f t="shared" si="72"/>
        <v>Loss</v>
      </c>
      <c r="O1582" t="str">
        <f t="shared" si="73"/>
        <v>Normal</v>
      </c>
      <c r="P1582" t="str">
        <f t="shared" si="74"/>
        <v>Low</v>
      </c>
      <c r="Q1582" t="str">
        <f>VLOOKUP(A1582,SampleSuperstore!A:G,7,0)</f>
        <v>Central</v>
      </c>
    </row>
    <row r="1583" spans="1:17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  <c r="N1583" t="str">
        <f t="shared" si="72"/>
        <v>Profit</v>
      </c>
      <c r="O1583" t="str">
        <f t="shared" si="73"/>
        <v>Normal</v>
      </c>
      <c r="P1583" t="str">
        <f t="shared" si="74"/>
        <v>Low</v>
      </c>
      <c r="Q1583" t="str">
        <f>VLOOKUP(A1583,SampleSuperstore!A:G,7,0)</f>
        <v>Central</v>
      </c>
    </row>
    <row r="1584" spans="1:17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  <c r="N1584" t="str">
        <f t="shared" si="72"/>
        <v>Profit</v>
      </c>
      <c r="O1584" t="str">
        <f t="shared" si="73"/>
        <v>Normal</v>
      </c>
      <c r="P1584" t="str">
        <f t="shared" si="74"/>
        <v>High</v>
      </c>
      <c r="Q1584" t="str">
        <f>VLOOKUP(A1584,SampleSuperstore!A:G,7,0)</f>
        <v>Central</v>
      </c>
    </row>
    <row r="1585" spans="1:17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  <c r="N1585" t="str">
        <f t="shared" si="72"/>
        <v>Profit</v>
      </c>
      <c r="O1585" t="str">
        <f t="shared" si="73"/>
        <v>Normal</v>
      </c>
      <c r="P1585" t="str">
        <f t="shared" si="74"/>
        <v>Low</v>
      </c>
      <c r="Q1585" t="str">
        <f>VLOOKUP(A1585,SampleSuperstore!A:G,7,0)</f>
        <v>Central</v>
      </c>
    </row>
    <row r="1586" spans="1:17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  <c r="N1586" t="str">
        <f t="shared" si="72"/>
        <v>Profit</v>
      </c>
      <c r="O1586" t="str">
        <f t="shared" si="73"/>
        <v>Normal</v>
      </c>
      <c r="P1586" t="str">
        <f t="shared" si="74"/>
        <v>Low</v>
      </c>
      <c r="Q1586" t="str">
        <f>VLOOKUP(A1586,SampleSuperstore!A:G,7,0)</f>
        <v>Central</v>
      </c>
    </row>
    <row r="1587" spans="1:17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  <c r="N1587" t="str">
        <f t="shared" si="72"/>
        <v>Profit</v>
      </c>
      <c r="O1587" t="str">
        <f t="shared" si="73"/>
        <v>Normal</v>
      </c>
      <c r="P1587" t="str">
        <f t="shared" si="74"/>
        <v>Medium</v>
      </c>
      <c r="Q1587" t="str">
        <f>VLOOKUP(A1587,SampleSuperstore!A:G,7,0)</f>
        <v>Central</v>
      </c>
    </row>
    <row r="1588" spans="1:17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  <c r="N1588" t="str">
        <f t="shared" si="72"/>
        <v>Profit</v>
      </c>
      <c r="O1588" t="str">
        <f t="shared" si="73"/>
        <v>Normal</v>
      </c>
      <c r="P1588" t="str">
        <f t="shared" si="74"/>
        <v>Low</v>
      </c>
      <c r="Q1588" t="str">
        <f>VLOOKUP(A1588,SampleSuperstore!A:G,7,0)</f>
        <v>Central</v>
      </c>
    </row>
    <row r="1589" spans="1:17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  <c r="N1589" t="str">
        <f t="shared" si="72"/>
        <v>Profit</v>
      </c>
      <c r="O1589" t="str">
        <f t="shared" si="73"/>
        <v>Normal</v>
      </c>
      <c r="P1589" t="str">
        <f t="shared" si="74"/>
        <v>Low</v>
      </c>
      <c r="Q1589" t="str">
        <f>VLOOKUP(A1589,SampleSuperstore!A:G,7,0)</f>
        <v>Central</v>
      </c>
    </row>
    <row r="1590" spans="1:17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  <c r="N1590" t="str">
        <f t="shared" si="72"/>
        <v>Profit</v>
      </c>
      <c r="O1590" t="str">
        <f t="shared" si="73"/>
        <v>Normal</v>
      </c>
      <c r="P1590" t="str">
        <f t="shared" si="74"/>
        <v>Low</v>
      </c>
      <c r="Q1590" t="str">
        <f>VLOOKUP(A1590,SampleSuperstore!A:G,7,0)</f>
        <v>Central</v>
      </c>
    </row>
    <row r="1591" spans="1:17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  <c r="N1591" t="str">
        <f t="shared" si="72"/>
        <v>Profit</v>
      </c>
      <c r="O1591" t="str">
        <f t="shared" si="73"/>
        <v>Normal</v>
      </c>
      <c r="P1591" t="str">
        <f t="shared" si="74"/>
        <v>Low</v>
      </c>
      <c r="Q1591" t="str">
        <f>VLOOKUP(A1591,SampleSuperstore!A:G,7,0)</f>
        <v>South</v>
      </c>
    </row>
    <row r="1592" spans="1:17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  <c r="N1592" t="str">
        <f t="shared" si="72"/>
        <v>Profit</v>
      </c>
      <c r="O1592" t="str">
        <f t="shared" si="73"/>
        <v>Normal</v>
      </c>
      <c r="P1592" t="str">
        <f t="shared" si="74"/>
        <v>Low</v>
      </c>
      <c r="Q1592" t="str">
        <f>VLOOKUP(A1592,SampleSuperstore!A:G,7,0)</f>
        <v>South</v>
      </c>
    </row>
    <row r="1593" spans="1:17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  <c r="N1593" t="str">
        <f t="shared" si="72"/>
        <v>Profit</v>
      </c>
      <c r="O1593" t="str">
        <f t="shared" si="73"/>
        <v>Normal</v>
      </c>
      <c r="P1593" t="str">
        <f t="shared" si="74"/>
        <v>Low</v>
      </c>
      <c r="Q1593" t="str">
        <f>VLOOKUP(A1593,SampleSuperstore!A:G,7,0)</f>
        <v>South</v>
      </c>
    </row>
    <row r="1594" spans="1:17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  <c r="N1594" t="str">
        <f t="shared" si="72"/>
        <v>Profit</v>
      </c>
      <c r="O1594" t="str">
        <f t="shared" si="73"/>
        <v>Normal</v>
      </c>
      <c r="P1594" t="str">
        <f t="shared" si="74"/>
        <v>Low</v>
      </c>
      <c r="Q1594" t="str">
        <f>VLOOKUP(A1594,SampleSuperstore!A:G,7,0)</f>
        <v>South</v>
      </c>
    </row>
    <row r="1595" spans="1:17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  <c r="N1595" t="str">
        <f t="shared" si="72"/>
        <v>Profit</v>
      </c>
      <c r="O1595" t="str">
        <f t="shared" si="73"/>
        <v>Normal</v>
      </c>
      <c r="P1595" t="str">
        <f t="shared" si="74"/>
        <v>Low</v>
      </c>
      <c r="Q1595" t="str">
        <f>VLOOKUP(A1595,SampleSuperstore!A:G,7,0)</f>
        <v>East</v>
      </c>
    </row>
    <row r="1596" spans="1:17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  <c r="N1596" t="str">
        <f t="shared" si="72"/>
        <v>Loss</v>
      </c>
      <c r="O1596" t="str">
        <f t="shared" si="73"/>
        <v>Normal</v>
      </c>
      <c r="P1596" t="str">
        <f t="shared" si="74"/>
        <v>Low</v>
      </c>
      <c r="Q1596" t="str">
        <f>VLOOKUP(A1596,SampleSuperstore!A:G,7,0)</f>
        <v>Central</v>
      </c>
    </row>
    <row r="1597" spans="1:17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  <c r="N1597" t="str">
        <f t="shared" si="72"/>
        <v>Loss</v>
      </c>
      <c r="O1597" t="str">
        <f t="shared" si="73"/>
        <v>Normal</v>
      </c>
      <c r="P1597" t="str">
        <f t="shared" si="74"/>
        <v>Low</v>
      </c>
      <c r="Q1597" t="str">
        <f>VLOOKUP(A1597,SampleSuperstore!A:G,7,0)</f>
        <v>South</v>
      </c>
    </row>
    <row r="1598" spans="1:17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  <c r="N1598" t="str">
        <f t="shared" si="72"/>
        <v>Profit</v>
      </c>
      <c r="O1598" t="str">
        <f t="shared" si="73"/>
        <v>Normal</v>
      </c>
      <c r="P1598" t="str">
        <f t="shared" si="74"/>
        <v>Medium</v>
      </c>
      <c r="Q1598" t="str">
        <f>VLOOKUP(A1598,SampleSuperstore!A:G,7,0)</f>
        <v>Central</v>
      </c>
    </row>
    <row r="1599" spans="1:17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  <c r="N1599" t="str">
        <f t="shared" si="72"/>
        <v>Profit</v>
      </c>
      <c r="O1599" t="str">
        <f t="shared" si="73"/>
        <v>Normal</v>
      </c>
      <c r="P1599" t="str">
        <f t="shared" si="74"/>
        <v>Low</v>
      </c>
      <c r="Q1599" t="str">
        <f>VLOOKUP(A1599,SampleSuperstore!A:G,7,0)</f>
        <v>South</v>
      </c>
    </row>
    <row r="1600" spans="1:17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  <c r="N1600" t="str">
        <f t="shared" si="72"/>
        <v>Profit</v>
      </c>
      <c r="O1600" t="str">
        <f t="shared" si="73"/>
        <v>Normal</v>
      </c>
      <c r="P1600" t="str">
        <f t="shared" si="74"/>
        <v>Low</v>
      </c>
      <c r="Q1600" t="str">
        <f>VLOOKUP(A1600,SampleSuperstore!A:G,7,0)</f>
        <v>South</v>
      </c>
    </row>
    <row r="1601" spans="1:17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  <c r="N1601" t="str">
        <f t="shared" si="72"/>
        <v>Profit</v>
      </c>
      <c r="O1601" t="str">
        <f t="shared" si="73"/>
        <v>Normal</v>
      </c>
      <c r="P1601" t="str">
        <f t="shared" si="74"/>
        <v>Low</v>
      </c>
      <c r="Q1601" t="str">
        <f>VLOOKUP(A1601,SampleSuperstore!A:G,7,0)</f>
        <v>South</v>
      </c>
    </row>
    <row r="1602" spans="1:17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  <c r="N1602" t="str">
        <f t="shared" si="72"/>
        <v>Loss</v>
      </c>
      <c r="O1602" t="str">
        <f t="shared" si="73"/>
        <v>High Discount</v>
      </c>
      <c r="P1602" t="str">
        <f t="shared" si="74"/>
        <v>Low</v>
      </c>
      <c r="Q1602" t="str">
        <f>VLOOKUP(A1602,SampleSuperstore!A:G,7,0)</f>
        <v>South</v>
      </c>
    </row>
    <row r="1603" spans="1:17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  <c r="N1603" t="str">
        <f t="shared" ref="N1603:N1666" si="75">IF(M1603&gt;0,"Profit","Loss")</f>
        <v>Profit</v>
      </c>
      <c r="O1603" t="str">
        <f t="shared" ref="O1603:O1666" si="76">IF(L1603&gt;0.5,"High Discount","Normal")</f>
        <v>Normal</v>
      </c>
      <c r="P1603" t="str">
        <f t="shared" ref="P1603:P1666" si="77">IF(J1603&gt;1000,"High",IF(J1603&gt;=500,"Medium","Low"))</f>
        <v>Low</v>
      </c>
      <c r="Q1603" t="str">
        <f>VLOOKUP(A1603,SampleSuperstore!A:G,7,0)</f>
        <v>South</v>
      </c>
    </row>
    <row r="1604" spans="1:17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  <c r="N1604" t="str">
        <f t="shared" si="75"/>
        <v>Profit</v>
      </c>
      <c r="O1604" t="str">
        <f t="shared" si="76"/>
        <v>Normal</v>
      </c>
      <c r="P1604" t="str">
        <f t="shared" si="77"/>
        <v>Low</v>
      </c>
      <c r="Q1604" t="str">
        <f>VLOOKUP(A1604,SampleSuperstore!A:G,7,0)</f>
        <v>South</v>
      </c>
    </row>
    <row r="1605" spans="1:17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  <c r="N1605" t="str">
        <f t="shared" si="75"/>
        <v>Profit</v>
      </c>
      <c r="O1605" t="str">
        <f t="shared" si="76"/>
        <v>Normal</v>
      </c>
      <c r="P1605" t="str">
        <f t="shared" si="77"/>
        <v>Low</v>
      </c>
      <c r="Q1605" t="str">
        <f>VLOOKUP(A1605,SampleSuperstore!A:G,7,0)</f>
        <v>South</v>
      </c>
    </row>
    <row r="1606" spans="1:17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  <c r="N1606" t="str">
        <f t="shared" si="75"/>
        <v>Profit</v>
      </c>
      <c r="O1606" t="str">
        <f t="shared" si="76"/>
        <v>Normal</v>
      </c>
      <c r="P1606" t="str">
        <f t="shared" si="77"/>
        <v>Low</v>
      </c>
      <c r="Q1606" t="str">
        <f>VLOOKUP(A1606,SampleSuperstore!A:G,7,0)</f>
        <v>South</v>
      </c>
    </row>
    <row r="1607" spans="1:17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  <c r="N1607" t="str">
        <f t="shared" si="75"/>
        <v>Profit</v>
      </c>
      <c r="O1607" t="str">
        <f t="shared" si="76"/>
        <v>Normal</v>
      </c>
      <c r="P1607" t="str">
        <f t="shared" si="77"/>
        <v>Low</v>
      </c>
      <c r="Q1607" t="str">
        <f>VLOOKUP(A1607,SampleSuperstore!A:G,7,0)</f>
        <v>South</v>
      </c>
    </row>
    <row r="1608" spans="1:17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  <c r="N1608" t="str">
        <f t="shared" si="75"/>
        <v>Profit</v>
      </c>
      <c r="O1608" t="str">
        <f t="shared" si="76"/>
        <v>Normal</v>
      </c>
      <c r="P1608" t="str">
        <f t="shared" si="77"/>
        <v>Low</v>
      </c>
      <c r="Q1608" t="str">
        <f>VLOOKUP(A1608,SampleSuperstore!A:G,7,0)</f>
        <v>South</v>
      </c>
    </row>
    <row r="1609" spans="1:17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  <c r="N1609" t="str">
        <f t="shared" si="75"/>
        <v>Profit</v>
      </c>
      <c r="O1609" t="str">
        <f t="shared" si="76"/>
        <v>Normal</v>
      </c>
      <c r="P1609" t="str">
        <f t="shared" si="77"/>
        <v>Low</v>
      </c>
      <c r="Q1609" t="str">
        <f>VLOOKUP(A1609,SampleSuperstore!A:G,7,0)</f>
        <v>South</v>
      </c>
    </row>
    <row r="1610" spans="1:17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  <c r="N1610" t="str">
        <f t="shared" si="75"/>
        <v>Profit</v>
      </c>
      <c r="O1610" t="str">
        <f t="shared" si="76"/>
        <v>Normal</v>
      </c>
      <c r="P1610" t="str">
        <f t="shared" si="77"/>
        <v>Low</v>
      </c>
      <c r="Q1610" t="str">
        <f>VLOOKUP(A1610,SampleSuperstore!A:G,7,0)</f>
        <v>South</v>
      </c>
    </row>
    <row r="1611" spans="1:17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  <c r="N1611" t="str">
        <f t="shared" si="75"/>
        <v>Profit</v>
      </c>
      <c r="O1611" t="str">
        <f t="shared" si="76"/>
        <v>Normal</v>
      </c>
      <c r="P1611" t="str">
        <f t="shared" si="77"/>
        <v>Low</v>
      </c>
      <c r="Q1611" t="str">
        <f>VLOOKUP(A1611,SampleSuperstore!A:G,7,0)</f>
        <v>South</v>
      </c>
    </row>
    <row r="1612" spans="1:17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  <c r="N1612" t="str">
        <f t="shared" si="75"/>
        <v>Profit</v>
      </c>
      <c r="O1612" t="str">
        <f t="shared" si="76"/>
        <v>Normal</v>
      </c>
      <c r="P1612" t="str">
        <f t="shared" si="77"/>
        <v>Low</v>
      </c>
      <c r="Q1612" t="str">
        <f>VLOOKUP(A1612,SampleSuperstore!A:G,7,0)</f>
        <v>South</v>
      </c>
    </row>
    <row r="1613" spans="1:17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  <c r="N1613" t="str">
        <f t="shared" si="75"/>
        <v>Profit</v>
      </c>
      <c r="O1613" t="str">
        <f t="shared" si="76"/>
        <v>Normal</v>
      </c>
      <c r="P1613" t="str">
        <f t="shared" si="77"/>
        <v>Low</v>
      </c>
      <c r="Q1613" t="str">
        <f>VLOOKUP(A1613,SampleSuperstore!A:G,7,0)</f>
        <v>South</v>
      </c>
    </row>
    <row r="1614" spans="1:17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  <c r="N1614" t="str">
        <f t="shared" si="75"/>
        <v>Profit</v>
      </c>
      <c r="O1614" t="str">
        <f t="shared" si="76"/>
        <v>Normal</v>
      </c>
      <c r="P1614" t="str">
        <f t="shared" si="77"/>
        <v>Low</v>
      </c>
      <c r="Q1614" t="str">
        <f>VLOOKUP(A1614,SampleSuperstore!A:G,7,0)</f>
        <v>South</v>
      </c>
    </row>
    <row r="1615" spans="1:17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  <c r="N1615" t="str">
        <f t="shared" si="75"/>
        <v>Profit</v>
      </c>
      <c r="O1615" t="str">
        <f t="shared" si="76"/>
        <v>Normal</v>
      </c>
      <c r="P1615" t="str">
        <f t="shared" si="77"/>
        <v>High</v>
      </c>
      <c r="Q1615" t="str">
        <f>VLOOKUP(A1615,SampleSuperstore!A:G,7,0)</f>
        <v>South</v>
      </c>
    </row>
    <row r="1616" spans="1:17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  <c r="N1616" t="str">
        <f t="shared" si="75"/>
        <v>Loss</v>
      </c>
      <c r="O1616" t="str">
        <f t="shared" si="76"/>
        <v>Normal</v>
      </c>
      <c r="P1616" t="str">
        <f t="shared" si="77"/>
        <v>Low</v>
      </c>
      <c r="Q1616" t="str">
        <f>VLOOKUP(A1616,SampleSuperstore!A:G,7,0)</f>
        <v>South</v>
      </c>
    </row>
    <row r="1617" spans="1:17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  <c r="N1617" t="str">
        <f t="shared" si="75"/>
        <v>Profit</v>
      </c>
      <c r="O1617" t="str">
        <f t="shared" si="76"/>
        <v>Normal</v>
      </c>
      <c r="P1617" t="str">
        <f t="shared" si="77"/>
        <v>Low</v>
      </c>
      <c r="Q1617" t="str">
        <f>VLOOKUP(A1617,SampleSuperstore!A:G,7,0)</f>
        <v>South</v>
      </c>
    </row>
    <row r="1618" spans="1:17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  <c r="N1618" t="str">
        <f t="shared" si="75"/>
        <v>Profit</v>
      </c>
      <c r="O1618" t="str">
        <f t="shared" si="76"/>
        <v>Normal</v>
      </c>
      <c r="P1618" t="str">
        <f t="shared" si="77"/>
        <v>Low</v>
      </c>
      <c r="Q1618" t="str">
        <f>VLOOKUP(A1618,SampleSuperstore!A:G,7,0)</f>
        <v>South</v>
      </c>
    </row>
    <row r="1619" spans="1:17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  <c r="N1619" t="str">
        <f t="shared" si="75"/>
        <v>Profit</v>
      </c>
      <c r="O1619" t="str">
        <f t="shared" si="76"/>
        <v>Normal</v>
      </c>
      <c r="P1619" t="str">
        <f t="shared" si="77"/>
        <v>Low</v>
      </c>
      <c r="Q1619" t="str">
        <f>VLOOKUP(A1619,SampleSuperstore!A:G,7,0)</f>
        <v>South</v>
      </c>
    </row>
    <row r="1620" spans="1:17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  <c r="N1620" t="str">
        <f t="shared" si="75"/>
        <v>Profit</v>
      </c>
      <c r="O1620" t="str">
        <f t="shared" si="76"/>
        <v>Normal</v>
      </c>
      <c r="P1620" t="str">
        <f t="shared" si="77"/>
        <v>Low</v>
      </c>
      <c r="Q1620" t="str">
        <f>VLOOKUP(A1620,SampleSuperstore!A:G,7,0)</f>
        <v>South</v>
      </c>
    </row>
    <row r="1621" spans="1:17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  <c r="N1621" t="str">
        <f t="shared" si="75"/>
        <v>Profit</v>
      </c>
      <c r="O1621" t="str">
        <f t="shared" si="76"/>
        <v>Normal</v>
      </c>
      <c r="P1621" t="str">
        <f t="shared" si="77"/>
        <v>Low</v>
      </c>
      <c r="Q1621" t="str">
        <f>VLOOKUP(A1621,SampleSuperstore!A:G,7,0)</f>
        <v>South</v>
      </c>
    </row>
    <row r="1622" spans="1:17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  <c r="N1622" t="str">
        <f t="shared" si="75"/>
        <v>Profit</v>
      </c>
      <c r="O1622" t="str">
        <f t="shared" si="76"/>
        <v>Normal</v>
      </c>
      <c r="P1622" t="str">
        <f t="shared" si="77"/>
        <v>Low</v>
      </c>
      <c r="Q1622" t="str">
        <f>VLOOKUP(A1622,SampleSuperstore!A:G,7,0)</f>
        <v>South</v>
      </c>
    </row>
    <row r="1623" spans="1:17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  <c r="N1623" t="str">
        <f t="shared" si="75"/>
        <v>Profit</v>
      </c>
      <c r="O1623" t="str">
        <f t="shared" si="76"/>
        <v>Normal</v>
      </c>
      <c r="P1623" t="str">
        <f t="shared" si="77"/>
        <v>Medium</v>
      </c>
      <c r="Q1623" t="str">
        <f>VLOOKUP(A1623,SampleSuperstore!A:G,7,0)</f>
        <v>South</v>
      </c>
    </row>
    <row r="1624" spans="1:17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  <c r="N1624" t="str">
        <f t="shared" si="75"/>
        <v>Profit</v>
      </c>
      <c r="O1624" t="str">
        <f t="shared" si="76"/>
        <v>Normal</v>
      </c>
      <c r="P1624" t="str">
        <f t="shared" si="77"/>
        <v>Low</v>
      </c>
      <c r="Q1624" t="str">
        <f>VLOOKUP(A1624,SampleSuperstore!A:G,7,0)</f>
        <v>South</v>
      </c>
    </row>
    <row r="1625" spans="1:17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  <c r="N1625" t="str">
        <f t="shared" si="75"/>
        <v>Profit</v>
      </c>
      <c r="O1625" t="str">
        <f t="shared" si="76"/>
        <v>Normal</v>
      </c>
      <c r="P1625" t="str">
        <f t="shared" si="77"/>
        <v>Low</v>
      </c>
      <c r="Q1625" t="str">
        <f>VLOOKUP(A1625,SampleSuperstore!A:G,7,0)</f>
        <v>South</v>
      </c>
    </row>
    <row r="1626" spans="1:17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  <c r="N1626" t="str">
        <f t="shared" si="75"/>
        <v>Profit</v>
      </c>
      <c r="O1626" t="str">
        <f t="shared" si="76"/>
        <v>Normal</v>
      </c>
      <c r="P1626" t="str">
        <f t="shared" si="77"/>
        <v>Medium</v>
      </c>
      <c r="Q1626" t="str">
        <f>VLOOKUP(A1626,SampleSuperstore!A:G,7,0)</f>
        <v>South</v>
      </c>
    </row>
    <row r="1627" spans="1:17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  <c r="N1627" t="str">
        <f t="shared" si="75"/>
        <v>Profit</v>
      </c>
      <c r="O1627" t="str">
        <f t="shared" si="76"/>
        <v>Normal</v>
      </c>
      <c r="P1627" t="str">
        <f t="shared" si="77"/>
        <v>High</v>
      </c>
      <c r="Q1627" t="str">
        <f>VLOOKUP(A1627,SampleSuperstore!A:G,7,0)</f>
        <v>South</v>
      </c>
    </row>
    <row r="1628" spans="1:17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  <c r="N1628" t="str">
        <f t="shared" si="75"/>
        <v>Profit</v>
      </c>
      <c r="O1628" t="str">
        <f t="shared" si="76"/>
        <v>Normal</v>
      </c>
      <c r="P1628" t="str">
        <f t="shared" si="77"/>
        <v>Medium</v>
      </c>
      <c r="Q1628" t="str">
        <f>VLOOKUP(A1628,SampleSuperstore!A:G,7,0)</f>
        <v>South</v>
      </c>
    </row>
    <row r="1629" spans="1:17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  <c r="N1629" t="str">
        <f t="shared" si="75"/>
        <v>Profit</v>
      </c>
      <c r="O1629" t="str">
        <f t="shared" si="76"/>
        <v>Normal</v>
      </c>
      <c r="P1629" t="str">
        <f t="shared" si="77"/>
        <v>Medium</v>
      </c>
      <c r="Q1629" t="str">
        <f>VLOOKUP(A1629,SampleSuperstore!A:G,7,0)</f>
        <v>South</v>
      </c>
    </row>
    <row r="1630" spans="1:17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  <c r="N1630" t="str">
        <f t="shared" si="75"/>
        <v>Profit</v>
      </c>
      <c r="O1630" t="str">
        <f t="shared" si="76"/>
        <v>Normal</v>
      </c>
      <c r="P1630" t="str">
        <f t="shared" si="77"/>
        <v>Low</v>
      </c>
      <c r="Q1630" t="str">
        <f>VLOOKUP(A1630,SampleSuperstore!A:G,7,0)</f>
        <v>South</v>
      </c>
    </row>
    <row r="1631" spans="1:17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  <c r="N1631" t="str">
        <f t="shared" si="75"/>
        <v>Loss</v>
      </c>
      <c r="O1631" t="str">
        <f t="shared" si="76"/>
        <v>High Discount</v>
      </c>
      <c r="P1631" t="str">
        <f t="shared" si="77"/>
        <v>Low</v>
      </c>
      <c r="Q1631" t="str">
        <f>VLOOKUP(A1631,SampleSuperstore!A:G,7,0)</f>
        <v>South</v>
      </c>
    </row>
    <row r="1632" spans="1:17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  <c r="N1632" t="str">
        <f t="shared" si="75"/>
        <v>Profit</v>
      </c>
      <c r="O1632" t="str">
        <f t="shared" si="76"/>
        <v>Normal</v>
      </c>
      <c r="P1632" t="str">
        <f t="shared" si="77"/>
        <v>High</v>
      </c>
      <c r="Q1632" t="str">
        <f>VLOOKUP(A1632,SampleSuperstore!A:G,7,0)</f>
        <v>East</v>
      </c>
    </row>
    <row r="1633" spans="1:17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  <c r="N1633" t="str">
        <f t="shared" si="75"/>
        <v>Profit</v>
      </c>
      <c r="O1633" t="str">
        <f t="shared" si="76"/>
        <v>Normal</v>
      </c>
      <c r="P1633" t="str">
        <f t="shared" si="77"/>
        <v>Low</v>
      </c>
      <c r="Q1633" t="str">
        <f>VLOOKUP(A1633,SampleSuperstore!A:G,7,0)</f>
        <v>East</v>
      </c>
    </row>
    <row r="1634" spans="1:17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  <c r="N1634" t="str">
        <f t="shared" si="75"/>
        <v>Profit</v>
      </c>
      <c r="O1634" t="str">
        <f t="shared" si="76"/>
        <v>Normal</v>
      </c>
      <c r="P1634" t="str">
        <f t="shared" si="77"/>
        <v>Low</v>
      </c>
      <c r="Q1634" t="str">
        <f>VLOOKUP(A1634,SampleSuperstore!A:G,7,0)</f>
        <v>East</v>
      </c>
    </row>
    <row r="1635" spans="1:17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  <c r="N1635" t="str">
        <f t="shared" si="75"/>
        <v>Profit</v>
      </c>
      <c r="O1635" t="str">
        <f t="shared" si="76"/>
        <v>Normal</v>
      </c>
      <c r="P1635" t="str">
        <f t="shared" si="77"/>
        <v>Low</v>
      </c>
      <c r="Q1635" t="str">
        <f>VLOOKUP(A1635,SampleSuperstore!A:G,7,0)</f>
        <v>East</v>
      </c>
    </row>
    <row r="1636" spans="1:17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  <c r="N1636" t="str">
        <f t="shared" si="75"/>
        <v>Profit</v>
      </c>
      <c r="O1636" t="str">
        <f t="shared" si="76"/>
        <v>Normal</v>
      </c>
      <c r="P1636" t="str">
        <f t="shared" si="77"/>
        <v>Low</v>
      </c>
      <c r="Q1636" t="str">
        <f>VLOOKUP(A1636,SampleSuperstore!A:G,7,0)</f>
        <v>East</v>
      </c>
    </row>
    <row r="1637" spans="1:17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  <c r="N1637" t="str">
        <f t="shared" si="75"/>
        <v>Profit</v>
      </c>
      <c r="O1637" t="str">
        <f t="shared" si="76"/>
        <v>Normal</v>
      </c>
      <c r="P1637" t="str">
        <f t="shared" si="77"/>
        <v>Low</v>
      </c>
      <c r="Q1637" t="str">
        <f>VLOOKUP(A1637,SampleSuperstore!A:G,7,0)</f>
        <v>South</v>
      </c>
    </row>
    <row r="1638" spans="1:17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  <c r="N1638" t="str">
        <f t="shared" si="75"/>
        <v>Loss</v>
      </c>
      <c r="O1638" t="str">
        <f t="shared" si="76"/>
        <v>Normal</v>
      </c>
      <c r="P1638" t="str">
        <f t="shared" si="77"/>
        <v>Medium</v>
      </c>
      <c r="Q1638" t="str">
        <f>VLOOKUP(A1638,SampleSuperstore!A:G,7,0)</f>
        <v>South</v>
      </c>
    </row>
    <row r="1639" spans="1:17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  <c r="N1639" t="str">
        <f t="shared" si="75"/>
        <v>Loss</v>
      </c>
      <c r="O1639" t="str">
        <f t="shared" si="76"/>
        <v>Normal</v>
      </c>
      <c r="P1639" t="str">
        <f t="shared" si="77"/>
        <v>Low</v>
      </c>
      <c r="Q1639" t="str">
        <f>VLOOKUP(A1639,SampleSuperstore!A:G,7,0)</f>
        <v>South</v>
      </c>
    </row>
    <row r="1640" spans="1:17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  <c r="N1640" t="str">
        <f t="shared" si="75"/>
        <v>Profit</v>
      </c>
      <c r="O1640" t="str">
        <f t="shared" si="76"/>
        <v>Normal</v>
      </c>
      <c r="P1640" t="str">
        <f t="shared" si="77"/>
        <v>Low</v>
      </c>
      <c r="Q1640" t="str">
        <f>VLOOKUP(A1640,SampleSuperstore!A:G,7,0)</f>
        <v>South</v>
      </c>
    </row>
    <row r="1641" spans="1:17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  <c r="N1641" t="str">
        <f t="shared" si="75"/>
        <v>Profit</v>
      </c>
      <c r="O1641" t="str">
        <f t="shared" si="76"/>
        <v>Normal</v>
      </c>
      <c r="P1641" t="str">
        <f t="shared" si="77"/>
        <v>Low</v>
      </c>
      <c r="Q1641" t="str">
        <f>VLOOKUP(A1641,SampleSuperstore!A:G,7,0)</f>
        <v>South</v>
      </c>
    </row>
    <row r="1642" spans="1:17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  <c r="N1642" t="str">
        <f t="shared" si="75"/>
        <v>Profit</v>
      </c>
      <c r="O1642" t="str">
        <f t="shared" si="76"/>
        <v>Normal</v>
      </c>
      <c r="P1642" t="str">
        <f t="shared" si="77"/>
        <v>Low</v>
      </c>
      <c r="Q1642" t="str">
        <f>VLOOKUP(A1642,SampleSuperstore!A:G,7,0)</f>
        <v>South</v>
      </c>
    </row>
    <row r="1643" spans="1:17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  <c r="N1643" t="str">
        <f t="shared" si="75"/>
        <v>Profit</v>
      </c>
      <c r="O1643" t="str">
        <f t="shared" si="76"/>
        <v>Normal</v>
      </c>
      <c r="P1643" t="str">
        <f t="shared" si="77"/>
        <v>Low</v>
      </c>
      <c r="Q1643" t="str">
        <f>VLOOKUP(A1643,SampleSuperstore!A:G,7,0)</f>
        <v>South</v>
      </c>
    </row>
    <row r="1644" spans="1:17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  <c r="N1644" t="str">
        <f t="shared" si="75"/>
        <v>Profit</v>
      </c>
      <c r="O1644" t="str">
        <f t="shared" si="76"/>
        <v>Normal</v>
      </c>
      <c r="P1644" t="str">
        <f t="shared" si="77"/>
        <v>Low</v>
      </c>
      <c r="Q1644" t="str">
        <f>VLOOKUP(A1644,SampleSuperstore!A:G,7,0)</f>
        <v>South</v>
      </c>
    </row>
    <row r="1645" spans="1:17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  <c r="N1645" t="str">
        <f t="shared" si="75"/>
        <v>Profit</v>
      </c>
      <c r="O1645" t="str">
        <f t="shared" si="76"/>
        <v>Normal</v>
      </c>
      <c r="P1645" t="str">
        <f t="shared" si="77"/>
        <v>High</v>
      </c>
      <c r="Q1645" t="str">
        <f>VLOOKUP(A1645,SampleSuperstore!A:G,7,0)</f>
        <v>Central</v>
      </c>
    </row>
    <row r="1646" spans="1:17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  <c r="N1646" t="str">
        <f t="shared" si="75"/>
        <v>Profit</v>
      </c>
      <c r="O1646" t="str">
        <f t="shared" si="76"/>
        <v>Normal</v>
      </c>
      <c r="P1646" t="str">
        <f t="shared" si="77"/>
        <v>High</v>
      </c>
      <c r="Q1646" t="str">
        <f>VLOOKUP(A1646,SampleSuperstore!A:G,7,0)</f>
        <v>Central</v>
      </c>
    </row>
    <row r="1647" spans="1:17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  <c r="N1647" t="str">
        <f t="shared" si="75"/>
        <v>Profit</v>
      </c>
      <c r="O1647" t="str">
        <f t="shared" si="76"/>
        <v>Normal</v>
      </c>
      <c r="P1647" t="str">
        <f t="shared" si="77"/>
        <v>Low</v>
      </c>
      <c r="Q1647" t="str">
        <f>VLOOKUP(A1647,SampleSuperstore!A:G,7,0)</f>
        <v>Central</v>
      </c>
    </row>
    <row r="1648" spans="1:17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  <c r="N1648" t="str">
        <f t="shared" si="75"/>
        <v>Loss</v>
      </c>
      <c r="O1648" t="str">
        <f t="shared" si="76"/>
        <v>Normal</v>
      </c>
      <c r="P1648" t="str">
        <f t="shared" si="77"/>
        <v>Low</v>
      </c>
      <c r="Q1648" t="str">
        <f>VLOOKUP(A1648,SampleSuperstore!A:G,7,0)</f>
        <v>Central</v>
      </c>
    </row>
    <row r="1649" spans="1:17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  <c r="N1649" t="str">
        <f t="shared" si="75"/>
        <v>Loss</v>
      </c>
      <c r="O1649" t="str">
        <f t="shared" si="76"/>
        <v>Normal</v>
      </c>
      <c r="P1649" t="str">
        <f t="shared" si="77"/>
        <v>Low</v>
      </c>
      <c r="Q1649" t="str">
        <f>VLOOKUP(A1649,SampleSuperstore!A:G,7,0)</f>
        <v>Central</v>
      </c>
    </row>
    <row r="1650" spans="1:17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  <c r="N1650" t="str">
        <f t="shared" si="75"/>
        <v>Loss</v>
      </c>
      <c r="O1650" t="str">
        <f t="shared" si="76"/>
        <v>High Discount</v>
      </c>
      <c r="P1650" t="str">
        <f t="shared" si="77"/>
        <v>Low</v>
      </c>
      <c r="Q1650" t="str">
        <f>VLOOKUP(A1650,SampleSuperstore!A:G,7,0)</f>
        <v>South</v>
      </c>
    </row>
    <row r="1651" spans="1:17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  <c r="N1651" t="str">
        <f t="shared" si="75"/>
        <v>Loss</v>
      </c>
      <c r="O1651" t="str">
        <f t="shared" si="76"/>
        <v>Normal</v>
      </c>
      <c r="P1651" t="str">
        <f t="shared" si="77"/>
        <v>Low</v>
      </c>
      <c r="Q1651" t="str">
        <f>VLOOKUP(A1651,SampleSuperstore!A:G,7,0)</f>
        <v>South</v>
      </c>
    </row>
    <row r="1652" spans="1:17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  <c r="N1652" t="str">
        <f t="shared" si="75"/>
        <v>Profit</v>
      </c>
      <c r="O1652" t="str">
        <f t="shared" si="76"/>
        <v>Normal</v>
      </c>
      <c r="P1652" t="str">
        <f t="shared" si="77"/>
        <v>Low</v>
      </c>
      <c r="Q1652" t="str">
        <f>VLOOKUP(A1652,SampleSuperstore!A:G,7,0)</f>
        <v>East</v>
      </c>
    </row>
    <row r="1653" spans="1:17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  <c r="N1653" t="str">
        <f t="shared" si="75"/>
        <v>Profit</v>
      </c>
      <c r="O1653" t="str">
        <f t="shared" si="76"/>
        <v>Normal</v>
      </c>
      <c r="P1653" t="str">
        <f t="shared" si="77"/>
        <v>Low</v>
      </c>
      <c r="Q1653" t="str">
        <f>VLOOKUP(A1653,SampleSuperstore!A:G,7,0)</f>
        <v>East</v>
      </c>
    </row>
    <row r="1654" spans="1:17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  <c r="N1654" t="str">
        <f t="shared" si="75"/>
        <v>Profit</v>
      </c>
      <c r="O1654" t="str">
        <f t="shared" si="76"/>
        <v>Normal</v>
      </c>
      <c r="P1654" t="str">
        <f t="shared" si="77"/>
        <v>Low</v>
      </c>
      <c r="Q1654" t="str">
        <f>VLOOKUP(A1654,SampleSuperstore!A:G,7,0)</f>
        <v>Central</v>
      </c>
    </row>
    <row r="1655" spans="1:17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  <c r="N1655" t="str">
        <f t="shared" si="75"/>
        <v>Profit</v>
      </c>
      <c r="O1655" t="str">
        <f t="shared" si="76"/>
        <v>Normal</v>
      </c>
      <c r="P1655" t="str">
        <f t="shared" si="77"/>
        <v>Low</v>
      </c>
      <c r="Q1655" t="str">
        <f>VLOOKUP(A1655,SampleSuperstore!A:G,7,0)</f>
        <v>Central</v>
      </c>
    </row>
    <row r="1656" spans="1:17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  <c r="N1656" t="str">
        <f t="shared" si="75"/>
        <v>Profit</v>
      </c>
      <c r="O1656" t="str">
        <f t="shared" si="76"/>
        <v>Normal</v>
      </c>
      <c r="P1656" t="str">
        <f t="shared" si="77"/>
        <v>Low</v>
      </c>
      <c r="Q1656" t="str">
        <f>VLOOKUP(A1656,SampleSuperstore!A:G,7,0)</f>
        <v>Central</v>
      </c>
    </row>
    <row r="1657" spans="1:17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  <c r="N1657" t="str">
        <f t="shared" si="75"/>
        <v>Profit</v>
      </c>
      <c r="O1657" t="str">
        <f t="shared" si="76"/>
        <v>Normal</v>
      </c>
      <c r="P1657" t="str">
        <f t="shared" si="77"/>
        <v>Low</v>
      </c>
      <c r="Q1657" t="str">
        <f>VLOOKUP(A1657,SampleSuperstore!A:G,7,0)</f>
        <v>Central</v>
      </c>
    </row>
    <row r="1658" spans="1:17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  <c r="N1658" t="str">
        <f t="shared" si="75"/>
        <v>Profit</v>
      </c>
      <c r="O1658" t="str">
        <f t="shared" si="76"/>
        <v>Normal</v>
      </c>
      <c r="P1658" t="str">
        <f t="shared" si="77"/>
        <v>Low</v>
      </c>
      <c r="Q1658" t="str">
        <f>VLOOKUP(A1658,SampleSuperstore!A:G,7,0)</f>
        <v>Central</v>
      </c>
    </row>
    <row r="1659" spans="1:17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  <c r="N1659" t="str">
        <f t="shared" si="75"/>
        <v>Profit</v>
      </c>
      <c r="O1659" t="str">
        <f t="shared" si="76"/>
        <v>Normal</v>
      </c>
      <c r="P1659" t="str">
        <f t="shared" si="77"/>
        <v>Low</v>
      </c>
      <c r="Q1659" t="str">
        <f>VLOOKUP(A1659,SampleSuperstore!A:G,7,0)</f>
        <v>Central</v>
      </c>
    </row>
    <row r="1660" spans="1:17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  <c r="N1660" t="str">
        <f t="shared" si="75"/>
        <v>Profit</v>
      </c>
      <c r="O1660" t="str">
        <f t="shared" si="76"/>
        <v>Normal</v>
      </c>
      <c r="P1660" t="str">
        <f t="shared" si="77"/>
        <v>Low</v>
      </c>
      <c r="Q1660" t="str">
        <f>VLOOKUP(A1660,SampleSuperstore!A:G,7,0)</f>
        <v>South</v>
      </c>
    </row>
    <row r="1661" spans="1:17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  <c r="N1661" t="str">
        <f t="shared" si="75"/>
        <v>Profit</v>
      </c>
      <c r="O1661" t="str">
        <f t="shared" si="76"/>
        <v>Normal</v>
      </c>
      <c r="P1661" t="str">
        <f t="shared" si="77"/>
        <v>Low</v>
      </c>
      <c r="Q1661" t="str">
        <f>VLOOKUP(A1661,SampleSuperstore!A:G,7,0)</f>
        <v>South</v>
      </c>
    </row>
    <row r="1662" spans="1:17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  <c r="N1662" t="str">
        <f t="shared" si="75"/>
        <v>Profit</v>
      </c>
      <c r="O1662" t="str">
        <f t="shared" si="76"/>
        <v>Normal</v>
      </c>
      <c r="P1662" t="str">
        <f t="shared" si="77"/>
        <v>Low</v>
      </c>
      <c r="Q1662" t="str">
        <f>VLOOKUP(A1662,SampleSuperstore!A:G,7,0)</f>
        <v>South</v>
      </c>
    </row>
    <row r="1663" spans="1:17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  <c r="N1663" t="str">
        <f t="shared" si="75"/>
        <v>Loss</v>
      </c>
      <c r="O1663" t="str">
        <f t="shared" si="76"/>
        <v>Normal</v>
      </c>
      <c r="P1663" t="str">
        <f t="shared" si="77"/>
        <v>Medium</v>
      </c>
      <c r="Q1663" t="str">
        <f>VLOOKUP(A1663,SampleSuperstore!A:G,7,0)</f>
        <v>South</v>
      </c>
    </row>
    <row r="1664" spans="1:17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  <c r="N1664" t="str">
        <f t="shared" si="75"/>
        <v>Loss</v>
      </c>
      <c r="O1664" t="str">
        <f t="shared" si="76"/>
        <v>High Discount</v>
      </c>
      <c r="P1664" t="str">
        <f t="shared" si="77"/>
        <v>Low</v>
      </c>
      <c r="Q1664" t="str">
        <f>VLOOKUP(A1664,SampleSuperstore!A:G,7,0)</f>
        <v>South</v>
      </c>
    </row>
    <row r="1665" spans="1:17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  <c r="N1665" t="str">
        <f t="shared" si="75"/>
        <v>Profit</v>
      </c>
      <c r="O1665" t="str">
        <f t="shared" si="76"/>
        <v>Normal</v>
      </c>
      <c r="P1665" t="str">
        <f t="shared" si="77"/>
        <v>Low</v>
      </c>
      <c r="Q1665" t="str">
        <f>VLOOKUP(A1665,SampleSuperstore!A:G,7,0)</f>
        <v>South</v>
      </c>
    </row>
    <row r="1666" spans="1:17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  <c r="N1666" t="str">
        <f t="shared" si="75"/>
        <v>Loss</v>
      </c>
      <c r="O1666" t="str">
        <f t="shared" si="76"/>
        <v>Normal</v>
      </c>
      <c r="P1666" t="str">
        <f t="shared" si="77"/>
        <v>Low</v>
      </c>
      <c r="Q1666" t="str">
        <f>VLOOKUP(A1666,SampleSuperstore!A:G,7,0)</f>
        <v>South</v>
      </c>
    </row>
    <row r="1667" spans="1:17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  <c r="N1667" t="str">
        <f t="shared" ref="N1667:N1730" si="78">IF(M1667&gt;0,"Profit","Loss")</f>
        <v>Profit</v>
      </c>
      <c r="O1667" t="str">
        <f t="shared" ref="O1667:O1730" si="79">IF(L1667&gt;0.5,"High Discount","Normal")</f>
        <v>Normal</v>
      </c>
      <c r="P1667" t="str">
        <f t="shared" ref="P1667:P1730" si="80">IF(J1667&gt;1000,"High",IF(J1667&gt;=500,"Medium","Low"))</f>
        <v>Low</v>
      </c>
      <c r="Q1667" t="str">
        <f>VLOOKUP(A1667,SampleSuperstore!A:G,7,0)</f>
        <v>South</v>
      </c>
    </row>
    <row r="1668" spans="1:17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  <c r="N1668" t="str">
        <f t="shared" si="78"/>
        <v>Loss</v>
      </c>
      <c r="O1668" t="str">
        <f t="shared" si="79"/>
        <v>Normal</v>
      </c>
      <c r="P1668" t="str">
        <f t="shared" si="80"/>
        <v>Low</v>
      </c>
      <c r="Q1668" t="str">
        <f>VLOOKUP(A1668,SampleSuperstore!A:G,7,0)</f>
        <v>South</v>
      </c>
    </row>
    <row r="1669" spans="1:17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  <c r="N1669" t="str">
        <f t="shared" si="78"/>
        <v>Profit</v>
      </c>
      <c r="O1669" t="str">
        <f t="shared" si="79"/>
        <v>Normal</v>
      </c>
      <c r="P1669" t="str">
        <f t="shared" si="80"/>
        <v>Low</v>
      </c>
      <c r="Q1669" t="str">
        <f>VLOOKUP(A1669,SampleSuperstore!A:G,7,0)</f>
        <v>South</v>
      </c>
    </row>
    <row r="1670" spans="1:17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  <c r="N1670" t="str">
        <f t="shared" si="78"/>
        <v>Profit</v>
      </c>
      <c r="O1670" t="str">
        <f t="shared" si="79"/>
        <v>Normal</v>
      </c>
      <c r="P1670" t="str">
        <f t="shared" si="80"/>
        <v>Low</v>
      </c>
      <c r="Q1670" t="str">
        <f>VLOOKUP(A1670,SampleSuperstore!A:G,7,0)</f>
        <v>South</v>
      </c>
    </row>
    <row r="1671" spans="1:17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  <c r="N1671" t="str">
        <f t="shared" si="78"/>
        <v>Loss</v>
      </c>
      <c r="O1671" t="str">
        <f t="shared" si="79"/>
        <v>Normal</v>
      </c>
      <c r="P1671" t="str">
        <f t="shared" si="80"/>
        <v>High</v>
      </c>
      <c r="Q1671" t="str">
        <f>VLOOKUP(A1671,SampleSuperstore!A:G,7,0)</f>
        <v>South</v>
      </c>
    </row>
    <row r="1672" spans="1:17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  <c r="N1672" t="str">
        <f t="shared" si="78"/>
        <v>Profit</v>
      </c>
      <c r="O1672" t="str">
        <f t="shared" si="79"/>
        <v>Normal</v>
      </c>
      <c r="P1672" t="str">
        <f t="shared" si="80"/>
        <v>Low</v>
      </c>
      <c r="Q1672" t="str">
        <f>VLOOKUP(A1672,SampleSuperstore!A:G,7,0)</f>
        <v>South</v>
      </c>
    </row>
    <row r="1673" spans="1:17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  <c r="N1673" t="str">
        <f t="shared" si="78"/>
        <v>Profit</v>
      </c>
      <c r="O1673" t="str">
        <f t="shared" si="79"/>
        <v>Normal</v>
      </c>
      <c r="P1673" t="str">
        <f t="shared" si="80"/>
        <v>Low</v>
      </c>
      <c r="Q1673" t="str">
        <f>VLOOKUP(A1673,SampleSuperstore!A:G,7,0)</f>
        <v>Central</v>
      </c>
    </row>
    <row r="1674" spans="1:17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  <c r="N1674" t="str">
        <f t="shared" si="78"/>
        <v>Profit</v>
      </c>
      <c r="O1674" t="str">
        <f t="shared" si="79"/>
        <v>Normal</v>
      </c>
      <c r="P1674" t="str">
        <f t="shared" si="80"/>
        <v>Low</v>
      </c>
      <c r="Q1674" t="str">
        <f>VLOOKUP(A1674,SampleSuperstore!A:G,7,0)</f>
        <v>South</v>
      </c>
    </row>
    <row r="1675" spans="1:17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  <c r="N1675" t="str">
        <f t="shared" si="78"/>
        <v>Profit</v>
      </c>
      <c r="O1675" t="str">
        <f t="shared" si="79"/>
        <v>Normal</v>
      </c>
      <c r="P1675" t="str">
        <f t="shared" si="80"/>
        <v>Low</v>
      </c>
      <c r="Q1675" t="str">
        <f>VLOOKUP(A1675,SampleSuperstore!A:G,7,0)</f>
        <v>Central</v>
      </c>
    </row>
    <row r="1676" spans="1:17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  <c r="N1676" t="str">
        <f t="shared" si="78"/>
        <v>Loss</v>
      </c>
      <c r="O1676" t="str">
        <f t="shared" si="79"/>
        <v>High Discount</v>
      </c>
      <c r="P1676" t="str">
        <f t="shared" si="80"/>
        <v>Low</v>
      </c>
      <c r="Q1676" t="str">
        <f>VLOOKUP(A1676,SampleSuperstore!A:G,7,0)</f>
        <v>South</v>
      </c>
    </row>
    <row r="1677" spans="1:17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  <c r="N1677" t="str">
        <f t="shared" si="78"/>
        <v>Loss</v>
      </c>
      <c r="O1677" t="str">
        <f t="shared" si="79"/>
        <v>High Discount</v>
      </c>
      <c r="P1677" t="str">
        <f t="shared" si="80"/>
        <v>Low</v>
      </c>
      <c r="Q1677" t="str">
        <f>VLOOKUP(A1677,SampleSuperstore!A:G,7,0)</f>
        <v>South</v>
      </c>
    </row>
    <row r="1678" spans="1:17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  <c r="N1678" t="str">
        <f t="shared" si="78"/>
        <v>Profit</v>
      </c>
      <c r="O1678" t="str">
        <f t="shared" si="79"/>
        <v>Normal</v>
      </c>
      <c r="P1678" t="str">
        <f t="shared" si="80"/>
        <v>Low</v>
      </c>
      <c r="Q1678" t="str">
        <f>VLOOKUP(A1678,SampleSuperstore!A:G,7,0)</f>
        <v>South</v>
      </c>
    </row>
    <row r="1679" spans="1:17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  <c r="N1679" t="str">
        <f t="shared" si="78"/>
        <v>Profit</v>
      </c>
      <c r="O1679" t="str">
        <f t="shared" si="79"/>
        <v>Normal</v>
      </c>
      <c r="P1679" t="str">
        <f t="shared" si="80"/>
        <v>Low</v>
      </c>
      <c r="Q1679" t="str">
        <f>VLOOKUP(A1679,SampleSuperstore!A:G,7,0)</f>
        <v>South</v>
      </c>
    </row>
    <row r="1680" spans="1:17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  <c r="N1680" t="str">
        <f t="shared" si="78"/>
        <v>Loss</v>
      </c>
      <c r="O1680" t="str">
        <f t="shared" si="79"/>
        <v>Normal</v>
      </c>
      <c r="P1680" t="str">
        <f t="shared" si="80"/>
        <v>Low</v>
      </c>
      <c r="Q1680" t="str">
        <f>VLOOKUP(A1680,SampleSuperstore!A:G,7,0)</f>
        <v>South</v>
      </c>
    </row>
    <row r="1681" spans="1:17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  <c r="N1681" t="str">
        <f t="shared" si="78"/>
        <v>Profit</v>
      </c>
      <c r="O1681" t="str">
        <f t="shared" si="79"/>
        <v>Normal</v>
      </c>
      <c r="P1681" t="str">
        <f t="shared" si="80"/>
        <v>Low</v>
      </c>
      <c r="Q1681" t="str">
        <f>VLOOKUP(A1681,SampleSuperstore!A:G,7,0)</f>
        <v>South</v>
      </c>
    </row>
    <row r="1682" spans="1:17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  <c r="N1682" t="str">
        <f t="shared" si="78"/>
        <v>Profit</v>
      </c>
      <c r="O1682" t="str">
        <f t="shared" si="79"/>
        <v>Normal</v>
      </c>
      <c r="P1682" t="str">
        <f t="shared" si="80"/>
        <v>Low</v>
      </c>
      <c r="Q1682" t="str">
        <f>VLOOKUP(A1682,SampleSuperstore!A:G,7,0)</f>
        <v>South</v>
      </c>
    </row>
    <row r="1683" spans="1:17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  <c r="N1683" t="str">
        <f t="shared" si="78"/>
        <v>Loss</v>
      </c>
      <c r="O1683" t="str">
        <f t="shared" si="79"/>
        <v>High Discount</v>
      </c>
      <c r="P1683" t="str">
        <f t="shared" si="80"/>
        <v>Low</v>
      </c>
      <c r="Q1683" t="str">
        <f>VLOOKUP(A1683,SampleSuperstore!A:G,7,0)</f>
        <v>South</v>
      </c>
    </row>
    <row r="1684" spans="1:17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  <c r="N1684" t="str">
        <f t="shared" si="78"/>
        <v>Profit</v>
      </c>
      <c r="O1684" t="str">
        <f t="shared" si="79"/>
        <v>Normal</v>
      </c>
      <c r="P1684" t="str">
        <f t="shared" si="80"/>
        <v>Low</v>
      </c>
      <c r="Q1684" t="str">
        <f>VLOOKUP(A1684,SampleSuperstore!A:G,7,0)</f>
        <v>South</v>
      </c>
    </row>
    <row r="1685" spans="1:17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  <c r="N1685" t="str">
        <f t="shared" si="78"/>
        <v>Profit</v>
      </c>
      <c r="O1685" t="str">
        <f t="shared" si="79"/>
        <v>Normal</v>
      </c>
      <c r="P1685" t="str">
        <f t="shared" si="80"/>
        <v>Low</v>
      </c>
      <c r="Q1685" t="str">
        <f>VLOOKUP(A1685,SampleSuperstore!A:G,7,0)</f>
        <v>South</v>
      </c>
    </row>
    <row r="1686" spans="1:17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  <c r="N1686" t="str">
        <f t="shared" si="78"/>
        <v>Profit</v>
      </c>
      <c r="O1686" t="str">
        <f t="shared" si="79"/>
        <v>Normal</v>
      </c>
      <c r="P1686" t="str">
        <f t="shared" si="80"/>
        <v>Low</v>
      </c>
      <c r="Q1686" t="str">
        <f>VLOOKUP(A1686,SampleSuperstore!A:G,7,0)</f>
        <v>Central</v>
      </c>
    </row>
    <row r="1687" spans="1:17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  <c r="N1687" t="str">
        <f t="shared" si="78"/>
        <v>Loss</v>
      </c>
      <c r="O1687" t="str">
        <f t="shared" si="79"/>
        <v>High Discount</v>
      </c>
      <c r="P1687" t="str">
        <f t="shared" si="80"/>
        <v>Low</v>
      </c>
      <c r="Q1687" t="str">
        <f>VLOOKUP(A1687,SampleSuperstore!A:G,7,0)</f>
        <v>Central</v>
      </c>
    </row>
    <row r="1688" spans="1:17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  <c r="N1688" t="str">
        <f t="shared" si="78"/>
        <v>Loss</v>
      </c>
      <c r="O1688" t="str">
        <f t="shared" si="79"/>
        <v>High Discount</v>
      </c>
      <c r="P1688" t="str">
        <f t="shared" si="80"/>
        <v>Low</v>
      </c>
      <c r="Q1688" t="str">
        <f>VLOOKUP(A1688,SampleSuperstore!A:G,7,0)</f>
        <v>Central</v>
      </c>
    </row>
    <row r="1689" spans="1:17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  <c r="N1689" t="str">
        <f t="shared" si="78"/>
        <v>Profit</v>
      </c>
      <c r="O1689" t="str">
        <f t="shared" si="79"/>
        <v>Normal</v>
      </c>
      <c r="P1689" t="str">
        <f t="shared" si="80"/>
        <v>Low</v>
      </c>
      <c r="Q1689" t="str">
        <f>VLOOKUP(A1689,SampleSuperstore!A:G,7,0)</f>
        <v>Central</v>
      </c>
    </row>
    <row r="1690" spans="1:17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  <c r="N1690" t="str">
        <f t="shared" si="78"/>
        <v>Profit</v>
      </c>
      <c r="O1690" t="str">
        <f t="shared" si="79"/>
        <v>Normal</v>
      </c>
      <c r="P1690" t="str">
        <f t="shared" si="80"/>
        <v>Low</v>
      </c>
      <c r="Q1690" t="str">
        <f>VLOOKUP(A1690,SampleSuperstore!A:G,7,0)</f>
        <v>Central</v>
      </c>
    </row>
    <row r="1691" spans="1:17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  <c r="N1691" t="str">
        <f t="shared" si="78"/>
        <v>Loss</v>
      </c>
      <c r="O1691" t="str">
        <f t="shared" si="79"/>
        <v>Normal</v>
      </c>
      <c r="P1691" t="str">
        <f t="shared" si="80"/>
        <v>Medium</v>
      </c>
      <c r="Q1691" t="str">
        <f>VLOOKUP(A1691,SampleSuperstore!A:G,7,0)</f>
        <v>South</v>
      </c>
    </row>
    <row r="1692" spans="1:17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  <c r="N1692" t="str">
        <f t="shared" si="78"/>
        <v>Profit</v>
      </c>
      <c r="O1692" t="str">
        <f t="shared" si="79"/>
        <v>Normal</v>
      </c>
      <c r="P1692" t="str">
        <f t="shared" si="80"/>
        <v>Low</v>
      </c>
      <c r="Q1692" t="str">
        <f>VLOOKUP(A1692,SampleSuperstore!A:G,7,0)</f>
        <v>South</v>
      </c>
    </row>
    <row r="1693" spans="1:17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  <c r="N1693" t="str">
        <f t="shared" si="78"/>
        <v>Profit</v>
      </c>
      <c r="O1693" t="str">
        <f t="shared" si="79"/>
        <v>Normal</v>
      </c>
      <c r="P1693" t="str">
        <f t="shared" si="80"/>
        <v>Low</v>
      </c>
      <c r="Q1693" t="str">
        <f>VLOOKUP(A1693,SampleSuperstore!A:G,7,0)</f>
        <v>South</v>
      </c>
    </row>
    <row r="1694" spans="1:17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  <c r="N1694" t="str">
        <f t="shared" si="78"/>
        <v>Profit</v>
      </c>
      <c r="O1694" t="str">
        <f t="shared" si="79"/>
        <v>Normal</v>
      </c>
      <c r="P1694" t="str">
        <f t="shared" si="80"/>
        <v>Low</v>
      </c>
      <c r="Q1694" t="str">
        <f>VLOOKUP(A1694,SampleSuperstore!A:G,7,0)</f>
        <v>South</v>
      </c>
    </row>
    <row r="1695" spans="1:17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  <c r="N1695" t="str">
        <f t="shared" si="78"/>
        <v>Profit</v>
      </c>
      <c r="O1695" t="str">
        <f t="shared" si="79"/>
        <v>Normal</v>
      </c>
      <c r="P1695" t="str">
        <f t="shared" si="80"/>
        <v>Low</v>
      </c>
      <c r="Q1695" t="str">
        <f>VLOOKUP(A1695,SampleSuperstore!A:G,7,0)</f>
        <v>South</v>
      </c>
    </row>
    <row r="1696" spans="1:17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  <c r="N1696" t="str">
        <f t="shared" si="78"/>
        <v>Profit</v>
      </c>
      <c r="O1696" t="str">
        <f t="shared" si="79"/>
        <v>Normal</v>
      </c>
      <c r="P1696" t="str">
        <f t="shared" si="80"/>
        <v>Low</v>
      </c>
      <c r="Q1696" t="str">
        <f>VLOOKUP(A1696,SampleSuperstore!A:G,7,0)</f>
        <v>South</v>
      </c>
    </row>
    <row r="1697" spans="1:17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  <c r="N1697" t="str">
        <f t="shared" si="78"/>
        <v>Profit</v>
      </c>
      <c r="O1697" t="str">
        <f t="shared" si="79"/>
        <v>Normal</v>
      </c>
      <c r="P1697" t="str">
        <f t="shared" si="80"/>
        <v>Low</v>
      </c>
      <c r="Q1697" t="str">
        <f>VLOOKUP(A1697,SampleSuperstore!A:G,7,0)</f>
        <v>South</v>
      </c>
    </row>
    <row r="1698" spans="1:17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  <c r="N1698" t="str">
        <f t="shared" si="78"/>
        <v>Profit</v>
      </c>
      <c r="O1698" t="str">
        <f t="shared" si="79"/>
        <v>Normal</v>
      </c>
      <c r="P1698" t="str">
        <f t="shared" si="80"/>
        <v>Low</v>
      </c>
      <c r="Q1698" t="str">
        <f>VLOOKUP(A1698,SampleSuperstore!A:G,7,0)</f>
        <v>South</v>
      </c>
    </row>
    <row r="1699" spans="1:17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  <c r="N1699" t="str">
        <f t="shared" si="78"/>
        <v>Profit</v>
      </c>
      <c r="O1699" t="str">
        <f t="shared" si="79"/>
        <v>Normal</v>
      </c>
      <c r="P1699" t="str">
        <f t="shared" si="80"/>
        <v>Low</v>
      </c>
      <c r="Q1699" t="str">
        <f>VLOOKUP(A1699,SampleSuperstore!A:G,7,0)</f>
        <v>South</v>
      </c>
    </row>
    <row r="1700" spans="1:17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  <c r="N1700" t="str">
        <f t="shared" si="78"/>
        <v>Profit</v>
      </c>
      <c r="O1700" t="str">
        <f t="shared" si="79"/>
        <v>Normal</v>
      </c>
      <c r="P1700" t="str">
        <f t="shared" si="80"/>
        <v>Low</v>
      </c>
      <c r="Q1700" t="str">
        <f>VLOOKUP(A1700,SampleSuperstore!A:G,7,0)</f>
        <v>South</v>
      </c>
    </row>
    <row r="1701" spans="1:17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  <c r="N1701" t="str">
        <f t="shared" si="78"/>
        <v>Profit</v>
      </c>
      <c r="O1701" t="str">
        <f t="shared" si="79"/>
        <v>Normal</v>
      </c>
      <c r="P1701" t="str">
        <f t="shared" si="80"/>
        <v>Medium</v>
      </c>
      <c r="Q1701" t="str">
        <f>VLOOKUP(A1701,SampleSuperstore!A:G,7,0)</f>
        <v>South</v>
      </c>
    </row>
    <row r="1702" spans="1:17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  <c r="N1702" t="str">
        <f t="shared" si="78"/>
        <v>Profit</v>
      </c>
      <c r="O1702" t="str">
        <f t="shared" si="79"/>
        <v>Normal</v>
      </c>
      <c r="P1702" t="str">
        <f t="shared" si="80"/>
        <v>Low</v>
      </c>
      <c r="Q1702" t="str">
        <f>VLOOKUP(A1702,SampleSuperstore!A:G,7,0)</f>
        <v>South</v>
      </c>
    </row>
    <row r="1703" spans="1:17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  <c r="N1703" t="str">
        <f t="shared" si="78"/>
        <v>Profit</v>
      </c>
      <c r="O1703" t="str">
        <f t="shared" si="79"/>
        <v>Normal</v>
      </c>
      <c r="P1703" t="str">
        <f t="shared" si="80"/>
        <v>High</v>
      </c>
      <c r="Q1703" t="str">
        <f>VLOOKUP(A1703,SampleSuperstore!A:G,7,0)</f>
        <v>South</v>
      </c>
    </row>
    <row r="1704" spans="1:17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  <c r="N1704" t="str">
        <f t="shared" si="78"/>
        <v>Profit</v>
      </c>
      <c r="O1704" t="str">
        <f t="shared" si="79"/>
        <v>Normal</v>
      </c>
      <c r="P1704" t="str">
        <f t="shared" si="80"/>
        <v>Low</v>
      </c>
      <c r="Q1704" t="str">
        <f>VLOOKUP(A1704,SampleSuperstore!A:G,7,0)</f>
        <v>South</v>
      </c>
    </row>
    <row r="1705" spans="1:17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  <c r="N1705" t="str">
        <f t="shared" si="78"/>
        <v>Profit</v>
      </c>
      <c r="O1705" t="str">
        <f t="shared" si="79"/>
        <v>Normal</v>
      </c>
      <c r="P1705" t="str">
        <f t="shared" si="80"/>
        <v>Low</v>
      </c>
      <c r="Q1705" t="str">
        <f>VLOOKUP(A1705,SampleSuperstore!A:G,7,0)</f>
        <v>South</v>
      </c>
    </row>
    <row r="1706" spans="1:17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  <c r="N1706" t="str">
        <f t="shared" si="78"/>
        <v>Loss</v>
      </c>
      <c r="O1706" t="str">
        <f t="shared" si="79"/>
        <v>High Discount</v>
      </c>
      <c r="P1706" t="str">
        <f t="shared" si="80"/>
        <v>Low</v>
      </c>
      <c r="Q1706" t="str">
        <f>VLOOKUP(A1706,SampleSuperstore!A:G,7,0)</f>
        <v>East</v>
      </c>
    </row>
    <row r="1707" spans="1:17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  <c r="N1707" t="str">
        <f t="shared" si="78"/>
        <v>Loss</v>
      </c>
      <c r="O1707" t="str">
        <f t="shared" si="79"/>
        <v>High Discount</v>
      </c>
      <c r="P1707" t="str">
        <f t="shared" si="80"/>
        <v>Low</v>
      </c>
      <c r="Q1707" t="str">
        <f>VLOOKUP(A1707,SampleSuperstore!A:G,7,0)</f>
        <v>South</v>
      </c>
    </row>
    <row r="1708" spans="1:17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  <c r="N1708" t="str">
        <f t="shared" si="78"/>
        <v>Profit</v>
      </c>
      <c r="O1708" t="str">
        <f t="shared" si="79"/>
        <v>Normal</v>
      </c>
      <c r="P1708" t="str">
        <f t="shared" si="80"/>
        <v>Low</v>
      </c>
      <c r="Q1708" t="str">
        <f>VLOOKUP(A1708,SampleSuperstore!A:G,7,0)</f>
        <v>South</v>
      </c>
    </row>
    <row r="1709" spans="1:17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  <c r="N1709" t="str">
        <f t="shared" si="78"/>
        <v>Profit</v>
      </c>
      <c r="O1709" t="str">
        <f t="shared" si="79"/>
        <v>Normal</v>
      </c>
      <c r="P1709" t="str">
        <f t="shared" si="80"/>
        <v>Low</v>
      </c>
      <c r="Q1709" t="str">
        <f>VLOOKUP(A1709,SampleSuperstore!A:G,7,0)</f>
        <v>South</v>
      </c>
    </row>
    <row r="1710" spans="1:17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  <c r="N1710" t="str">
        <f t="shared" si="78"/>
        <v>Profit</v>
      </c>
      <c r="O1710" t="str">
        <f t="shared" si="79"/>
        <v>Normal</v>
      </c>
      <c r="P1710" t="str">
        <f t="shared" si="80"/>
        <v>Low</v>
      </c>
      <c r="Q1710" t="str">
        <f>VLOOKUP(A1710,SampleSuperstore!A:G,7,0)</f>
        <v>South</v>
      </c>
    </row>
    <row r="1711" spans="1:17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  <c r="N1711" t="str">
        <f t="shared" si="78"/>
        <v>Loss</v>
      </c>
      <c r="O1711" t="str">
        <f t="shared" si="79"/>
        <v>Normal</v>
      </c>
      <c r="P1711" t="str">
        <f t="shared" si="80"/>
        <v>Low</v>
      </c>
      <c r="Q1711" t="str">
        <f>VLOOKUP(A1711,SampleSuperstore!A:G,7,0)</f>
        <v>South</v>
      </c>
    </row>
    <row r="1712" spans="1:17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  <c r="N1712" t="str">
        <f t="shared" si="78"/>
        <v>Profit</v>
      </c>
      <c r="O1712" t="str">
        <f t="shared" si="79"/>
        <v>Normal</v>
      </c>
      <c r="P1712" t="str">
        <f t="shared" si="80"/>
        <v>Low</v>
      </c>
      <c r="Q1712" t="str">
        <f>VLOOKUP(A1712,SampleSuperstore!A:G,7,0)</f>
        <v>South</v>
      </c>
    </row>
    <row r="1713" spans="1:17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  <c r="N1713" t="str">
        <f t="shared" si="78"/>
        <v>Profit</v>
      </c>
      <c r="O1713" t="str">
        <f t="shared" si="79"/>
        <v>Normal</v>
      </c>
      <c r="P1713" t="str">
        <f t="shared" si="80"/>
        <v>High</v>
      </c>
      <c r="Q1713" t="str">
        <f>VLOOKUP(A1713,SampleSuperstore!A:G,7,0)</f>
        <v>South</v>
      </c>
    </row>
    <row r="1714" spans="1:17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  <c r="N1714" t="str">
        <f t="shared" si="78"/>
        <v>Profit</v>
      </c>
      <c r="O1714" t="str">
        <f t="shared" si="79"/>
        <v>Normal</v>
      </c>
      <c r="P1714" t="str">
        <f t="shared" si="80"/>
        <v>Low</v>
      </c>
      <c r="Q1714" t="str">
        <f>VLOOKUP(A1714,SampleSuperstore!A:G,7,0)</f>
        <v>South</v>
      </c>
    </row>
    <row r="1715" spans="1:17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  <c r="N1715" t="str">
        <f t="shared" si="78"/>
        <v>Loss</v>
      </c>
      <c r="O1715" t="str">
        <f t="shared" si="79"/>
        <v>Normal</v>
      </c>
      <c r="P1715" t="str">
        <f t="shared" si="80"/>
        <v>Medium</v>
      </c>
      <c r="Q1715" t="str">
        <f>VLOOKUP(A1715,SampleSuperstore!A:G,7,0)</f>
        <v>South</v>
      </c>
    </row>
    <row r="1716" spans="1:17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  <c r="N1716" t="str">
        <f t="shared" si="78"/>
        <v>Loss</v>
      </c>
      <c r="O1716" t="str">
        <f t="shared" si="79"/>
        <v>Normal</v>
      </c>
      <c r="P1716" t="str">
        <f t="shared" si="80"/>
        <v>Low</v>
      </c>
      <c r="Q1716" t="str">
        <f>VLOOKUP(A1716,SampleSuperstore!A:G,7,0)</f>
        <v>South</v>
      </c>
    </row>
    <row r="1717" spans="1:17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  <c r="N1717" t="str">
        <f t="shared" si="78"/>
        <v>Profit</v>
      </c>
      <c r="O1717" t="str">
        <f t="shared" si="79"/>
        <v>Normal</v>
      </c>
      <c r="P1717" t="str">
        <f t="shared" si="80"/>
        <v>Low</v>
      </c>
      <c r="Q1717" t="str">
        <f>VLOOKUP(A1717,SampleSuperstore!A:G,7,0)</f>
        <v>South</v>
      </c>
    </row>
    <row r="1718" spans="1:17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  <c r="N1718" t="str">
        <f t="shared" si="78"/>
        <v>Profit</v>
      </c>
      <c r="O1718" t="str">
        <f t="shared" si="79"/>
        <v>Normal</v>
      </c>
      <c r="P1718" t="str">
        <f t="shared" si="80"/>
        <v>Low</v>
      </c>
      <c r="Q1718" t="str">
        <f>VLOOKUP(A1718,SampleSuperstore!A:G,7,0)</f>
        <v>South</v>
      </c>
    </row>
    <row r="1719" spans="1:17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  <c r="N1719" t="str">
        <f t="shared" si="78"/>
        <v>Loss</v>
      </c>
      <c r="O1719" t="str">
        <f t="shared" si="79"/>
        <v>Normal</v>
      </c>
      <c r="P1719" t="str">
        <f t="shared" si="80"/>
        <v>Low</v>
      </c>
      <c r="Q1719" t="str">
        <f>VLOOKUP(A1719,SampleSuperstore!A:G,7,0)</f>
        <v>South</v>
      </c>
    </row>
    <row r="1720" spans="1:17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  <c r="N1720" t="str">
        <f t="shared" si="78"/>
        <v>Profit</v>
      </c>
      <c r="O1720" t="str">
        <f t="shared" si="79"/>
        <v>Normal</v>
      </c>
      <c r="P1720" t="str">
        <f t="shared" si="80"/>
        <v>Low</v>
      </c>
      <c r="Q1720" t="str">
        <f>VLOOKUP(A1720,SampleSuperstore!A:G,7,0)</f>
        <v>South</v>
      </c>
    </row>
    <row r="1721" spans="1:17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  <c r="N1721" t="str">
        <f t="shared" si="78"/>
        <v>Profit</v>
      </c>
      <c r="O1721" t="str">
        <f t="shared" si="79"/>
        <v>Normal</v>
      </c>
      <c r="P1721" t="str">
        <f t="shared" si="80"/>
        <v>Low</v>
      </c>
      <c r="Q1721" t="str">
        <f>VLOOKUP(A1721,SampleSuperstore!A:G,7,0)</f>
        <v>South</v>
      </c>
    </row>
    <row r="1722" spans="1:17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  <c r="N1722" t="str">
        <f t="shared" si="78"/>
        <v>Profit</v>
      </c>
      <c r="O1722" t="str">
        <f t="shared" si="79"/>
        <v>Normal</v>
      </c>
      <c r="P1722" t="str">
        <f t="shared" si="80"/>
        <v>Low</v>
      </c>
      <c r="Q1722" t="str">
        <f>VLOOKUP(A1722,SampleSuperstore!A:G,7,0)</f>
        <v>South</v>
      </c>
    </row>
    <row r="1723" spans="1:17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  <c r="N1723" t="str">
        <f t="shared" si="78"/>
        <v>Profit</v>
      </c>
      <c r="O1723" t="str">
        <f t="shared" si="79"/>
        <v>Normal</v>
      </c>
      <c r="P1723" t="str">
        <f t="shared" si="80"/>
        <v>Low</v>
      </c>
      <c r="Q1723" t="str">
        <f>VLOOKUP(A1723,SampleSuperstore!A:G,7,0)</f>
        <v>South</v>
      </c>
    </row>
    <row r="1724" spans="1:17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  <c r="N1724" t="str">
        <f t="shared" si="78"/>
        <v>Profit</v>
      </c>
      <c r="O1724" t="str">
        <f t="shared" si="79"/>
        <v>Normal</v>
      </c>
      <c r="P1724" t="str">
        <f t="shared" si="80"/>
        <v>Low</v>
      </c>
      <c r="Q1724" t="str">
        <f>VLOOKUP(A1724,SampleSuperstore!A:G,7,0)</f>
        <v>South</v>
      </c>
    </row>
    <row r="1725" spans="1:17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  <c r="N1725" t="str">
        <f t="shared" si="78"/>
        <v>Loss</v>
      </c>
      <c r="O1725" t="str">
        <f t="shared" si="79"/>
        <v>Normal</v>
      </c>
      <c r="P1725" t="str">
        <f t="shared" si="80"/>
        <v>Low</v>
      </c>
      <c r="Q1725" t="str">
        <f>VLOOKUP(A1725,SampleSuperstore!A:G,7,0)</f>
        <v>South</v>
      </c>
    </row>
    <row r="1726" spans="1:17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  <c r="N1726" t="str">
        <f t="shared" si="78"/>
        <v>Profit</v>
      </c>
      <c r="O1726" t="str">
        <f t="shared" si="79"/>
        <v>Normal</v>
      </c>
      <c r="P1726" t="str">
        <f t="shared" si="80"/>
        <v>Low</v>
      </c>
      <c r="Q1726" t="str">
        <f>VLOOKUP(A1726,SampleSuperstore!A:G,7,0)</f>
        <v>Central</v>
      </c>
    </row>
    <row r="1727" spans="1:17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  <c r="N1727" t="str">
        <f t="shared" si="78"/>
        <v>Profit</v>
      </c>
      <c r="O1727" t="str">
        <f t="shared" si="79"/>
        <v>Normal</v>
      </c>
      <c r="P1727" t="str">
        <f t="shared" si="80"/>
        <v>Low</v>
      </c>
      <c r="Q1727" t="str">
        <f>VLOOKUP(A1727,SampleSuperstore!A:G,7,0)</f>
        <v>Central</v>
      </c>
    </row>
    <row r="1728" spans="1:17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  <c r="N1728" t="str">
        <f t="shared" si="78"/>
        <v>Profit</v>
      </c>
      <c r="O1728" t="str">
        <f t="shared" si="79"/>
        <v>Normal</v>
      </c>
      <c r="P1728" t="str">
        <f t="shared" si="80"/>
        <v>Low</v>
      </c>
      <c r="Q1728" t="str">
        <f>VLOOKUP(A1728,SampleSuperstore!A:G,7,0)</f>
        <v>Central</v>
      </c>
    </row>
    <row r="1729" spans="1:17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  <c r="N1729" t="str">
        <f t="shared" si="78"/>
        <v>Loss</v>
      </c>
      <c r="O1729" t="str">
        <f t="shared" si="79"/>
        <v>Normal</v>
      </c>
      <c r="P1729" t="str">
        <f t="shared" si="80"/>
        <v>High</v>
      </c>
      <c r="Q1729" t="str">
        <f>VLOOKUP(A1729,SampleSuperstore!A:G,7,0)</f>
        <v>South</v>
      </c>
    </row>
    <row r="1730" spans="1:17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  <c r="N1730" t="str">
        <f t="shared" si="78"/>
        <v>Profit</v>
      </c>
      <c r="O1730" t="str">
        <f t="shared" si="79"/>
        <v>Normal</v>
      </c>
      <c r="P1730" t="str">
        <f t="shared" si="80"/>
        <v>Low</v>
      </c>
      <c r="Q1730" t="str">
        <f>VLOOKUP(A1730,SampleSuperstore!A:G,7,0)</f>
        <v>East</v>
      </c>
    </row>
    <row r="1731" spans="1:17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  <c r="N1731" t="str">
        <f t="shared" ref="N1731:N1794" si="81">IF(M1731&gt;0,"Profit","Loss")</f>
        <v>Profit</v>
      </c>
      <c r="O1731" t="str">
        <f t="shared" ref="O1731:O1794" si="82">IF(L1731&gt;0.5,"High Discount","Normal")</f>
        <v>Normal</v>
      </c>
      <c r="P1731" t="str">
        <f t="shared" ref="P1731:P1794" si="83">IF(J1731&gt;1000,"High",IF(J1731&gt;=500,"Medium","Low"))</f>
        <v>Low</v>
      </c>
      <c r="Q1731" t="str">
        <f>VLOOKUP(A1731,SampleSuperstore!A:G,7,0)</f>
        <v>East</v>
      </c>
    </row>
    <row r="1732" spans="1:17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  <c r="N1732" t="str">
        <f t="shared" si="81"/>
        <v>Profit</v>
      </c>
      <c r="O1732" t="str">
        <f t="shared" si="82"/>
        <v>Normal</v>
      </c>
      <c r="P1732" t="str">
        <f t="shared" si="83"/>
        <v>Low</v>
      </c>
      <c r="Q1732" t="str">
        <f>VLOOKUP(A1732,SampleSuperstore!A:G,7,0)</f>
        <v>South</v>
      </c>
    </row>
    <row r="1733" spans="1:17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  <c r="N1733" t="str">
        <f t="shared" si="81"/>
        <v>Profit</v>
      </c>
      <c r="O1733" t="str">
        <f t="shared" si="82"/>
        <v>Normal</v>
      </c>
      <c r="P1733" t="str">
        <f t="shared" si="83"/>
        <v>Low</v>
      </c>
      <c r="Q1733" t="str">
        <f>VLOOKUP(A1733,SampleSuperstore!A:G,7,0)</f>
        <v>South</v>
      </c>
    </row>
    <row r="1734" spans="1:17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  <c r="N1734" t="str">
        <f t="shared" si="81"/>
        <v>Loss</v>
      </c>
      <c r="O1734" t="str">
        <f t="shared" si="82"/>
        <v>Normal</v>
      </c>
      <c r="P1734" t="str">
        <f t="shared" si="83"/>
        <v>Low</v>
      </c>
      <c r="Q1734" t="str">
        <f>VLOOKUP(A1734,SampleSuperstore!A:G,7,0)</f>
        <v>South</v>
      </c>
    </row>
    <row r="1735" spans="1:17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  <c r="N1735" t="str">
        <f t="shared" si="81"/>
        <v>Profit</v>
      </c>
      <c r="O1735" t="str">
        <f t="shared" si="82"/>
        <v>Normal</v>
      </c>
      <c r="P1735" t="str">
        <f t="shared" si="83"/>
        <v>Low</v>
      </c>
      <c r="Q1735" t="str">
        <f>VLOOKUP(A1735,SampleSuperstore!A:G,7,0)</f>
        <v>South</v>
      </c>
    </row>
    <row r="1736" spans="1:17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  <c r="N1736" t="str">
        <f t="shared" si="81"/>
        <v>Profit</v>
      </c>
      <c r="O1736" t="str">
        <f t="shared" si="82"/>
        <v>Normal</v>
      </c>
      <c r="P1736" t="str">
        <f t="shared" si="83"/>
        <v>Low</v>
      </c>
      <c r="Q1736" t="str">
        <f>VLOOKUP(A1736,SampleSuperstore!A:G,7,0)</f>
        <v>South</v>
      </c>
    </row>
    <row r="1737" spans="1:17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  <c r="N1737" t="str">
        <f t="shared" si="81"/>
        <v>Profit</v>
      </c>
      <c r="O1737" t="str">
        <f t="shared" si="82"/>
        <v>Normal</v>
      </c>
      <c r="P1737" t="str">
        <f t="shared" si="83"/>
        <v>Low</v>
      </c>
      <c r="Q1737" t="str">
        <f>VLOOKUP(A1737,SampleSuperstore!A:G,7,0)</f>
        <v>South</v>
      </c>
    </row>
    <row r="1738" spans="1:17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  <c r="N1738" t="str">
        <f t="shared" si="81"/>
        <v>Profit</v>
      </c>
      <c r="O1738" t="str">
        <f t="shared" si="82"/>
        <v>Normal</v>
      </c>
      <c r="P1738" t="str">
        <f t="shared" si="83"/>
        <v>Low</v>
      </c>
      <c r="Q1738" t="str">
        <f>VLOOKUP(A1738,SampleSuperstore!A:G,7,0)</f>
        <v>South</v>
      </c>
    </row>
    <row r="1739" spans="1:17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  <c r="N1739" t="str">
        <f t="shared" si="81"/>
        <v>Profit</v>
      </c>
      <c r="O1739" t="str">
        <f t="shared" si="82"/>
        <v>Normal</v>
      </c>
      <c r="P1739" t="str">
        <f t="shared" si="83"/>
        <v>Low</v>
      </c>
      <c r="Q1739" t="str">
        <f>VLOOKUP(A1739,SampleSuperstore!A:G,7,0)</f>
        <v>South</v>
      </c>
    </row>
    <row r="1740" spans="1:17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  <c r="N1740" t="str">
        <f t="shared" si="81"/>
        <v>Profit</v>
      </c>
      <c r="O1740" t="str">
        <f t="shared" si="82"/>
        <v>Normal</v>
      </c>
      <c r="P1740" t="str">
        <f t="shared" si="83"/>
        <v>Low</v>
      </c>
      <c r="Q1740" t="str">
        <f>VLOOKUP(A1740,SampleSuperstore!A:G,7,0)</f>
        <v>South</v>
      </c>
    </row>
    <row r="1741" spans="1:17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  <c r="N1741" t="str">
        <f t="shared" si="81"/>
        <v>Profit</v>
      </c>
      <c r="O1741" t="str">
        <f t="shared" si="82"/>
        <v>Normal</v>
      </c>
      <c r="P1741" t="str">
        <f t="shared" si="83"/>
        <v>Low</v>
      </c>
      <c r="Q1741" t="str">
        <f>VLOOKUP(A1741,SampleSuperstore!A:G,7,0)</f>
        <v>South</v>
      </c>
    </row>
    <row r="1742" spans="1:17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  <c r="N1742" t="str">
        <f t="shared" si="81"/>
        <v>Profit</v>
      </c>
      <c r="O1742" t="str">
        <f t="shared" si="82"/>
        <v>Normal</v>
      </c>
      <c r="P1742" t="str">
        <f t="shared" si="83"/>
        <v>Low</v>
      </c>
      <c r="Q1742" t="str">
        <f>VLOOKUP(A1742,SampleSuperstore!A:G,7,0)</f>
        <v>South</v>
      </c>
    </row>
    <row r="1743" spans="1:17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  <c r="N1743" t="str">
        <f t="shared" si="81"/>
        <v>Profit</v>
      </c>
      <c r="O1743" t="str">
        <f t="shared" si="82"/>
        <v>Normal</v>
      </c>
      <c r="P1743" t="str">
        <f t="shared" si="83"/>
        <v>Low</v>
      </c>
      <c r="Q1743" t="str">
        <f>VLOOKUP(A1743,SampleSuperstore!A:G,7,0)</f>
        <v>South</v>
      </c>
    </row>
    <row r="1744" spans="1:17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  <c r="N1744" t="str">
        <f t="shared" si="81"/>
        <v>Profit</v>
      </c>
      <c r="O1744" t="str">
        <f t="shared" si="82"/>
        <v>Normal</v>
      </c>
      <c r="P1744" t="str">
        <f t="shared" si="83"/>
        <v>Low</v>
      </c>
      <c r="Q1744" t="str">
        <f>VLOOKUP(A1744,SampleSuperstore!A:G,7,0)</f>
        <v>South</v>
      </c>
    </row>
    <row r="1745" spans="1:17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  <c r="N1745" t="str">
        <f t="shared" si="81"/>
        <v>Loss</v>
      </c>
      <c r="O1745" t="str">
        <f t="shared" si="82"/>
        <v>Normal</v>
      </c>
      <c r="P1745" t="str">
        <f t="shared" si="83"/>
        <v>Low</v>
      </c>
      <c r="Q1745" t="str">
        <f>VLOOKUP(A1745,SampleSuperstore!A:G,7,0)</f>
        <v>South</v>
      </c>
    </row>
    <row r="1746" spans="1:17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  <c r="N1746" t="str">
        <f t="shared" si="81"/>
        <v>Loss</v>
      </c>
      <c r="O1746" t="str">
        <f t="shared" si="82"/>
        <v>Normal</v>
      </c>
      <c r="P1746" t="str">
        <f t="shared" si="83"/>
        <v>Low</v>
      </c>
      <c r="Q1746" t="str">
        <f>VLOOKUP(A1746,SampleSuperstore!A:G,7,0)</f>
        <v>South</v>
      </c>
    </row>
    <row r="1747" spans="1:17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  <c r="N1747" t="str">
        <f t="shared" si="81"/>
        <v>Profit</v>
      </c>
      <c r="O1747" t="str">
        <f t="shared" si="82"/>
        <v>Normal</v>
      </c>
      <c r="P1747" t="str">
        <f t="shared" si="83"/>
        <v>Low</v>
      </c>
      <c r="Q1747" t="str">
        <f>VLOOKUP(A1747,SampleSuperstore!A:G,7,0)</f>
        <v>Central</v>
      </c>
    </row>
    <row r="1748" spans="1:17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  <c r="N1748" t="str">
        <f t="shared" si="81"/>
        <v>Loss</v>
      </c>
      <c r="O1748" t="str">
        <f t="shared" si="82"/>
        <v>High Discount</v>
      </c>
      <c r="P1748" t="str">
        <f t="shared" si="83"/>
        <v>Low</v>
      </c>
      <c r="Q1748" t="str">
        <f>VLOOKUP(A1748,SampleSuperstore!A:G,7,0)</f>
        <v>South</v>
      </c>
    </row>
    <row r="1749" spans="1:17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  <c r="N1749" t="str">
        <f t="shared" si="81"/>
        <v>Profit</v>
      </c>
      <c r="O1749" t="str">
        <f t="shared" si="82"/>
        <v>Normal</v>
      </c>
      <c r="P1749" t="str">
        <f t="shared" si="83"/>
        <v>Low</v>
      </c>
      <c r="Q1749" t="str">
        <f>VLOOKUP(A1749,SampleSuperstore!A:G,7,0)</f>
        <v>South</v>
      </c>
    </row>
    <row r="1750" spans="1:17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  <c r="N1750" t="str">
        <f t="shared" si="81"/>
        <v>Profit</v>
      </c>
      <c r="O1750" t="str">
        <f t="shared" si="82"/>
        <v>Normal</v>
      </c>
      <c r="P1750" t="str">
        <f t="shared" si="83"/>
        <v>Low</v>
      </c>
      <c r="Q1750" t="str">
        <f>VLOOKUP(A1750,SampleSuperstore!A:G,7,0)</f>
        <v>South</v>
      </c>
    </row>
    <row r="1751" spans="1:17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  <c r="N1751" t="str">
        <f t="shared" si="81"/>
        <v>Profit</v>
      </c>
      <c r="O1751" t="str">
        <f t="shared" si="82"/>
        <v>Normal</v>
      </c>
      <c r="P1751" t="str">
        <f t="shared" si="83"/>
        <v>Low</v>
      </c>
      <c r="Q1751" t="str">
        <f>VLOOKUP(A1751,SampleSuperstore!A:G,7,0)</f>
        <v>South</v>
      </c>
    </row>
    <row r="1752" spans="1:17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  <c r="N1752" t="str">
        <f t="shared" si="81"/>
        <v>Loss</v>
      </c>
      <c r="O1752" t="str">
        <f t="shared" si="82"/>
        <v>Normal</v>
      </c>
      <c r="P1752" t="str">
        <f t="shared" si="83"/>
        <v>Low</v>
      </c>
      <c r="Q1752" t="str">
        <f>VLOOKUP(A1752,SampleSuperstore!A:G,7,0)</f>
        <v>South</v>
      </c>
    </row>
    <row r="1753" spans="1:17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  <c r="N1753" t="str">
        <f t="shared" si="81"/>
        <v>Profit</v>
      </c>
      <c r="O1753" t="str">
        <f t="shared" si="82"/>
        <v>Normal</v>
      </c>
      <c r="P1753" t="str">
        <f t="shared" si="83"/>
        <v>Low</v>
      </c>
      <c r="Q1753" t="str">
        <f>VLOOKUP(A1753,SampleSuperstore!A:G,7,0)</f>
        <v>Central</v>
      </c>
    </row>
    <row r="1754" spans="1:17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  <c r="N1754" t="str">
        <f t="shared" si="81"/>
        <v>Profit</v>
      </c>
      <c r="O1754" t="str">
        <f t="shared" si="82"/>
        <v>Normal</v>
      </c>
      <c r="P1754" t="str">
        <f t="shared" si="83"/>
        <v>Medium</v>
      </c>
      <c r="Q1754" t="str">
        <f>VLOOKUP(A1754,SampleSuperstore!A:G,7,0)</f>
        <v>Central</v>
      </c>
    </row>
    <row r="1755" spans="1:17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  <c r="N1755" t="str">
        <f t="shared" si="81"/>
        <v>Profit</v>
      </c>
      <c r="O1755" t="str">
        <f t="shared" si="82"/>
        <v>Normal</v>
      </c>
      <c r="P1755" t="str">
        <f t="shared" si="83"/>
        <v>Low</v>
      </c>
      <c r="Q1755" t="str">
        <f>VLOOKUP(A1755,SampleSuperstore!A:G,7,0)</f>
        <v>Central</v>
      </c>
    </row>
    <row r="1756" spans="1:17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  <c r="N1756" t="str">
        <f t="shared" si="81"/>
        <v>Profit</v>
      </c>
      <c r="O1756" t="str">
        <f t="shared" si="82"/>
        <v>Normal</v>
      </c>
      <c r="P1756" t="str">
        <f t="shared" si="83"/>
        <v>Low</v>
      </c>
      <c r="Q1756" t="str">
        <f>VLOOKUP(A1756,SampleSuperstore!A:G,7,0)</f>
        <v>Central</v>
      </c>
    </row>
    <row r="1757" spans="1:17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  <c r="N1757" t="str">
        <f t="shared" si="81"/>
        <v>Profit</v>
      </c>
      <c r="O1757" t="str">
        <f t="shared" si="82"/>
        <v>Normal</v>
      </c>
      <c r="P1757" t="str">
        <f t="shared" si="83"/>
        <v>Low</v>
      </c>
      <c r="Q1757" t="str">
        <f>VLOOKUP(A1757,SampleSuperstore!A:G,7,0)</f>
        <v>South</v>
      </c>
    </row>
    <row r="1758" spans="1:17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  <c r="N1758" t="str">
        <f t="shared" si="81"/>
        <v>Profit</v>
      </c>
      <c r="O1758" t="str">
        <f t="shared" si="82"/>
        <v>Normal</v>
      </c>
      <c r="P1758" t="str">
        <f t="shared" si="83"/>
        <v>High</v>
      </c>
      <c r="Q1758" t="str">
        <f>VLOOKUP(A1758,SampleSuperstore!A:G,7,0)</f>
        <v>South</v>
      </c>
    </row>
    <row r="1759" spans="1:17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  <c r="N1759" t="str">
        <f t="shared" si="81"/>
        <v>Loss</v>
      </c>
      <c r="O1759" t="str">
        <f t="shared" si="82"/>
        <v>High Discount</v>
      </c>
      <c r="P1759" t="str">
        <f t="shared" si="83"/>
        <v>Low</v>
      </c>
      <c r="Q1759" t="str">
        <f>VLOOKUP(A1759,SampleSuperstore!A:G,7,0)</f>
        <v>Central</v>
      </c>
    </row>
    <row r="1760" spans="1:17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  <c r="N1760" t="str">
        <f t="shared" si="81"/>
        <v>Profit</v>
      </c>
      <c r="O1760" t="str">
        <f t="shared" si="82"/>
        <v>Normal</v>
      </c>
      <c r="P1760" t="str">
        <f t="shared" si="83"/>
        <v>Low</v>
      </c>
      <c r="Q1760" t="str">
        <f>VLOOKUP(A1760,SampleSuperstore!A:G,7,0)</f>
        <v>South</v>
      </c>
    </row>
    <row r="1761" spans="1:17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  <c r="N1761" t="str">
        <f t="shared" si="81"/>
        <v>Profit</v>
      </c>
      <c r="O1761" t="str">
        <f t="shared" si="82"/>
        <v>Normal</v>
      </c>
      <c r="P1761" t="str">
        <f t="shared" si="83"/>
        <v>Low</v>
      </c>
      <c r="Q1761" t="str">
        <f>VLOOKUP(A1761,SampleSuperstore!A:G,7,0)</f>
        <v>South</v>
      </c>
    </row>
    <row r="1762" spans="1:17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  <c r="N1762" t="str">
        <f t="shared" si="81"/>
        <v>Loss</v>
      </c>
      <c r="O1762" t="str">
        <f t="shared" si="82"/>
        <v>Normal</v>
      </c>
      <c r="P1762" t="str">
        <f t="shared" si="83"/>
        <v>Low</v>
      </c>
      <c r="Q1762" t="str">
        <f>VLOOKUP(A1762,SampleSuperstore!A:G,7,0)</f>
        <v>South</v>
      </c>
    </row>
    <row r="1763" spans="1:17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  <c r="N1763" t="str">
        <f t="shared" si="81"/>
        <v>Profit</v>
      </c>
      <c r="O1763" t="str">
        <f t="shared" si="82"/>
        <v>Normal</v>
      </c>
      <c r="P1763" t="str">
        <f t="shared" si="83"/>
        <v>Low</v>
      </c>
      <c r="Q1763" t="str">
        <f>VLOOKUP(A1763,SampleSuperstore!A:G,7,0)</f>
        <v>South</v>
      </c>
    </row>
    <row r="1764" spans="1:17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  <c r="N1764" t="str">
        <f t="shared" si="81"/>
        <v>Loss</v>
      </c>
      <c r="O1764" t="str">
        <f t="shared" si="82"/>
        <v>Normal</v>
      </c>
      <c r="P1764" t="str">
        <f t="shared" si="83"/>
        <v>Low</v>
      </c>
      <c r="Q1764" t="str">
        <f>VLOOKUP(A1764,SampleSuperstore!A:G,7,0)</f>
        <v>South</v>
      </c>
    </row>
    <row r="1765" spans="1:17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  <c r="N1765" t="str">
        <f t="shared" si="81"/>
        <v>Profit</v>
      </c>
      <c r="O1765" t="str">
        <f t="shared" si="82"/>
        <v>Normal</v>
      </c>
      <c r="P1765" t="str">
        <f t="shared" si="83"/>
        <v>Low</v>
      </c>
      <c r="Q1765" t="str">
        <f>VLOOKUP(A1765,SampleSuperstore!A:G,7,0)</f>
        <v>South</v>
      </c>
    </row>
    <row r="1766" spans="1:17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  <c r="N1766" t="str">
        <f t="shared" si="81"/>
        <v>Profit</v>
      </c>
      <c r="O1766" t="str">
        <f t="shared" si="82"/>
        <v>Normal</v>
      </c>
      <c r="P1766" t="str">
        <f t="shared" si="83"/>
        <v>Low</v>
      </c>
      <c r="Q1766" t="str">
        <f>VLOOKUP(A1766,SampleSuperstore!A:G,7,0)</f>
        <v>South</v>
      </c>
    </row>
    <row r="1767" spans="1:17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  <c r="N1767" t="str">
        <f t="shared" si="81"/>
        <v>Profit</v>
      </c>
      <c r="O1767" t="str">
        <f t="shared" si="82"/>
        <v>Normal</v>
      </c>
      <c r="P1767" t="str">
        <f t="shared" si="83"/>
        <v>Low</v>
      </c>
      <c r="Q1767" t="str">
        <f>VLOOKUP(A1767,SampleSuperstore!A:G,7,0)</f>
        <v>South</v>
      </c>
    </row>
    <row r="1768" spans="1:17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  <c r="N1768" t="str">
        <f t="shared" si="81"/>
        <v>Profit</v>
      </c>
      <c r="O1768" t="str">
        <f t="shared" si="82"/>
        <v>Normal</v>
      </c>
      <c r="P1768" t="str">
        <f t="shared" si="83"/>
        <v>Low</v>
      </c>
      <c r="Q1768" t="str">
        <f>VLOOKUP(A1768,SampleSuperstore!A:G,7,0)</f>
        <v>South</v>
      </c>
    </row>
    <row r="1769" spans="1:17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  <c r="N1769" t="str">
        <f t="shared" si="81"/>
        <v>Loss</v>
      </c>
      <c r="O1769" t="str">
        <f t="shared" si="82"/>
        <v>High Discount</v>
      </c>
      <c r="P1769" t="str">
        <f t="shared" si="83"/>
        <v>Low</v>
      </c>
      <c r="Q1769" t="str">
        <f>VLOOKUP(A1769,SampleSuperstore!A:G,7,0)</f>
        <v>South</v>
      </c>
    </row>
    <row r="1770" spans="1:17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  <c r="N1770" t="str">
        <f t="shared" si="81"/>
        <v>Loss</v>
      </c>
      <c r="O1770" t="str">
        <f t="shared" si="82"/>
        <v>High Discount</v>
      </c>
      <c r="P1770" t="str">
        <f t="shared" si="83"/>
        <v>Low</v>
      </c>
      <c r="Q1770" t="str">
        <f>VLOOKUP(A1770,SampleSuperstore!A:G,7,0)</f>
        <v>South</v>
      </c>
    </row>
    <row r="1771" spans="1:17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  <c r="N1771" t="str">
        <f t="shared" si="81"/>
        <v>Loss</v>
      </c>
      <c r="O1771" t="str">
        <f t="shared" si="82"/>
        <v>Normal</v>
      </c>
      <c r="P1771" t="str">
        <f t="shared" si="83"/>
        <v>Low</v>
      </c>
      <c r="Q1771" t="str">
        <f>VLOOKUP(A1771,SampleSuperstore!A:G,7,0)</f>
        <v>South</v>
      </c>
    </row>
    <row r="1772" spans="1:17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  <c r="N1772" t="str">
        <f t="shared" si="81"/>
        <v>Loss</v>
      </c>
      <c r="O1772" t="str">
        <f t="shared" si="82"/>
        <v>High Discount</v>
      </c>
      <c r="P1772" t="str">
        <f t="shared" si="83"/>
        <v>Low</v>
      </c>
      <c r="Q1772" t="str">
        <f>VLOOKUP(A1772,SampleSuperstore!A:G,7,0)</f>
        <v>South</v>
      </c>
    </row>
    <row r="1773" spans="1:17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  <c r="N1773" t="str">
        <f t="shared" si="81"/>
        <v>Loss</v>
      </c>
      <c r="O1773" t="str">
        <f t="shared" si="82"/>
        <v>Normal</v>
      </c>
      <c r="P1773" t="str">
        <f t="shared" si="83"/>
        <v>Low</v>
      </c>
      <c r="Q1773" t="str">
        <f>VLOOKUP(A1773,SampleSuperstore!A:G,7,0)</f>
        <v>South</v>
      </c>
    </row>
    <row r="1774" spans="1:17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  <c r="N1774" t="str">
        <f t="shared" si="81"/>
        <v>Profit</v>
      </c>
      <c r="O1774" t="str">
        <f t="shared" si="82"/>
        <v>Normal</v>
      </c>
      <c r="P1774" t="str">
        <f t="shared" si="83"/>
        <v>Low</v>
      </c>
      <c r="Q1774" t="str">
        <f>VLOOKUP(A1774,SampleSuperstore!A:G,7,0)</f>
        <v>South</v>
      </c>
    </row>
    <row r="1775" spans="1:17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  <c r="N1775" t="str">
        <f t="shared" si="81"/>
        <v>Profit</v>
      </c>
      <c r="O1775" t="str">
        <f t="shared" si="82"/>
        <v>Normal</v>
      </c>
      <c r="P1775" t="str">
        <f t="shared" si="83"/>
        <v>Low</v>
      </c>
      <c r="Q1775" t="str">
        <f>VLOOKUP(A1775,SampleSuperstore!A:G,7,0)</f>
        <v>South</v>
      </c>
    </row>
    <row r="1776" spans="1:17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  <c r="N1776" t="str">
        <f t="shared" si="81"/>
        <v>Profit</v>
      </c>
      <c r="O1776" t="str">
        <f t="shared" si="82"/>
        <v>Normal</v>
      </c>
      <c r="P1776" t="str">
        <f t="shared" si="83"/>
        <v>Low</v>
      </c>
      <c r="Q1776" t="str">
        <f>VLOOKUP(A1776,SampleSuperstore!A:G,7,0)</f>
        <v>South</v>
      </c>
    </row>
    <row r="1777" spans="1:17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  <c r="N1777" t="str">
        <f t="shared" si="81"/>
        <v>Profit</v>
      </c>
      <c r="O1777" t="str">
        <f t="shared" si="82"/>
        <v>Normal</v>
      </c>
      <c r="P1777" t="str">
        <f t="shared" si="83"/>
        <v>Low</v>
      </c>
      <c r="Q1777" t="str">
        <f>VLOOKUP(A1777,SampleSuperstore!A:G,7,0)</f>
        <v>South</v>
      </c>
    </row>
    <row r="1778" spans="1:17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  <c r="N1778" t="str">
        <f t="shared" si="81"/>
        <v>Profit</v>
      </c>
      <c r="O1778" t="str">
        <f t="shared" si="82"/>
        <v>Normal</v>
      </c>
      <c r="P1778" t="str">
        <f t="shared" si="83"/>
        <v>Low</v>
      </c>
      <c r="Q1778" t="str">
        <f>VLOOKUP(A1778,SampleSuperstore!A:G,7,0)</f>
        <v>South</v>
      </c>
    </row>
    <row r="1779" spans="1:17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  <c r="N1779" t="str">
        <f t="shared" si="81"/>
        <v>Profit</v>
      </c>
      <c r="O1779" t="str">
        <f t="shared" si="82"/>
        <v>Normal</v>
      </c>
      <c r="P1779" t="str">
        <f t="shared" si="83"/>
        <v>Low</v>
      </c>
      <c r="Q1779" t="str">
        <f>VLOOKUP(A1779,SampleSuperstore!A:G,7,0)</f>
        <v>South</v>
      </c>
    </row>
    <row r="1780" spans="1:17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  <c r="N1780" t="str">
        <f t="shared" si="81"/>
        <v>Profit</v>
      </c>
      <c r="O1780" t="str">
        <f t="shared" si="82"/>
        <v>Normal</v>
      </c>
      <c r="P1780" t="str">
        <f t="shared" si="83"/>
        <v>Low</v>
      </c>
      <c r="Q1780" t="str">
        <f>VLOOKUP(A1780,SampleSuperstore!A:G,7,0)</f>
        <v>South</v>
      </c>
    </row>
    <row r="1781" spans="1:17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  <c r="N1781" t="str">
        <f t="shared" si="81"/>
        <v>Profit</v>
      </c>
      <c r="O1781" t="str">
        <f t="shared" si="82"/>
        <v>Normal</v>
      </c>
      <c r="P1781" t="str">
        <f t="shared" si="83"/>
        <v>Low</v>
      </c>
      <c r="Q1781" t="str">
        <f>VLOOKUP(A1781,SampleSuperstore!A:G,7,0)</f>
        <v>South</v>
      </c>
    </row>
    <row r="1782" spans="1:17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  <c r="N1782" t="str">
        <f t="shared" si="81"/>
        <v>Profit</v>
      </c>
      <c r="O1782" t="str">
        <f t="shared" si="82"/>
        <v>Normal</v>
      </c>
      <c r="P1782" t="str">
        <f t="shared" si="83"/>
        <v>Low</v>
      </c>
      <c r="Q1782" t="str">
        <f>VLOOKUP(A1782,SampleSuperstore!A:G,7,0)</f>
        <v>South</v>
      </c>
    </row>
    <row r="1783" spans="1:17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  <c r="N1783" t="str">
        <f t="shared" si="81"/>
        <v>Profit</v>
      </c>
      <c r="O1783" t="str">
        <f t="shared" si="82"/>
        <v>Normal</v>
      </c>
      <c r="P1783" t="str">
        <f t="shared" si="83"/>
        <v>Low</v>
      </c>
      <c r="Q1783" t="str">
        <f>VLOOKUP(A1783,SampleSuperstore!A:G,7,0)</f>
        <v>South</v>
      </c>
    </row>
    <row r="1784" spans="1:17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  <c r="N1784" t="str">
        <f t="shared" si="81"/>
        <v>Profit</v>
      </c>
      <c r="O1784" t="str">
        <f t="shared" si="82"/>
        <v>Normal</v>
      </c>
      <c r="P1784" t="str">
        <f t="shared" si="83"/>
        <v>Low</v>
      </c>
      <c r="Q1784" t="str">
        <f>VLOOKUP(A1784,SampleSuperstore!A:G,7,0)</f>
        <v>South</v>
      </c>
    </row>
    <row r="1785" spans="1:17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  <c r="N1785" t="str">
        <f t="shared" si="81"/>
        <v>Profit</v>
      </c>
      <c r="O1785" t="str">
        <f t="shared" si="82"/>
        <v>Normal</v>
      </c>
      <c r="P1785" t="str">
        <f t="shared" si="83"/>
        <v>Low</v>
      </c>
      <c r="Q1785" t="str">
        <f>VLOOKUP(A1785,SampleSuperstore!A:G,7,0)</f>
        <v>South</v>
      </c>
    </row>
    <row r="1786" spans="1:17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  <c r="N1786" t="str">
        <f t="shared" si="81"/>
        <v>Profit</v>
      </c>
      <c r="O1786" t="str">
        <f t="shared" si="82"/>
        <v>Normal</v>
      </c>
      <c r="P1786" t="str">
        <f t="shared" si="83"/>
        <v>Low</v>
      </c>
      <c r="Q1786" t="str">
        <f>VLOOKUP(A1786,SampleSuperstore!A:G,7,0)</f>
        <v>South</v>
      </c>
    </row>
    <row r="1787" spans="1:17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  <c r="N1787" t="str">
        <f t="shared" si="81"/>
        <v>Profit</v>
      </c>
      <c r="O1787" t="str">
        <f t="shared" si="82"/>
        <v>Normal</v>
      </c>
      <c r="P1787" t="str">
        <f t="shared" si="83"/>
        <v>Low</v>
      </c>
      <c r="Q1787" t="str">
        <f>VLOOKUP(A1787,SampleSuperstore!A:G,7,0)</f>
        <v>South</v>
      </c>
    </row>
    <row r="1788" spans="1:17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  <c r="N1788" t="str">
        <f t="shared" si="81"/>
        <v>Profit</v>
      </c>
      <c r="O1788" t="str">
        <f t="shared" si="82"/>
        <v>Normal</v>
      </c>
      <c r="P1788" t="str">
        <f t="shared" si="83"/>
        <v>Low</v>
      </c>
      <c r="Q1788" t="str">
        <f>VLOOKUP(A1788,SampleSuperstore!A:G,7,0)</f>
        <v>South</v>
      </c>
    </row>
    <row r="1789" spans="1:17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  <c r="N1789" t="str">
        <f t="shared" si="81"/>
        <v>Profit</v>
      </c>
      <c r="O1789" t="str">
        <f t="shared" si="82"/>
        <v>Normal</v>
      </c>
      <c r="P1789" t="str">
        <f t="shared" si="83"/>
        <v>Low</v>
      </c>
      <c r="Q1789" t="str">
        <f>VLOOKUP(A1789,SampleSuperstore!A:G,7,0)</f>
        <v>South</v>
      </c>
    </row>
    <row r="1790" spans="1:17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  <c r="N1790" t="str">
        <f t="shared" si="81"/>
        <v>Profit</v>
      </c>
      <c r="O1790" t="str">
        <f t="shared" si="82"/>
        <v>Normal</v>
      </c>
      <c r="P1790" t="str">
        <f t="shared" si="83"/>
        <v>Medium</v>
      </c>
      <c r="Q1790" t="str">
        <f>VLOOKUP(A1790,SampleSuperstore!A:G,7,0)</f>
        <v>South</v>
      </c>
    </row>
    <row r="1791" spans="1:17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  <c r="N1791" t="str">
        <f t="shared" si="81"/>
        <v>Profit</v>
      </c>
      <c r="O1791" t="str">
        <f t="shared" si="82"/>
        <v>Normal</v>
      </c>
      <c r="P1791" t="str">
        <f t="shared" si="83"/>
        <v>Low</v>
      </c>
      <c r="Q1791" t="str">
        <f>VLOOKUP(A1791,SampleSuperstore!A:G,7,0)</f>
        <v>South</v>
      </c>
    </row>
    <row r="1792" spans="1:17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  <c r="N1792" t="str">
        <f t="shared" si="81"/>
        <v>Profit</v>
      </c>
      <c r="O1792" t="str">
        <f t="shared" si="82"/>
        <v>Normal</v>
      </c>
      <c r="P1792" t="str">
        <f t="shared" si="83"/>
        <v>Low</v>
      </c>
      <c r="Q1792" t="str">
        <f>VLOOKUP(A1792,SampleSuperstore!A:G,7,0)</f>
        <v>South</v>
      </c>
    </row>
    <row r="1793" spans="1:17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  <c r="N1793" t="str">
        <f t="shared" si="81"/>
        <v>Profit</v>
      </c>
      <c r="O1793" t="str">
        <f t="shared" si="82"/>
        <v>Normal</v>
      </c>
      <c r="P1793" t="str">
        <f t="shared" si="83"/>
        <v>High</v>
      </c>
      <c r="Q1793" t="str">
        <f>VLOOKUP(A1793,SampleSuperstore!A:G,7,0)</f>
        <v>Central</v>
      </c>
    </row>
    <row r="1794" spans="1:17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  <c r="N1794" t="str">
        <f t="shared" si="81"/>
        <v>Profit</v>
      </c>
      <c r="O1794" t="str">
        <f t="shared" si="82"/>
        <v>Normal</v>
      </c>
      <c r="P1794" t="str">
        <f t="shared" si="83"/>
        <v>Low</v>
      </c>
      <c r="Q1794" t="str">
        <f>VLOOKUP(A1794,SampleSuperstore!A:G,7,0)</f>
        <v>Central</v>
      </c>
    </row>
    <row r="1795" spans="1:17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  <c r="N1795" t="str">
        <f t="shared" ref="N1795:N1858" si="84">IF(M1795&gt;0,"Profit","Loss")</f>
        <v>Profit</v>
      </c>
      <c r="O1795" t="str">
        <f t="shared" ref="O1795:O1858" si="85">IF(L1795&gt;0.5,"High Discount","Normal")</f>
        <v>Normal</v>
      </c>
      <c r="P1795" t="str">
        <f t="shared" ref="P1795:P1858" si="86">IF(J1795&gt;1000,"High",IF(J1795&gt;=500,"Medium","Low"))</f>
        <v>Low</v>
      </c>
      <c r="Q1795" t="str">
        <f>VLOOKUP(A1795,SampleSuperstore!A:G,7,0)</f>
        <v>South</v>
      </c>
    </row>
    <row r="1796" spans="1:17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  <c r="N1796" t="str">
        <f t="shared" si="84"/>
        <v>Profit</v>
      </c>
      <c r="O1796" t="str">
        <f t="shared" si="85"/>
        <v>Normal</v>
      </c>
      <c r="P1796" t="str">
        <f t="shared" si="86"/>
        <v>Low</v>
      </c>
      <c r="Q1796" t="str">
        <f>VLOOKUP(A1796,SampleSuperstore!A:G,7,0)</f>
        <v>South</v>
      </c>
    </row>
    <row r="1797" spans="1:17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  <c r="N1797" t="str">
        <f t="shared" si="84"/>
        <v>Profit</v>
      </c>
      <c r="O1797" t="str">
        <f t="shared" si="85"/>
        <v>Normal</v>
      </c>
      <c r="P1797" t="str">
        <f t="shared" si="86"/>
        <v>Low</v>
      </c>
      <c r="Q1797" t="str">
        <f>VLOOKUP(A1797,SampleSuperstore!A:G,7,0)</f>
        <v>Central</v>
      </c>
    </row>
    <row r="1798" spans="1:17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  <c r="N1798" t="str">
        <f t="shared" si="84"/>
        <v>Profit</v>
      </c>
      <c r="O1798" t="str">
        <f t="shared" si="85"/>
        <v>Normal</v>
      </c>
      <c r="P1798" t="str">
        <f t="shared" si="86"/>
        <v>Low</v>
      </c>
      <c r="Q1798" t="str">
        <f>VLOOKUP(A1798,SampleSuperstore!A:G,7,0)</f>
        <v>Central</v>
      </c>
    </row>
    <row r="1799" spans="1:17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  <c r="N1799" t="str">
        <f t="shared" si="84"/>
        <v>Profit</v>
      </c>
      <c r="O1799" t="str">
        <f t="shared" si="85"/>
        <v>Normal</v>
      </c>
      <c r="P1799" t="str">
        <f t="shared" si="86"/>
        <v>Low</v>
      </c>
      <c r="Q1799" t="str">
        <f>VLOOKUP(A1799,SampleSuperstore!A:G,7,0)</f>
        <v>Central</v>
      </c>
    </row>
    <row r="1800" spans="1:17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  <c r="N1800" t="str">
        <f t="shared" si="84"/>
        <v>Profit</v>
      </c>
      <c r="O1800" t="str">
        <f t="shared" si="85"/>
        <v>Normal</v>
      </c>
      <c r="P1800" t="str">
        <f t="shared" si="86"/>
        <v>Low</v>
      </c>
      <c r="Q1800" t="str">
        <f>VLOOKUP(A1800,SampleSuperstore!A:G,7,0)</f>
        <v>South</v>
      </c>
    </row>
    <row r="1801" spans="1:17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  <c r="N1801" t="str">
        <f t="shared" si="84"/>
        <v>Profit</v>
      </c>
      <c r="O1801" t="str">
        <f t="shared" si="85"/>
        <v>Normal</v>
      </c>
      <c r="P1801" t="str">
        <f t="shared" si="86"/>
        <v>Low</v>
      </c>
      <c r="Q1801" t="str">
        <f>VLOOKUP(A1801,SampleSuperstore!A:G,7,0)</f>
        <v>South</v>
      </c>
    </row>
    <row r="1802" spans="1:17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  <c r="N1802" t="str">
        <f t="shared" si="84"/>
        <v>Profit</v>
      </c>
      <c r="O1802" t="str">
        <f t="shared" si="85"/>
        <v>Normal</v>
      </c>
      <c r="P1802" t="str">
        <f t="shared" si="86"/>
        <v>Low</v>
      </c>
      <c r="Q1802" t="str">
        <f>VLOOKUP(A1802,SampleSuperstore!A:G,7,0)</f>
        <v>South</v>
      </c>
    </row>
    <row r="1803" spans="1:17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  <c r="N1803" t="str">
        <f t="shared" si="84"/>
        <v>Profit</v>
      </c>
      <c r="O1803" t="str">
        <f t="shared" si="85"/>
        <v>Normal</v>
      </c>
      <c r="P1803" t="str">
        <f t="shared" si="86"/>
        <v>Low</v>
      </c>
      <c r="Q1803" t="str">
        <f>VLOOKUP(A1803,SampleSuperstore!A:G,7,0)</f>
        <v>South</v>
      </c>
    </row>
    <row r="1804" spans="1:17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  <c r="N1804" t="str">
        <f t="shared" si="84"/>
        <v>Loss</v>
      </c>
      <c r="O1804" t="str">
        <f t="shared" si="85"/>
        <v>High Discount</v>
      </c>
      <c r="P1804" t="str">
        <f t="shared" si="86"/>
        <v>Low</v>
      </c>
      <c r="Q1804" t="str">
        <f>VLOOKUP(A1804,SampleSuperstore!A:G,7,0)</f>
        <v>South</v>
      </c>
    </row>
    <row r="1805" spans="1:17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  <c r="N1805" t="str">
        <f t="shared" si="84"/>
        <v>Loss</v>
      </c>
      <c r="O1805" t="str">
        <f t="shared" si="85"/>
        <v>Normal</v>
      </c>
      <c r="P1805" t="str">
        <f t="shared" si="86"/>
        <v>High</v>
      </c>
      <c r="Q1805" t="str">
        <f>VLOOKUP(A1805,SampleSuperstore!A:G,7,0)</f>
        <v>South</v>
      </c>
    </row>
    <row r="1806" spans="1:17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  <c r="N1806" t="str">
        <f t="shared" si="84"/>
        <v>Profit</v>
      </c>
      <c r="O1806" t="str">
        <f t="shared" si="85"/>
        <v>Normal</v>
      </c>
      <c r="P1806" t="str">
        <f t="shared" si="86"/>
        <v>Low</v>
      </c>
      <c r="Q1806" t="str">
        <f>VLOOKUP(A1806,SampleSuperstore!A:G,7,0)</f>
        <v>South</v>
      </c>
    </row>
    <row r="1807" spans="1:17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  <c r="N1807" t="str">
        <f t="shared" si="84"/>
        <v>Profit</v>
      </c>
      <c r="O1807" t="str">
        <f t="shared" si="85"/>
        <v>Normal</v>
      </c>
      <c r="P1807" t="str">
        <f t="shared" si="86"/>
        <v>High</v>
      </c>
      <c r="Q1807" t="str">
        <f>VLOOKUP(A1807,SampleSuperstore!A:G,7,0)</f>
        <v>Central</v>
      </c>
    </row>
    <row r="1808" spans="1:17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  <c r="N1808" t="str">
        <f t="shared" si="84"/>
        <v>Profit</v>
      </c>
      <c r="O1808" t="str">
        <f t="shared" si="85"/>
        <v>Normal</v>
      </c>
      <c r="P1808" t="str">
        <f t="shared" si="86"/>
        <v>Low</v>
      </c>
      <c r="Q1808" t="str">
        <f>VLOOKUP(A1808,SampleSuperstore!A:G,7,0)</f>
        <v>Central</v>
      </c>
    </row>
    <row r="1809" spans="1:17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  <c r="N1809" t="str">
        <f t="shared" si="84"/>
        <v>Profit</v>
      </c>
      <c r="O1809" t="str">
        <f t="shared" si="85"/>
        <v>Normal</v>
      </c>
      <c r="P1809" t="str">
        <f t="shared" si="86"/>
        <v>Low</v>
      </c>
      <c r="Q1809" t="str">
        <f>VLOOKUP(A1809,SampleSuperstore!A:G,7,0)</f>
        <v>Central</v>
      </c>
    </row>
    <row r="1810" spans="1:17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  <c r="N1810" t="str">
        <f t="shared" si="84"/>
        <v>Profit</v>
      </c>
      <c r="O1810" t="str">
        <f t="shared" si="85"/>
        <v>Normal</v>
      </c>
      <c r="P1810" t="str">
        <f t="shared" si="86"/>
        <v>Low</v>
      </c>
      <c r="Q1810" t="str">
        <f>VLOOKUP(A1810,SampleSuperstore!A:G,7,0)</f>
        <v>Central</v>
      </c>
    </row>
    <row r="1811" spans="1:17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  <c r="N1811" t="str">
        <f t="shared" si="84"/>
        <v>Loss</v>
      </c>
      <c r="O1811" t="str">
        <f t="shared" si="85"/>
        <v>High Discount</v>
      </c>
      <c r="P1811" t="str">
        <f t="shared" si="86"/>
        <v>Low</v>
      </c>
      <c r="Q1811" t="str">
        <f>VLOOKUP(A1811,SampleSuperstore!A:G,7,0)</f>
        <v>South</v>
      </c>
    </row>
    <row r="1812" spans="1:17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  <c r="N1812" t="str">
        <f t="shared" si="84"/>
        <v>Profit</v>
      </c>
      <c r="O1812" t="str">
        <f t="shared" si="85"/>
        <v>Normal</v>
      </c>
      <c r="P1812" t="str">
        <f t="shared" si="86"/>
        <v>Low</v>
      </c>
      <c r="Q1812" t="str">
        <f>VLOOKUP(A1812,SampleSuperstore!A:G,7,0)</f>
        <v>South</v>
      </c>
    </row>
    <row r="1813" spans="1:17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  <c r="N1813" t="str">
        <f t="shared" si="84"/>
        <v>Profit</v>
      </c>
      <c r="O1813" t="str">
        <f t="shared" si="85"/>
        <v>Normal</v>
      </c>
      <c r="P1813" t="str">
        <f t="shared" si="86"/>
        <v>High</v>
      </c>
      <c r="Q1813" t="str">
        <f>VLOOKUP(A1813,SampleSuperstore!A:G,7,0)</f>
        <v>South</v>
      </c>
    </row>
    <row r="1814" spans="1:17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  <c r="N1814" t="str">
        <f t="shared" si="84"/>
        <v>Profit</v>
      </c>
      <c r="O1814" t="str">
        <f t="shared" si="85"/>
        <v>Normal</v>
      </c>
      <c r="P1814" t="str">
        <f t="shared" si="86"/>
        <v>Low</v>
      </c>
      <c r="Q1814" t="str">
        <f>VLOOKUP(A1814,SampleSuperstore!A:G,7,0)</f>
        <v>South</v>
      </c>
    </row>
    <row r="1815" spans="1:17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  <c r="N1815" t="str">
        <f t="shared" si="84"/>
        <v>Profit</v>
      </c>
      <c r="O1815" t="str">
        <f t="shared" si="85"/>
        <v>Normal</v>
      </c>
      <c r="P1815" t="str">
        <f t="shared" si="86"/>
        <v>Low</v>
      </c>
      <c r="Q1815" t="str">
        <f>VLOOKUP(A1815,SampleSuperstore!A:G,7,0)</f>
        <v>South</v>
      </c>
    </row>
    <row r="1816" spans="1:17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  <c r="N1816" t="str">
        <f t="shared" si="84"/>
        <v>Loss</v>
      </c>
      <c r="O1816" t="str">
        <f t="shared" si="85"/>
        <v>Normal</v>
      </c>
      <c r="P1816" t="str">
        <f t="shared" si="86"/>
        <v>Low</v>
      </c>
      <c r="Q1816" t="str">
        <f>VLOOKUP(A1816,SampleSuperstore!A:G,7,0)</f>
        <v>South</v>
      </c>
    </row>
    <row r="1817" spans="1:17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  <c r="N1817" t="str">
        <f t="shared" si="84"/>
        <v>Profit</v>
      </c>
      <c r="O1817" t="str">
        <f t="shared" si="85"/>
        <v>Normal</v>
      </c>
      <c r="P1817" t="str">
        <f t="shared" si="86"/>
        <v>Low</v>
      </c>
      <c r="Q1817" t="str">
        <f>VLOOKUP(A1817,SampleSuperstore!A:G,7,0)</f>
        <v>East</v>
      </c>
    </row>
    <row r="1818" spans="1:17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  <c r="N1818" t="str">
        <f t="shared" si="84"/>
        <v>Profit</v>
      </c>
      <c r="O1818" t="str">
        <f t="shared" si="85"/>
        <v>Normal</v>
      </c>
      <c r="P1818" t="str">
        <f t="shared" si="86"/>
        <v>Low</v>
      </c>
      <c r="Q1818" t="str">
        <f>VLOOKUP(A1818,SampleSuperstore!A:G,7,0)</f>
        <v>East</v>
      </c>
    </row>
    <row r="1819" spans="1:17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  <c r="N1819" t="str">
        <f t="shared" si="84"/>
        <v>Profit</v>
      </c>
      <c r="O1819" t="str">
        <f t="shared" si="85"/>
        <v>Normal</v>
      </c>
      <c r="P1819" t="str">
        <f t="shared" si="86"/>
        <v>Low</v>
      </c>
      <c r="Q1819" t="str">
        <f>VLOOKUP(A1819,SampleSuperstore!A:G,7,0)</f>
        <v>South</v>
      </c>
    </row>
    <row r="1820" spans="1:17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  <c r="N1820" t="str">
        <f t="shared" si="84"/>
        <v>Loss</v>
      </c>
      <c r="O1820" t="str">
        <f t="shared" si="85"/>
        <v>High Discount</v>
      </c>
      <c r="P1820" t="str">
        <f t="shared" si="86"/>
        <v>Low</v>
      </c>
      <c r="Q1820" t="str">
        <f>VLOOKUP(A1820,SampleSuperstore!A:G,7,0)</f>
        <v>South</v>
      </c>
    </row>
    <row r="1821" spans="1:17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  <c r="N1821" t="str">
        <f t="shared" si="84"/>
        <v>Loss</v>
      </c>
      <c r="O1821" t="str">
        <f t="shared" si="85"/>
        <v>High Discount</v>
      </c>
      <c r="P1821" t="str">
        <f t="shared" si="86"/>
        <v>Low</v>
      </c>
      <c r="Q1821" t="str">
        <f>VLOOKUP(A1821,SampleSuperstore!A:G,7,0)</f>
        <v>South</v>
      </c>
    </row>
    <row r="1822" spans="1:17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  <c r="N1822" t="str">
        <f t="shared" si="84"/>
        <v>Loss</v>
      </c>
      <c r="O1822" t="str">
        <f t="shared" si="85"/>
        <v>High Discount</v>
      </c>
      <c r="P1822" t="str">
        <f t="shared" si="86"/>
        <v>Low</v>
      </c>
      <c r="Q1822" t="str">
        <f>VLOOKUP(A1822,SampleSuperstore!A:G,7,0)</f>
        <v>South</v>
      </c>
    </row>
    <row r="1823" spans="1:17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  <c r="N1823" t="str">
        <f t="shared" si="84"/>
        <v>Profit</v>
      </c>
      <c r="O1823" t="str">
        <f t="shared" si="85"/>
        <v>Normal</v>
      </c>
      <c r="P1823" t="str">
        <f t="shared" si="86"/>
        <v>Low</v>
      </c>
      <c r="Q1823" t="str">
        <f>VLOOKUP(A1823,SampleSuperstore!A:G,7,0)</f>
        <v>South</v>
      </c>
    </row>
    <row r="1824" spans="1:17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  <c r="N1824" t="str">
        <f t="shared" si="84"/>
        <v>Loss</v>
      </c>
      <c r="O1824" t="str">
        <f t="shared" si="85"/>
        <v>Normal</v>
      </c>
      <c r="P1824" t="str">
        <f t="shared" si="86"/>
        <v>Low</v>
      </c>
      <c r="Q1824" t="str">
        <f>VLOOKUP(A1824,SampleSuperstore!A:G,7,0)</f>
        <v>South</v>
      </c>
    </row>
    <row r="1825" spans="1:17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  <c r="N1825" t="str">
        <f t="shared" si="84"/>
        <v>Profit</v>
      </c>
      <c r="O1825" t="str">
        <f t="shared" si="85"/>
        <v>Normal</v>
      </c>
      <c r="P1825" t="str">
        <f t="shared" si="86"/>
        <v>Low</v>
      </c>
      <c r="Q1825" t="str">
        <f>VLOOKUP(A1825,SampleSuperstore!A:G,7,0)</f>
        <v>South</v>
      </c>
    </row>
    <row r="1826" spans="1:17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  <c r="N1826" t="str">
        <f t="shared" si="84"/>
        <v>Loss</v>
      </c>
      <c r="O1826" t="str">
        <f t="shared" si="85"/>
        <v>High Discount</v>
      </c>
      <c r="P1826" t="str">
        <f t="shared" si="86"/>
        <v>Low</v>
      </c>
      <c r="Q1826" t="str">
        <f>VLOOKUP(A1826,SampleSuperstore!A:G,7,0)</f>
        <v>South</v>
      </c>
    </row>
    <row r="1827" spans="1:17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  <c r="N1827" t="str">
        <f t="shared" si="84"/>
        <v>Profit</v>
      </c>
      <c r="O1827" t="str">
        <f t="shared" si="85"/>
        <v>Normal</v>
      </c>
      <c r="P1827" t="str">
        <f t="shared" si="86"/>
        <v>Low</v>
      </c>
      <c r="Q1827" t="str">
        <f>VLOOKUP(A1827,SampleSuperstore!A:G,7,0)</f>
        <v>South</v>
      </c>
    </row>
    <row r="1828" spans="1:17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  <c r="N1828" t="str">
        <f t="shared" si="84"/>
        <v>Profit</v>
      </c>
      <c r="O1828" t="str">
        <f t="shared" si="85"/>
        <v>Normal</v>
      </c>
      <c r="P1828" t="str">
        <f t="shared" si="86"/>
        <v>Low</v>
      </c>
      <c r="Q1828" t="str">
        <f>VLOOKUP(A1828,SampleSuperstore!A:G,7,0)</f>
        <v>South</v>
      </c>
    </row>
    <row r="1829" spans="1:17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  <c r="N1829" t="str">
        <f t="shared" si="84"/>
        <v>Profit</v>
      </c>
      <c r="O1829" t="str">
        <f t="shared" si="85"/>
        <v>Normal</v>
      </c>
      <c r="P1829" t="str">
        <f t="shared" si="86"/>
        <v>High</v>
      </c>
      <c r="Q1829" t="str">
        <f>VLOOKUP(A1829,SampleSuperstore!A:G,7,0)</f>
        <v>South</v>
      </c>
    </row>
    <row r="1830" spans="1:17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  <c r="N1830" t="str">
        <f t="shared" si="84"/>
        <v>Profit</v>
      </c>
      <c r="O1830" t="str">
        <f t="shared" si="85"/>
        <v>Normal</v>
      </c>
      <c r="P1830" t="str">
        <f t="shared" si="86"/>
        <v>Low</v>
      </c>
      <c r="Q1830" t="str">
        <f>VLOOKUP(A1830,SampleSuperstore!A:G,7,0)</f>
        <v>South</v>
      </c>
    </row>
    <row r="1831" spans="1:17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  <c r="N1831" t="str">
        <f t="shared" si="84"/>
        <v>Loss</v>
      </c>
      <c r="O1831" t="str">
        <f t="shared" si="85"/>
        <v>Normal</v>
      </c>
      <c r="P1831" t="str">
        <f t="shared" si="86"/>
        <v>Medium</v>
      </c>
      <c r="Q1831" t="str">
        <f>VLOOKUP(A1831,SampleSuperstore!A:G,7,0)</f>
        <v>South</v>
      </c>
    </row>
    <row r="1832" spans="1:17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  <c r="N1832" t="str">
        <f t="shared" si="84"/>
        <v>Profit</v>
      </c>
      <c r="O1832" t="str">
        <f t="shared" si="85"/>
        <v>Normal</v>
      </c>
      <c r="P1832" t="str">
        <f t="shared" si="86"/>
        <v>High</v>
      </c>
      <c r="Q1832" t="str">
        <f>VLOOKUP(A1832,SampleSuperstore!A:G,7,0)</f>
        <v>East</v>
      </c>
    </row>
    <row r="1833" spans="1:17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  <c r="N1833" t="str">
        <f t="shared" si="84"/>
        <v>Profit</v>
      </c>
      <c r="O1833" t="str">
        <f t="shared" si="85"/>
        <v>Normal</v>
      </c>
      <c r="P1833" t="str">
        <f t="shared" si="86"/>
        <v>Low</v>
      </c>
      <c r="Q1833" t="str">
        <f>VLOOKUP(A1833,SampleSuperstore!A:G,7,0)</f>
        <v>East</v>
      </c>
    </row>
    <row r="1834" spans="1:17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  <c r="N1834" t="str">
        <f t="shared" si="84"/>
        <v>Profit</v>
      </c>
      <c r="O1834" t="str">
        <f t="shared" si="85"/>
        <v>Normal</v>
      </c>
      <c r="P1834" t="str">
        <f t="shared" si="86"/>
        <v>Low</v>
      </c>
      <c r="Q1834" t="str">
        <f>VLOOKUP(A1834,SampleSuperstore!A:G,7,0)</f>
        <v>South</v>
      </c>
    </row>
    <row r="1835" spans="1:17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  <c r="N1835" t="str">
        <f t="shared" si="84"/>
        <v>Loss</v>
      </c>
      <c r="O1835" t="str">
        <f t="shared" si="85"/>
        <v>Normal</v>
      </c>
      <c r="P1835" t="str">
        <f t="shared" si="86"/>
        <v>High</v>
      </c>
      <c r="Q1835" t="str">
        <f>VLOOKUP(A1835,SampleSuperstore!A:G,7,0)</f>
        <v>South</v>
      </c>
    </row>
    <row r="1836" spans="1:17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  <c r="N1836" t="str">
        <f t="shared" si="84"/>
        <v>Profit</v>
      </c>
      <c r="O1836" t="str">
        <f t="shared" si="85"/>
        <v>Normal</v>
      </c>
      <c r="P1836" t="str">
        <f t="shared" si="86"/>
        <v>Low</v>
      </c>
      <c r="Q1836" t="str">
        <f>VLOOKUP(A1836,SampleSuperstore!A:G,7,0)</f>
        <v>South</v>
      </c>
    </row>
    <row r="1837" spans="1:17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  <c r="N1837" t="str">
        <f t="shared" si="84"/>
        <v>Profit</v>
      </c>
      <c r="O1837" t="str">
        <f t="shared" si="85"/>
        <v>Normal</v>
      </c>
      <c r="P1837" t="str">
        <f t="shared" si="86"/>
        <v>Low</v>
      </c>
      <c r="Q1837" t="str">
        <f>VLOOKUP(A1837,SampleSuperstore!A:G,7,0)</f>
        <v>Central</v>
      </c>
    </row>
    <row r="1838" spans="1:17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  <c r="N1838" t="str">
        <f t="shared" si="84"/>
        <v>Profit</v>
      </c>
      <c r="O1838" t="str">
        <f t="shared" si="85"/>
        <v>Normal</v>
      </c>
      <c r="P1838" t="str">
        <f t="shared" si="86"/>
        <v>High</v>
      </c>
      <c r="Q1838" t="str">
        <f>VLOOKUP(A1838,SampleSuperstore!A:G,7,0)</f>
        <v>South</v>
      </c>
    </row>
    <row r="1839" spans="1:17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  <c r="N1839" t="str">
        <f t="shared" si="84"/>
        <v>Profit</v>
      </c>
      <c r="O1839" t="str">
        <f t="shared" si="85"/>
        <v>Normal</v>
      </c>
      <c r="P1839" t="str">
        <f t="shared" si="86"/>
        <v>Low</v>
      </c>
      <c r="Q1839" t="str">
        <f>VLOOKUP(A1839,SampleSuperstore!A:G,7,0)</f>
        <v>South</v>
      </c>
    </row>
    <row r="1840" spans="1:17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  <c r="N1840" t="str">
        <f t="shared" si="84"/>
        <v>Profit</v>
      </c>
      <c r="O1840" t="str">
        <f t="shared" si="85"/>
        <v>Normal</v>
      </c>
      <c r="P1840" t="str">
        <f t="shared" si="86"/>
        <v>Low</v>
      </c>
      <c r="Q1840" t="str">
        <f>VLOOKUP(A1840,SampleSuperstore!A:G,7,0)</f>
        <v>South</v>
      </c>
    </row>
    <row r="1841" spans="1:17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  <c r="N1841" t="str">
        <f t="shared" si="84"/>
        <v>Profit</v>
      </c>
      <c r="O1841" t="str">
        <f t="shared" si="85"/>
        <v>Normal</v>
      </c>
      <c r="P1841" t="str">
        <f t="shared" si="86"/>
        <v>Low</v>
      </c>
      <c r="Q1841" t="str">
        <f>VLOOKUP(A1841,SampleSuperstore!A:G,7,0)</f>
        <v>South</v>
      </c>
    </row>
    <row r="1842" spans="1:17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  <c r="N1842" t="str">
        <f t="shared" si="84"/>
        <v>Profit</v>
      </c>
      <c r="O1842" t="str">
        <f t="shared" si="85"/>
        <v>Normal</v>
      </c>
      <c r="P1842" t="str">
        <f t="shared" si="86"/>
        <v>Low</v>
      </c>
      <c r="Q1842" t="str">
        <f>VLOOKUP(A1842,SampleSuperstore!A:G,7,0)</f>
        <v>South</v>
      </c>
    </row>
    <row r="1843" spans="1:17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  <c r="N1843" t="str">
        <f t="shared" si="84"/>
        <v>Profit</v>
      </c>
      <c r="O1843" t="str">
        <f t="shared" si="85"/>
        <v>Normal</v>
      </c>
      <c r="P1843" t="str">
        <f t="shared" si="86"/>
        <v>Low</v>
      </c>
      <c r="Q1843" t="str">
        <f>VLOOKUP(A1843,SampleSuperstore!A:G,7,0)</f>
        <v>South</v>
      </c>
    </row>
    <row r="1844" spans="1:17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  <c r="N1844" t="str">
        <f t="shared" si="84"/>
        <v>Profit</v>
      </c>
      <c r="O1844" t="str">
        <f t="shared" si="85"/>
        <v>Normal</v>
      </c>
      <c r="P1844" t="str">
        <f t="shared" si="86"/>
        <v>Low</v>
      </c>
      <c r="Q1844" t="str">
        <f>VLOOKUP(A1844,SampleSuperstore!A:G,7,0)</f>
        <v>South</v>
      </c>
    </row>
    <row r="1845" spans="1:17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  <c r="N1845" t="str">
        <f t="shared" si="84"/>
        <v>Loss</v>
      </c>
      <c r="O1845" t="str">
        <f t="shared" si="85"/>
        <v>High Discount</v>
      </c>
      <c r="P1845" t="str">
        <f t="shared" si="86"/>
        <v>Low</v>
      </c>
      <c r="Q1845" t="str">
        <f>VLOOKUP(A1845,SampleSuperstore!A:G,7,0)</f>
        <v>South</v>
      </c>
    </row>
    <row r="1846" spans="1:17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  <c r="N1846" t="str">
        <f t="shared" si="84"/>
        <v>Profit</v>
      </c>
      <c r="O1846" t="str">
        <f t="shared" si="85"/>
        <v>Normal</v>
      </c>
      <c r="P1846" t="str">
        <f t="shared" si="86"/>
        <v>Low</v>
      </c>
      <c r="Q1846" t="str">
        <f>VLOOKUP(A1846,SampleSuperstore!A:G,7,0)</f>
        <v>South</v>
      </c>
    </row>
    <row r="1847" spans="1:17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  <c r="N1847" t="str">
        <f t="shared" si="84"/>
        <v>Profit</v>
      </c>
      <c r="O1847" t="str">
        <f t="shared" si="85"/>
        <v>Normal</v>
      </c>
      <c r="P1847" t="str">
        <f t="shared" si="86"/>
        <v>Low</v>
      </c>
      <c r="Q1847" t="str">
        <f>VLOOKUP(A1847,SampleSuperstore!A:G,7,0)</f>
        <v>South</v>
      </c>
    </row>
    <row r="1848" spans="1:17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  <c r="N1848" t="str">
        <f t="shared" si="84"/>
        <v>Profit</v>
      </c>
      <c r="O1848" t="str">
        <f t="shared" si="85"/>
        <v>Normal</v>
      </c>
      <c r="P1848" t="str">
        <f t="shared" si="86"/>
        <v>Low</v>
      </c>
      <c r="Q1848" t="str">
        <f>VLOOKUP(A1848,SampleSuperstore!A:G,7,0)</f>
        <v>South</v>
      </c>
    </row>
    <row r="1849" spans="1:17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  <c r="N1849" t="str">
        <f t="shared" si="84"/>
        <v>Profit</v>
      </c>
      <c r="O1849" t="str">
        <f t="shared" si="85"/>
        <v>Normal</v>
      </c>
      <c r="P1849" t="str">
        <f t="shared" si="86"/>
        <v>Low</v>
      </c>
      <c r="Q1849" t="str">
        <f>VLOOKUP(A1849,SampleSuperstore!A:G,7,0)</f>
        <v>East</v>
      </c>
    </row>
    <row r="1850" spans="1:17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  <c r="N1850" t="str">
        <f t="shared" si="84"/>
        <v>Profit</v>
      </c>
      <c r="O1850" t="str">
        <f t="shared" si="85"/>
        <v>Normal</v>
      </c>
      <c r="P1850" t="str">
        <f t="shared" si="86"/>
        <v>Low</v>
      </c>
      <c r="Q1850" t="str">
        <f>VLOOKUP(A1850,SampleSuperstore!A:G,7,0)</f>
        <v>East</v>
      </c>
    </row>
    <row r="1851" spans="1:17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  <c r="N1851" t="str">
        <f t="shared" si="84"/>
        <v>Profit</v>
      </c>
      <c r="O1851" t="str">
        <f t="shared" si="85"/>
        <v>Normal</v>
      </c>
      <c r="P1851" t="str">
        <f t="shared" si="86"/>
        <v>Low</v>
      </c>
      <c r="Q1851" t="str">
        <f>VLOOKUP(A1851,SampleSuperstore!A:G,7,0)</f>
        <v>South</v>
      </c>
    </row>
    <row r="1852" spans="1:17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  <c r="N1852" t="str">
        <f t="shared" si="84"/>
        <v>Profit</v>
      </c>
      <c r="O1852" t="str">
        <f t="shared" si="85"/>
        <v>Normal</v>
      </c>
      <c r="P1852" t="str">
        <f t="shared" si="86"/>
        <v>Medium</v>
      </c>
      <c r="Q1852" t="str">
        <f>VLOOKUP(A1852,SampleSuperstore!A:G,7,0)</f>
        <v>South</v>
      </c>
    </row>
    <row r="1853" spans="1:17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  <c r="N1853" t="str">
        <f t="shared" si="84"/>
        <v>Profit</v>
      </c>
      <c r="O1853" t="str">
        <f t="shared" si="85"/>
        <v>Normal</v>
      </c>
      <c r="P1853" t="str">
        <f t="shared" si="86"/>
        <v>Low</v>
      </c>
      <c r="Q1853" t="str">
        <f>VLOOKUP(A1853,SampleSuperstore!A:G,7,0)</f>
        <v>South</v>
      </c>
    </row>
    <row r="1854" spans="1:17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  <c r="N1854" t="str">
        <f t="shared" si="84"/>
        <v>Profit</v>
      </c>
      <c r="O1854" t="str">
        <f t="shared" si="85"/>
        <v>Normal</v>
      </c>
      <c r="P1854" t="str">
        <f t="shared" si="86"/>
        <v>Low</v>
      </c>
      <c r="Q1854" t="str">
        <f>VLOOKUP(A1854,SampleSuperstore!A:G,7,0)</f>
        <v>South</v>
      </c>
    </row>
    <row r="1855" spans="1:17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  <c r="N1855" t="str">
        <f t="shared" si="84"/>
        <v>Profit</v>
      </c>
      <c r="O1855" t="str">
        <f t="shared" si="85"/>
        <v>Normal</v>
      </c>
      <c r="P1855" t="str">
        <f t="shared" si="86"/>
        <v>Low</v>
      </c>
      <c r="Q1855" t="str">
        <f>VLOOKUP(A1855,SampleSuperstore!A:G,7,0)</f>
        <v>South</v>
      </c>
    </row>
    <row r="1856" spans="1:17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  <c r="N1856" t="str">
        <f t="shared" si="84"/>
        <v>Profit</v>
      </c>
      <c r="O1856" t="str">
        <f t="shared" si="85"/>
        <v>Normal</v>
      </c>
      <c r="P1856" t="str">
        <f t="shared" si="86"/>
        <v>Low</v>
      </c>
      <c r="Q1856" t="str">
        <f>VLOOKUP(A1856,SampleSuperstore!A:G,7,0)</f>
        <v>South</v>
      </c>
    </row>
    <row r="1857" spans="1:17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  <c r="N1857" t="str">
        <f t="shared" si="84"/>
        <v>Profit</v>
      </c>
      <c r="O1857" t="str">
        <f t="shared" si="85"/>
        <v>Normal</v>
      </c>
      <c r="P1857" t="str">
        <f t="shared" si="86"/>
        <v>Low</v>
      </c>
      <c r="Q1857" t="str">
        <f>VLOOKUP(A1857,SampleSuperstore!A:G,7,0)</f>
        <v>South</v>
      </c>
    </row>
    <row r="1858" spans="1:17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  <c r="N1858" t="str">
        <f t="shared" si="84"/>
        <v>Loss</v>
      </c>
      <c r="O1858" t="str">
        <f t="shared" si="85"/>
        <v>Normal</v>
      </c>
      <c r="P1858" t="str">
        <f t="shared" si="86"/>
        <v>Low</v>
      </c>
      <c r="Q1858" t="str">
        <f>VLOOKUP(A1858,SampleSuperstore!A:G,7,0)</f>
        <v>South</v>
      </c>
    </row>
    <row r="1859" spans="1:17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  <c r="N1859" t="str">
        <f t="shared" ref="N1859:N1922" si="87">IF(M1859&gt;0,"Profit","Loss")</f>
        <v>Loss</v>
      </c>
      <c r="O1859" t="str">
        <f t="shared" ref="O1859:O1922" si="88">IF(L1859&gt;0.5,"High Discount","Normal")</f>
        <v>High Discount</v>
      </c>
      <c r="P1859" t="str">
        <f t="shared" ref="P1859:P1922" si="89">IF(J1859&gt;1000,"High",IF(J1859&gt;=500,"Medium","Low"))</f>
        <v>Low</v>
      </c>
      <c r="Q1859" t="str">
        <f>VLOOKUP(A1859,SampleSuperstore!A:G,7,0)</f>
        <v>South</v>
      </c>
    </row>
    <row r="1860" spans="1:17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  <c r="N1860" t="str">
        <f t="shared" si="87"/>
        <v>Profit</v>
      </c>
      <c r="O1860" t="str">
        <f t="shared" si="88"/>
        <v>Normal</v>
      </c>
      <c r="P1860" t="str">
        <f t="shared" si="89"/>
        <v>Low</v>
      </c>
      <c r="Q1860" t="str">
        <f>VLOOKUP(A1860,SampleSuperstore!A:G,7,0)</f>
        <v>Central</v>
      </c>
    </row>
    <row r="1861" spans="1:17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  <c r="N1861" t="str">
        <f t="shared" si="87"/>
        <v>Profit</v>
      </c>
      <c r="O1861" t="str">
        <f t="shared" si="88"/>
        <v>Normal</v>
      </c>
      <c r="P1861" t="str">
        <f t="shared" si="89"/>
        <v>Low</v>
      </c>
      <c r="Q1861" t="str">
        <f>VLOOKUP(A1861,SampleSuperstore!A:G,7,0)</f>
        <v>Central</v>
      </c>
    </row>
    <row r="1862" spans="1:17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  <c r="N1862" t="str">
        <f t="shared" si="87"/>
        <v>Loss</v>
      </c>
      <c r="O1862" t="str">
        <f t="shared" si="88"/>
        <v>Normal</v>
      </c>
      <c r="P1862" t="str">
        <f t="shared" si="89"/>
        <v>Low</v>
      </c>
      <c r="Q1862" t="str">
        <f>VLOOKUP(A1862,SampleSuperstore!A:G,7,0)</f>
        <v>Central</v>
      </c>
    </row>
    <row r="1863" spans="1:17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  <c r="N1863" t="str">
        <f t="shared" si="87"/>
        <v>Profit</v>
      </c>
      <c r="O1863" t="str">
        <f t="shared" si="88"/>
        <v>Normal</v>
      </c>
      <c r="P1863" t="str">
        <f t="shared" si="89"/>
        <v>Low</v>
      </c>
      <c r="Q1863" t="str">
        <f>VLOOKUP(A1863,SampleSuperstore!A:G,7,0)</f>
        <v>Central</v>
      </c>
    </row>
    <row r="1864" spans="1:17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  <c r="N1864" t="str">
        <f t="shared" si="87"/>
        <v>Profit</v>
      </c>
      <c r="O1864" t="str">
        <f t="shared" si="88"/>
        <v>Normal</v>
      </c>
      <c r="P1864" t="str">
        <f t="shared" si="89"/>
        <v>Low</v>
      </c>
      <c r="Q1864" t="str">
        <f>VLOOKUP(A1864,SampleSuperstore!A:G,7,0)</f>
        <v>East</v>
      </c>
    </row>
    <row r="1865" spans="1:17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  <c r="N1865" t="str">
        <f t="shared" si="87"/>
        <v>Loss</v>
      </c>
      <c r="O1865" t="str">
        <f t="shared" si="88"/>
        <v>Normal</v>
      </c>
      <c r="P1865" t="str">
        <f t="shared" si="89"/>
        <v>Medium</v>
      </c>
      <c r="Q1865" t="str">
        <f>VLOOKUP(A1865,SampleSuperstore!A:G,7,0)</f>
        <v>South</v>
      </c>
    </row>
    <row r="1866" spans="1:17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  <c r="N1866" t="str">
        <f t="shared" si="87"/>
        <v>Profit</v>
      </c>
      <c r="O1866" t="str">
        <f t="shared" si="88"/>
        <v>Normal</v>
      </c>
      <c r="P1866" t="str">
        <f t="shared" si="89"/>
        <v>Low</v>
      </c>
      <c r="Q1866" t="str">
        <f>VLOOKUP(A1866,SampleSuperstore!A:G,7,0)</f>
        <v>South</v>
      </c>
    </row>
    <row r="1867" spans="1:17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  <c r="N1867" t="str">
        <f t="shared" si="87"/>
        <v>Loss</v>
      </c>
      <c r="O1867" t="str">
        <f t="shared" si="88"/>
        <v>Normal</v>
      </c>
      <c r="P1867" t="str">
        <f t="shared" si="89"/>
        <v>Low</v>
      </c>
      <c r="Q1867" t="str">
        <f>VLOOKUP(A1867,SampleSuperstore!A:G,7,0)</f>
        <v>East</v>
      </c>
    </row>
    <row r="1868" spans="1:17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  <c r="N1868" t="str">
        <f t="shared" si="87"/>
        <v>Profit</v>
      </c>
      <c r="O1868" t="str">
        <f t="shared" si="88"/>
        <v>Normal</v>
      </c>
      <c r="P1868" t="str">
        <f t="shared" si="89"/>
        <v>Low</v>
      </c>
      <c r="Q1868" t="str">
        <f>VLOOKUP(A1868,SampleSuperstore!A:G,7,0)</f>
        <v>Central</v>
      </c>
    </row>
    <row r="1869" spans="1:17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  <c r="N1869" t="str">
        <f t="shared" si="87"/>
        <v>Profit</v>
      </c>
      <c r="O1869" t="str">
        <f t="shared" si="88"/>
        <v>Normal</v>
      </c>
      <c r="P1869" t="str">
        <f t="shared" si="89"/>
        <v>Low</v>
      </c>
      <c r="Q1869" t="str">
        <f>VLOOKUP(A1869,SampleSuperstore!A:G,7,0)</f>
        <v>South</v>
      </c>
    </row>
    <row r="1870" spans="1:17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  <c r="N1870" t="str">
        <f t="shared" si="87"/>
        <v>Loss</v>
      </c>
      <c r="O1870" t="str">
        <f t="shared" si="88"/>
        <v>Normal</v>
      </c>
      <c r="P1870" t="str">
        <f t="shared" si="89"/>
        <v>Low</v>
      </c>
      <c r="Q1870" t="str">
        <f>VLOOKUP(A1870,SampleSuperstore!A:G,7,0)</f>
        <v>South</v>
      </c>
    </row>
    <row r="1871" spans="1:17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  <c r="N1871" t="str">
        <f t="shared" si="87"/>
        <v>Profit</v>
      </c>
      <c r="O1871" t="str">
        <f t="shared" si="88"/>
        <v>Normal</v>
      </c>
      <c r="P1871" t="str">
        <f t="shared" si="89"/>
        <v>Low</v>
      </c>
      <c r="Q1871" t="str">
        <f>VLOOKUP(A1871,SampleSuperstore!A:G,7,0)</f>
        <v>South</v>
      </c>
    </row>
    <row r="1872" spans="1:17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  <c r="N1872" t="str">
        <f t="shared" si="87"/>
        <v>Profit</v>
      </c>
      <c r="O1872" t="str">
        <f t="shared" si="88"/>
        <v>Normal</v>
      </c>
      <c r="P1872" t="str">
        <f t="shared" si="89"/>
        <v>Low</v>
      </c>
      <c r="Q1872" t="str">
        <f>VLOOKUP(A1872,SampleSuperstore!A:G,7,0)</f>
        <v>South</v>
      </c>
    </row>
    <row r="1873" spans="1:17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  <c r="N1873" t="str">
        <f t="shared" si="87"/>
        <v>Profit</v>
      </c>
      <c r="O1873" t="str">
        <f t="shared" si="88"/>
        <v>Normal</v>
      </c>
      <c r="P1873" t="str">
        <f t="shared" si="89"/>
        <v>Medium</v>
      </c>
      <c r="Q1873" t="str">
        <f>VLOOKUP(A1873,SampleSuperstore!A:G,7,0)</f>
        <v>South</v>
      </c>
    </row>
    <row r="1874" spans="1:17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  <c r="N1874" t="str">
        <f t="shared" si="87"/>
        <v>Profit</v>
      </c>
      <c r="O1874" t="str">
        <f t="shared" si="88"/>
        <v>Normal</v>
      </c>
      <c r="P1874" t="str">
        <f t="shared" si="89"/>
        <v>Low</v>
      </c>
      <c r="Q1874" t="str">
        <f>VLOOKUP(A1874,SampleSuperstore!A:G,7,0)</f>
        <v>South</v>
      </c>
    </row>
    <row r="1875" spans="1:17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  <c r="N1875" t="str">
        <f t="shared" si="87"/>
        <v>Profit</v>
      </c>
      <c r="O1875" t="str">
        <f t="shared" si="88"/>
        <v>Normal</v>
      </c>
      <c r="P1875" t="str">
        <f t="shared" si="89"/>
        <v>Low</v>
      </c>
      <c r="Q1875" t="str">
        <f>VLOOKUP(A1875,SampleSuperstore!A:G,7,0)</f>
        <v>South</v>
      </c>
    </row>
    <row r="1876" spans="1:17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  <c r="N1876" t="str">
        <f t="shared" si="87"/>
        <v>Profit</v>
      </c>
      <c r="O1876" t="str">
        <f t="shared" si="88"/>
        <v>Normal</v>
      </c>
      <c r="P1876" t="str">
        <f t="shared" si="89"/>
        <v>Low</v>
      </c>
      <c r="Q1876" t="str">
        <f>VLOOKUP(A1876,SampleSuperstore!A:G,7,0)</f>
        <v>South</v>
      </c>
    </row>
    <row r="1877" spans="1:17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  <c r="N1877" t="str">
        <f t="shared" si="87"/>
        <v>Loss</v>
      </c>
      <c r="O1877" t="str">
        <f t="shared" si="88"/>
        <v>Normal</v>
      </c>
      <c r="P1877" t="str">
        <f t="shared" si="89"/>
        <v>Low</v>
      </c>
      <c r="Q1877" t="str">
        <f>VLOOKUP(A1877,SampleSuperstore!A:G,7,0)</f>
        <v>South</v>
      </c>
    </row>
    <row r="1878" spans="1:17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  <c r="N1878" t="str">
        <f t="shared" si="87"/>
        <v>Profit</v>
      </c>
      <c r="O1878" t="str">
        <f t="shared" si="88"/>
        <v>Normal</v>
      </c>
      <c r="P1878" t="str">
        <f t="shared" si="89"/>
        <v>Low</v>
      </c>
      <c r="Q1878" t="str">
        <f>VLOOKUP(A1878,SampleSuperstore!A:G,7,0)</f>
        <v>South</v>
      </c>
    </row>
    <row r="1879" spans="1:17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  <c r="N1879" t="str">
        <f t="shared" si="87"/>
        <v>Loss</v>
      </c>
      <c r="O1879" t="str">
        <f t="shared" si="88"/>
        <v>Normal</v>
      </c>
      <c r="P1879" t="str">
        <f t="shared" si="89"/>
        <v>Low</v>
      </c>
      <c r="Q1879" t="str">
        <f>VLOOKUP(A1879,SampleSuperstore!A:G,7,0)</f>
        <v>South</v>
      </c>
    </row>
    <row r="1880" spans="1:17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  <c r="N1880" t="str">
        <f t="shared" si="87"/>
        <v>Profit</v>
      </c>
      <c r="O1880" t="str">
        <f t="shared" si="88"/>
        <v>Normal</v>
      </c>
      <c r="P1880" t="str">
        <f t="shared" si="89"/>
        <v>Low</v>
      </c>
      <c r="Q1880" t="str">
        <f>VLOOKUP(A1880,SampleSuperstore!A:G,7,0)</f>
        <v>South</v>
      </c>
    </row>
    <row r="1881" spans="1:17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  <c r="N1881" t="str">
        <f t="shared" si="87"/>
        <v>Loss</v>
      </c>
      <c r="O1881" t="str">
        <f t="shared" si="88"/>
        <v>High Discount</v>
      </c>
      <c r="P1881" t="str">
        <f t="shared" si="89"/>
        <v>Low</v>
      </c>
      <c r="Q1881" t="str">
        <f>VLOOKUP(A1881,SampleSuperstore!A:G,7,0)</f>
        <v>South</v>
      </c>
    </row>
    <row r="1882" spans="1:17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  <c r="N1882" t="str">
        <f t="shared" si="87"/>
        <v>Profit</v>
      </c>
      <c r="O1882" t="str">
        <f t="shared" si="88"/>
        <v>Normal</v>
      </c>
      <c r="P1882" t="str">
        <f t="shared" si="89"/>
        <v>Low</v>
      </c>
      <c r="Q1882" t="str">
        <f>VLOOKUP(A1882,SampleSuperstore!A:G,7,0)</f>
        <v>East</v>
      </c>
    </row>
    <row r="1883" spans="1:17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  <c r="N1883" t="str">
        <f t="shared" si="87"/>
        <v>Profit</v>
      </c>
      <c r="O1883" t="str">
        <f t="shared" si="88"/>
        <v>Normal</v>
      </c>
      <c r="P1883" t="str">
        <f t="shared" si="89"/>
        <v>Low</v>
      </c>
      <c r="Q1883" t="str">
        <f>VLOOKUP(A1883,SampleSuperstore!A:G,7,0)</f>
        <v>East</v>
      </c>
    </row>
    <row r="1884" spans="1:17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  <c r="N1884" t="str">
        <f t="shared" si="87"/>
        <v>Profit</v>
      </c>
      <c r="O1884" t="str">
        <f t="shared" si="88"/>
        <v>Normal</v>
      </c>
      <c r="P1884" t="str">
        <f t="shared" si="89"/>
        <v>Medium</v>
      </c>
      <c r="Q1884" t="str">
        <f>VLOOKUP(A1884,SampleSuperstore!A:G,7,0)</f>
        <v>East</v>
      </c>
    </row>
    <row r="1885" spans="1:17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  <c r="N1885" t="str">
        <f t="shared" si="87"/>
        <v>Profit</v>
      </c>
      <c r="O1885" t="str">
        <f t="shared" si="88"/>
        <v>Normal</v>
      </c>
      <c r="P1885" t="str">
        <f t="shared" si="89"/>
        <v>Low</v>
      </c>
      <c r="Q1885" t="str">
        <f>VLOOKUP(A1885,SampleSuperstore!A:G,7,0)</f>
        <v>South</v>
      </c>
    </row>
    <row r="1886" spans="1:17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  <c r="N1886" t="str">
        <f t="shared" si="87"/>
        <v>Profit</v>
      </c>
      <c r="O1886" t="str">
        <f t="shared" si="88"/>
        <v>Normal</v>
      </c>
      <c r="P1886" t="str">
        <f t="shared" si="89"/>
        <v>Low</v>
      </c>
      <c r="Q1886" t="str">
        <f>VLOOKUP(A1886,SampleSuperstore!A:G,7,0)</f>
        <v>South</v>
      </c>
    </row>
    <row r="1887" spans="1:17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  <c r="N1887" t="str">
        <f t="shared" si="87"/>
        <v>Profit</v>
      </c>
      <c r="O1887" t="str">
        <f t="shared" si="88"/>
        <v>Normal</v>
      </c>
      <c r="P1887" t="str">
        <f t="shared" si="89"/>
        <v>Low</v>
      </c>
      <c r="Q1887" t="str">
        <f>VLOOKUP(A1887,SampleSuperstore!A:G,7,0)</f>
        <v>South</v>
      </c>
    </row>
    <row r="1888" spans="1:17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  <c r="N1888" t="str">
        <f t="shared" si="87"/>
        <v>Profit</v>
      </c>
      <c r="O1888" t="str">
        <f t="shared" si="88"/>
        <v>Normal</v>
      </c>
      <c r="P1888" t="str">
        <f t="shared" si="89"/>
        <v>Low</v>
      </c>
      <c r="Q1888" t="str">
        <f>VLOOKUP(A1888,SampleSuperstore!A:G,7,0)</f>
        <v>Central</v>
      </c>
    </row>
    <row r="1889" spans="1:17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  <c r="N1889" t="str">
        <f t="shared" si="87"/>
        <v>Loss</v>
      </c>
      <c r="O1889" t="str">
        <f t="shared" si="88"/>
        <v>High Discount</v>
      </c>
      <c r="P1889" t="str">
        <f t="shared" si="89"/>
        <v>Low</v>
      </c>
      <c r="Q1889" t="str">
        <f>VLOOKUP(A1889,SampleSuperstore!A:G,7,0)</f>
        <v>Central</v>
      </c>
    </row>
    <row r="1890" spans="1:17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  <c r="N1890" t="str">
        <f t="shared" si="87"/>
        <v>Profit</v>
      </c>
      <c r="O1890" t="str">
        <f t="shared" si="88"/>
        <v>Normal</v>
      </c>
      <c r="P1890" t="str">
        <f t="shared" si="89"/>
        <v>Low</v>
      </c>
      <c r="Q1890" t="str">
        <f>VLOOKUP(A1890,SampleSuperstore!A:G,7,0)</f>
        <v>Central</v>
      </c>
    </row>
    <row r="1891" spans="1:17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  <c r="N1891" t="str">
        <f t="shared" si="87"/>
        <v>Loss</v>
      </c>
      <c r="O1891" t="str">
        <f t="shared" si="88"/>
        <v>Normal</v>
      </c>
      <c r="P1891" t="str">
        <f t="shared" si="89"/>
        <v>Low</v>
      </c>
      <c r="Q1891" t="str">
        <f>VLOOKUP(A1891,SampleSuperstore!A:G,7,0)</f>
        <v>Central</v>
      </c>
    </row>
    <row r="1892" spans="1:17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  <c r="N1892" t="str">
        <f t="shared" si="87"/>
        <v>Profit</v>
      </c>
      <c r="O1892" t="str">
        <f t="shared" si="88"/>
        <v>Normal</v>
      </c>
      <c r="P1892" t="str">
        <f t="shared" si="89"/>
        <v>Low</v>
      </c>
      <c r="Q1892" t="str">
        <f>VLOOKUP(A1892,SampleSuperstore!A:G,7,0)</f>
        <v>South</v>
      </c>
    </row>
    <row r="1893" spans="1:17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  <c r="N1893" t="str">
        <f t="shared" si="87"/>
        <v>Profit</v>
      </c>
      <c r="O1893" t="str">
        <f t="shared" si="88"/>
        <v>Normal</v>
      </c>
      <c r="P1893" t="str">
        <f t="shared" si="89"/>
        <v>Low</v>
      </c>
      <c r="Q1893" t="str">
        <f>VLOOKUP(A1893,SampleSuperstore!A:G,7,0)</f>
        <v>South</v>
      </c>
    </row>
    <row r="1894" spans="1:17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  <c r="N1894" t="str">
        <f t="shared" si="87"/>
        <v>Profit</v>
      </c>
      <c r="O1894" t="str">
        <f t="shared" si="88"/>
        <v>Normal</v>
      </c>
      <c r="P1894" t="str">
        <f t="shared" si="89"/>
        <v>Low</v>
      </c>
      <c r="Q1894" t="str">
        <f>VLOOKUP(A1894,SampleSuperstore!A:G,7,0)</f>
        <v>South</v>
      </c>
    </row>
    <row r="1895" spans="1:17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  <c r="N1895" t="str">
        <f t="shared" si="87"/>
        <v>Profit</v>
      </c>
      <c r="O1895" t="str">
        <f t="shared" si="88"/>
        <v>Normal</v>
      </c>
      <c r="P1895" t="str">
        <f t="shared" si="89"/>
        <v>Low</v>
      </c>
      <c r="Q1895" t="str">
        <f>VLOOKUP(A1895,SampleSuperstore!A:G,7,0)</f>
        <v>South</v>
      </c>
    </row>
    <row r="1896" spans="1:17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  <c r="N1896" t="str">
        <f t="shared" si="87"/>
        <v>Profit</v>
      </c>
      <c r="O1896" t="str">
        <f t="shared" si="88"/>
        <v>Normal</v>
      </c>
      <c r="P1896" t="str">
        <f t="shared" si="89"/>
        <v>Low</v>
      </c>
      <c r="Q1896" t="str">
        <f>VLOOKUP(A1896,SampleSuperstore!A:G,7,0)</f>
        <v>Central</v>
      </c>
    </row>
    <row r="1897" spans="1:17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  <c r="N1897" t="str">
        <f t="shared" si="87"/>
        <v>Profit</v>
      </c>
      <c r="O1897" t="str">
        <f t="shared" si="88"/>
        <v>Normal</v>
      </c>
      <c r="P1897" t="str">
        <f t="shared" si="89"/>
        <v>Low</v>
      </c>
      <c r="Q1897" t="str">
        <f>VLOOKUP(A1897,SampleSuperstore!A:G,7,0)</f>
        <v>South</v>
      </c>
    </row>
    <row r="1898" spans="1:17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  <c r="N1898" t="str">
        <f t="shared" si="87"/>
        <v>Profit</v>
      </c>
      <c r="O1898" t="str">
        <f t="shared" si="88"/>
        <v>Normal</v>
      </c>
      <c r="P1898" t="str">
        <f t="shared" si="89"/>
        <v>High</v>
      </c>
      <c r="Q1898" t="str">
        <f>VLOOKUP(A1898,SampleSuperstore!A:G,7,0)</f>
        <v>Central</v>
      </c>
    </row>
    <row r="1899" spans="1:17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  <c r="N1899" t="str">
        <f t="shared" si="87"/>
        <v>Profit</v>
      </c>
      <c r="O1899" t="str">
        <f t="shared" si="88"/>
        <v>Normal</v>
      </c>
      <c r="P1899" t="str">
        <f t="shared" si="89"/>
        <v>Low</v>
      </c>
      <c r="Q1899" t="str">
        <f>VLOOKUP(A1899,SampleSuperstore!A:G,7,0)</f>
        <v>South</v>
      </c>
    </row>
    <row r="1900" spans="1:17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  <c r="N1900" t="str">
        <f t="shared" si="87"/>
        <v>Loss</v>
      </c>
      <c r="O1900" t="str">
        <f t="shared" si="88"/>
        <v>High Discount</v>
      </c>
      <c r="P1900" t="str">
        <f t="shared" si="89"/>
        <v>Medium</v>
      </c>
      <c r="Q1900" t="str">
        <f>VLOOKUP(A1900,SampleSuperstore!A:G,7,0)</f>
        <v>South</v>
      </c>
    </row>
    <row r="1901" spans="1:17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  <c r="N1901" t="str">
        <f t="shared" si="87"/>
        <v>Loss</v>
      </c>
      <c r="O1901" t="str">
        <f t="shared" si="88"/>
        <v>Normal</v>
      </c>
      <c r="P1901" t="str">
        <f t="shared" si="89"/>
        <v>Low</v>
      </c>
      <c r="Q1901" t="str">
        <f>VLOOKUP(A1901,SampleSuperstore!A:G,7,0)</f>
        <v>South</v>
      </c>
    </row>
    <row r="1902" spans="1:17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  <c r="N1902" t="str">
        <f t="shared" si="87"/>
        <v>Profit</v>
      </c>
      <c r="O1902" t="str">
        <f t="shared" si="88"/>
        <v>Normal</v>
      </c>
      <c r="P1902" t="str">
        <f t="shared" si="89"/>
        <v>Low</v>
      </c>
      <c r="Q1902" t="str">
        <f>VLOOKUP(A1902,SampleSuperstore!A:G,7,0)</f>
        <v>South</v>
      </c>
    </row>
    <row r="1903" spans="1:17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  <c r="N1903" t="str">
        <f t="shared" si="87"/>
        <v>Profit</v>
      </c>
      <c r="O1903" t="str">
        <f t="shared" si="88"/>
        <v>Normal</v>
      </c>
      <c r="P1903" t="str">
        <f t="shared" si="89"/>
        <v>Low</v>
      </c>
      <c r="Q1903" t="str">
        <f>VLOOKUP(A1903,SampleSuperstore!A:G,7,0)</f>
        <v>Central</v>
      </c>
    </row>
    <row r="1904" spans="1:17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  <c r="N1904" t="str">
        <f t="shared" si="87"/>
        <v>Profit</v>
      </c>
      <c r="O1904" t="str">
        <f t="shared" si="88"/>
        <v>Normal</v>
      </c>
      <c r="P1904" t="str">
        <f t="shared" si="89"/>
        <v>Low</v>
      </c>
      <c r="Q1904" t="str">
        <f>VLOOKUP(A1904,SampleSuperstore!A:G,7,0)</f>
        <v>Central</v>
      </c>
    </row>
    <row r="1905" spans="1:17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  <c r="N1905" t="str">
        <f t="shared" si="87"/>
        <v>Profit</v>
      </c>
      <c r="O1905" t="str">
        <f t="shared" si="88"/>
        <v>Normal</v>
      </c>
      <c r="P1905" t="str">
        <f t="shared" si="89"/>
        <v>Low</v>
      </c>
      <c r="Q1905" t="str">
        <f>VLOOKUP(A1905,SampleSuperstore!A:G,7,0)</f>
        <v>Central</v>
      </c>
    </row>
    <row r="1906" spans="1:17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  <c r="N1906" t="str">
        <f t="shared" si="87"/>
        <v>Profit</v>
      </c>
      <c r="O1906" t="str">
        <f t="shared" si="88"/>
        <v>Normal</v>
      </c>
      <c r="P1906" t="str">
        <f t="shared" si="89"/>
        <v>Low</v>
      </c>
      <c r="Q1906" t="str">
        <f>VLOOKUP(A1906,SampleSuperstore!A:G,7,0)</f>
        <v>Central</v>
      </c>
    </row>
    <row r="1907" spans="1:17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  <c r="N1907" t="str">
        <f t="shared" si="87"/>
        <v>Profit</v>
      </c>
      <c r="O1907" t="str">
        <f t="shared" si="88"/>
        <v>Normal</v>
      </c>
      <c r="P1907" t="str">
        <f t="shared" si="89"/>
        <v>Medium</v>
      </c>
      <c r="Q1907" t="str">
        <f>VLOOKUP(A1907,SampleSuperstore!A:G,7,0)</f>
        <v>Central</v>
      </c>
    </row>
    <row r="1908" spans="1:17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  <c r="N1908" t="str">
        <f t="shared" si="87"/>
        <v>Loss</v>
      </c>
      <c r="O1908" t="str">
        <f t="shared" si="88"/>
        <v>High Discount</v>
      </c>
      <c r="P1908" t="str">
        <f t="shared" si="89"/>
        <v>Low</v>
      </c>
      <c r="Q1908" t="str">
        <f>VLOOKUP(A1908,SampleSuperstore!A:G,7,0)</f>
        <v>South</v>
      </c>
    </row>
    <row r="1909" spans="1:17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  <c r="N1909" t="str">
        <f t="shared" si="87"/>
        <v>Loss</v>
      </c>
      <c r="O1909" t="str">
        <f t="shared" si="88"/>
        <v>High Discount</v>
      </c>
      <c r="P1909" t="str">
        <f t="shared" si="89"/>
        <v>Low</v>
      </c>
      <c r="Q1909" t="str">
        <f>VLOOKUP(A1909,SampleSuperstore!A:G,7,0)</f>
        <v>South</v>
      </c>
    </row>
    <row r="1910" spans="1:17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  <c r="N1910" t="str">
        <f t="shared" si="87"/>
        <v>Profit</v>
      </c>
      <c r="O1910" t="str">
        <f t="shared" si="88"/>
        <v>Normal</v>
      </c>
      <c r="P1910" t="str">
        <f t="shared" si="89"/>
        <v>Low</v>
      </c>
      <c r="Q1910" t="str">
        <f>VLOOKUP(A1910,SampleSuperstore!A:G,7,0)</f>
        <v>Central</v>
      </c>
    </row>
    <row r="1911" spans="1:17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  <c r="N1911" t="str">
        <f t="shared" si="87"/>
        <v>Profit</v>
      </c>
      <c r="O1911" t="str">
        <f t="shared" si="88"/>
        <v>Normal</v>
      </c>
      <c r="P1911" t="str">
        <f t="shared" si="89"/>
        <v>Low</v>
      </c>
      <c r="Q1911" t="str">
        <f>VLOOKUP(A1911,SampleSuperstore!A:G,7,0)</f>
        <v>South</v>
      </c>
    </row>
    <row r="1912" spans="1:17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  <c r="N1912" t="str">
        <f t="shared" si="87"/>
        <v>Profit</v>
      </c>
      <c r="O1912" t="str">
        <f t="shared" si="88"/>
        <v>Normal</v>
      </c>
      <c r="P1912" t="str">
        <f t="shared" si="89"/>
        <v>Low</v>
      </c>
      <c r="Q1912" t="str">
        <f>VLOOKUP(A1912,SampleSuperstore!A:G,7,0)</f>
        <v>South</v>
      </c>
    </row>
    <row r="1913" spans="1:17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  <c r="N1913" t="str">
        <f t="shared" si="87"/>
        <v>Profit</v>
      </c>
      <c r="O1913" t="str">
        <f t="shared" si="88"/>
        <v>Normal</v>
      </c>
      <c r="P1913" t="str">
        <f t="shared" si="89"/>
        <v>Low</v>
      </c>
      <c r="Q1913" t="str">
        <f>VLOOKUP(A1913,SampleSuperstore!A:G,7,0)</f>
        <v>South</v>
      </c>
    </row>
    <row r="1914" spans="1:17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  <c r="N1914" t="str">
        <f t="shared" si="87"/>
        <v>Profit</v>
      </c>
      <c r="O1914" t="str">
        <f t="shared" si="88"/>
        <v>Normal</v>
      </c>
      <c r="P1914" t="str">
        <f t="shared" si="89"/>
        <v>Medium</v>
      </c>
      <c r="Q1914" t="str">
        <f>VLOOKUP(A1914,SampleSuperstore!A:G,7,0)</f>
        <v>South</v>
      </c>
    </row>
    <row r="1915" spans="1:17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  <c r="N1915" t="str">
        <f t="shared" si="87"/>
        <v>Profit</v>
      </c>
      <c r="O1915" t="str">
        <f t="shared" si="88"/>
        <v>Normal</v>
      </c>
      <c r="P1915" t="str">
        <f t="shared" si="89"/>
        <v>Low</v>
      </c>
      <c r="Q1915" t="str">
        <f>VLOOKUP(A1915,SampleSuperstore!A:G,7,0)</f>
        <v>Central</v>
      </c>
    </row>
    <row r="1916" spans="1:17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  <c r="N1916" t="str">
        <f t="shared" si="87"/>
        <v>Profit</v>
      </c>
      <c r="O1916" t="str">
        <f t="shared" si="88"/>
        <v>Normal</v>
      </c>
      <c r="P1916" t="str">
        <f t="shared" si="89"/>
        <v>Low</v>
      </c>
      <c r="Q1916" t="str">
        <f>VLOOKUP(A1916,SampleSuperstore!A:G,7,0)</f>
        <v>South</v>
      </c>
    </row>
    <row r="1917" spans="1:17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  <c r="N1917" t="str">
        <f t="shared" si="87"/>
        <v>Profit</v>
      </c>
      <c r="O1917" t="str">
        <f t="shared" si="88"/>
        <v>Normal</v>
      </c>
      <c r="P1917" t="str">
        <f t="shared" si="89"/>
        <v>Low</v>
      </c>
      <c r="Q1917" t="str">
        <f>VLOOKUP(A1917,SampleSuperstore!A:G,7,0)</f>
        <v>South</v>
      </c>
    </row>
    <row r="1918" spans="1:17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  <c r="N1918" t="str">
        <f t="shared" si="87"/>
        <v>Profit</v>
      </c>
      <c r="O1918" t="str">
        <f t="shared" si="88"/>
        <v>Normal</v>
      </c>
      <c r="P1918" t="str">
        <f t="shared" si="89"/>
        <v>Low</v>
      </c>
      <c r="Q1918" t="str">
        <f>VLOOKUP(A1918,SampleSuperstore!A:G,7,0)</f>
        <v>South</v>
      </c>
    </row>
    <row r="1919" spans="1:17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  <c r="N1919" t="str">
        <f t="shared" si="87"/>
        <v>Profit</v>
      </c>
      <c r="O1919" t="str">
        <f t="shared" si="88"/>
        <v>Normal</v>
      </c>
      <c r="P1919" t="str">
        <f t="shared" si="89"/>
        <v>Low</v>
      </c>
      <c r="Q1919" t="str">
        <f>VLOOKUP(A1919,SampleSuperstore!A:G,7,0)</f>
        <v>South</v>
      </c>
    </row>
    <row r="1920" spans="1:17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  <c r="N1920" t="str">
        <f t="shared" si="87"/>
        <v>Profit</v>
      </c>
      <c r="O1920" t="str">
        <f t="shared" si="88"/>
        <v>Normal</v>
      </c>
      <c r="P1920" t="str">
        <f t="shared" si="89"/>
        <v>Low</v>
      </c>
      <c r="Q1920" t="str">
        <f>VLOOKUP(A1920,SampleSuperstore!A:G,7,0)</f>
        <v>South</v>
      </c>
    </row>
    <row r="1921" spans="1:17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  <c r="N1921" t="str">
        <f t="shared" si="87"/>
        <v>Profit</v>
      </c>
      <c r="O1921" t="str">
        <f t="shared" si="88"/>
        <v>Normal</v>
      </c>
      <c r="P1921" t="str">
        <f t="shared" si="89"/>
        <v>Medium</v>
      </c>
      <c r="Q1921" t="str">
        <f>VLOOKUP(A1921,SampleSuperstore!A:G,7,0)</f>
        <v>Central</v>
      </c>
    </row>
    <row r="1922" spans="1:17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  <c r="N1922" t="str">
        <f t="shared" si="87"/>
        <v>Profit</v>
      </c>
      <c r="O1922" t="str">
        <f t="shared" si="88"/>
        <v>Normal</v>
      </c>
      <c r="P1922" t="str">
        <f t="shared" si="89"/>
        <v>Low</v>
      </c>
      <c r="Q1922" t="str">
        <f>VLOOKUP(A1922,SampleSuperstore!A:G,7,0)</f>
        <v>Central</v>
      </c>
    </row>
    <row r="1923" spans="1:17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  <c r="N1923" t="str">
        <f t="shared" ref="N1923:N1986" si="90">IF(M1923&gt;0,"Profit","Loss")</f>
        <v>Profit</v>
      </c>
      <c r="O1923" t="str">
        <f t="shared" ref="O1923:O1986" si="91">IF(L1923&gt;0.5,"High Discount","Normal")</f>
        <v>Normal</v>
      </c>
      <c r="P1923" t="str">
        <f t="shared" ref="P1923:P1986" si="92">IF(J1923&gt;1000,"High",IF(J1923&gt;=500,"Medium","Low"))</f>
        <v>Low</v>
      </c>
      <c r="Q1923" t="str">
        <f>VLOOKUP(A1923,SampleSuperstore!A:G,7,0)</f>
        <v>South</v>
      </c>
    </row>
    <row r="1924" spans="1:17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  <c r="N1924" t="str">
        <f t="shared" si="90"/>
        <v>Profit</v>
      </c>
      <c r="O1924" t="str">
        <f t="shared" si="91"/>
        <v>Normal</v>
      </c>
      <c r="P1924" t="str">
        <f t="shared" si="92"/>
        <v>Medium</v>
      </c>
      <c r="Q1924" t="str">
        <f>VLOOKUP(A1924,SampleSuperstore!A:G,7,0)</f>
        <v>South</v>
      </c>
    </row>
    <row r="1925" spans="1:17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  <c r="N1925" t="str">
        <f t="shared" si="90"/>
        <v>Profit</v>
      </c>
      <c r="O1925" t="str">
        <f t="shared" si="91"/>
        <v>Normal</v>
      </c>
      <c r="P1925" t="str">
        <f t="shared" si="92"/>
        <v>Low</v>
      </c>
      <c r="Q1925" t="str">
        <f>VLOOKUP(A1925,SampleSuperstore!A:G,7,0)</f>
        <v>South</v>
      </c>
    </row>
    <row r="1926" spans="1:17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  <c r="N1926" t="str">
        <f t="shared" si="90"/>
        <v>Profit</v>
      </c>
      <c r="O1926" t="str">
        <f t="shared" si="91"/>
        <v>Normal</v>
      </c>
      <c r="P1926" t="str">
        <f t="shared" si="92"/>
        <v>Low</v>
      </c>
      <c r="Q1926" t="str">
        <f>VLOOKUP(A1926,SampleSuperstore!A:G,7,0)</f>
        <v>South</v>
      </c>
    </row>
    <row r="1927" spans="1:17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  <c r="N1927" t="str">
        <f t="shared" si="90"/>
        <v>Profit</v>
      </c>
      <c r="O1927" t="str">
        <f t="shared" si="91"/>
        <v>Normal</v>
      </c>
      <c r="P1927" t="str">
        <f t="shared" si="92"/>
        <v>Low</v>
      </c>
      <c r="Q1927" t="str">
        <f>VLOOKUP(A1927,SampleSuperstore!A:G,7,0)</f>
        <v>South</v>
      </c>
    </row>
    <row r="1928" spans="1:17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  <c r="N1928" t="str">
        <f t="shared" si="90"/>
        <v>Profit</v>
      </c>
      <c r="O1928" t="str">
        <f t="shared" si="91"/>
        <v>Normal</v>
      </c>
      <c r="P1928" t="str">
        <f t="shared" si="92"/>
        <v>Low</v>
      </c>
      <c r="Q1928" t="str">
        <f>VLOOKUP(A1928,SampleSuperstore!A:G,7,0)</f>
        <v>South</v>
      </c>
    </row>
    <row r="1929" spans="1:17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  <c r="N1929" t="str">
        <f t="shared" si="90"/>
        <v>Profit</v>
      </c>
      <c r="O1929" t="str">
        <f t="shared" si="91"/>
        <v>Normal</v>
      </c>
      <c r="P1929" t="str">
        <f t="shared" si="92"/>
        <v>Low</v>
      </c>
      <c r="Q1929" t="str">
        <f>VLOOKUP(A1929,SampleSuperstore!A:G,7,0)</f>
        <v>Central</v>
      </c>
    </row>
    <row r="1930" spans="1:17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  <c r="N1930" t="str">
        <f t="shared" si="90"/>
        <v>Profit</v>
      </c>
      <c r="O1930" t="str">
        <f t="shared" si="91"/>
        <v>Normal</v>
      </c>
      <c r="P1930" t="str">
        <f t="shared" si="92"/>
        <v>Low</v>
      </c>
      <c r="Q1930" t="str">
        <f>VLOOKUP(A1930,SampleSuperstore!A:G,7,0)</f>
        <v>South</v>
      </c>
    </row>
    <row r="1931" spans="1:17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  <c r="N1931" t="str">
        <f t="shared" si="90"/>
        <v>Profit</v>
      </c>
      <c r="O1931" t="str">
        <f t="shared" si="91"/>
        <v>Normal</v>
      </c>
      <c r="P1931" t="str">
        <f t="shared" si="92"/>
        <v>Low</v>
      </c>
      <c r="Q1931" t="str">
        <f>VLOOKUP(A1931,SampleSuperstore!A:G,7,0)</f>
        <v>South</v>
      </c>
    </row>
    <row r="1932" spans="1:17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  <c r="N1932" t="str">
        <f t="shared" si="90"/>
        <v>Profit</v>
      </c>
      <c r="O1932" t="str">
        <f t="shared" si="91"/>
        <v>Normal</v>
      </c>
      <c r="P1932" t="str">
        <f t="shared" si="92"/>
        <v>Medium</v>
      </c>
      <c r="Q1932" t="str">
        <f>VLOOKUP(A1932,SampleSuperstore!A:G,7,0)</f>
        <v>South</v>
      </c>
    </row>
    <row r="1933" spans="1:17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  <c r="N1933" t="str">
        <f t="shared" si="90"/>
        <v>Profit</v>
      </c>
      <c r="O1933" t="str">
        <f t="shared" si="91"/>
        <v>Normal</v>
      </c>
      <c r="P1933" t="str">
        <f t="shared" si="92"/>
        <v>Low</v>
      </c>
      <c r="Q1933" t="str">
        <f>VLOOKUP(A1933,SampleSuperstore!A:G,7,0)</f>
        <v>South</v>
      </c>
    </row>
    <row r="1934" spans="1:17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  <c r="N1934" t="str">
        <f t="shared" si="90"/>
        <v>Profit</v>
      </c>
      <c r="O1934" t="str">
        <f t="shared" si="91"/>
        <v>Normal</v>
      </c>
      <c r="P1934" t="str">
        <f t="shared" si="92"/>
        <v>Low</v>
      </c>
      <c r="Q1934" t="str">
        <f>VLOOKUP(A1934,SampleSuperstore!A:G,7,0)</f>
        <v>South</v>
      </c>
    </row>
    <row r="1935" spans="1:17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  <c r="N1935" t="str">
        <f t="shared" si="90"/>
        <v>Profit</v>
      </c>
      <c r="O1935" t="str">
        <f t="shared" si="91"/>
        <v>Normal</v>
      </c>
      <c r="P1935" t="str">
        <f t="shared" si="92"/>
        <v>Low</v>
      </c>
      <c r="Q1935" t="str">
        <f>VLOOKUP(A1935,SampleSuperstore!A:G,7,0)</f>
        <v>South</v>
      </c>
    </row>
    <row r="1936" spans="1:17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  <c r="N1936" t="str">
        <f t="shared" si="90"/>
        <v>Profit</v>
      </c>
      <c r="O1936" t="str">
        <f t="shared" si="91"/>
        <v>Normal</v>
      </c>
      <c r="P1936" t="str">
        <f t="shared" si="92"/>
        <v>Low</v>
      </c>
      <c r="Q1936" t="str">
        <f>VLOOKUP(A1936,SampleSuperstore!A:G,7,0)</f>
        <v>South</v>
      </c>
    </row>
    <row r="1937" spans="1:17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  <c r="N1937" t="str">
        <f t="shared" si="90"/>
        <v>Profit</v>
      </c>
      <c r="O1937" t="str">
        <f t="shared" si="91"/>
        <v>Normal</v>
      </c>
      <c r="P1937" t="str">
        <f t="shared" si="92"/>
        <v>Low</v>
      </c>
      <c r="Q1937" t="str">
        <f>VLOOKUP(A1937,SampleSuperstore!A:G,7,0)</f>
        <v>South</v>
      </c>
    </row>
    <row r="1938" spans="1:17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  <c r="N1938" t="str">
        <f t="shared" si="90"/>
        <v>Profit</v>
      </c>
      <c r="O1938" t="str">
        <f t="shared" si="91"/>
        <v>Normal</v>
      </c>
      <c r="P1938" t="str">
        <f t="shared" si="92"/>
        <v>Low</v>
      </c>
      <c r="Q1938" t="str">
        <f>VLOOKUP(A1938,SampleSuperstore!A:G,7,0)</f>
        <v>South</v>
      </c>
    </row>
    <row r="1939" spans="1:17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  <c r="N1939" t="str">
        <f t="shared" si="90"/>
        <v>Loss</v>
      </c>
      <c r="O1939" t="str">
        <f t="shared" si="91"/>
        <v>High Discount</v>
      </c>
      <c r="P1939" t="str">
        <f t="shared" si="92"/>
        <v>Low</v>
      </c>
      <c r="Q1939" t="str">
        <f>VLOOKUP(A1939,SampleSuperstore!A:G,7,0)</f>
        <v>South</v>
      </c>
    </row>
    <row r="1940" spans="1:17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  <c r="N1940" t="str">
        <f t="shared" si="90"/>
        <v>Loss</v>
      </c>
      <c r="O1940" t="str">
        <f t="shared" si="91"/>
        <v>Normal</v>
      </c>
      <c r="P1940" t="str">
        <f t="shared" si="92"/>
        <v>Low</v>
      </c>
      <c r="Q1940" t="str">
        <f>VLOOKUP(A1940,SampleSuperstore!A:G,7,0)</f>
        <v>South</v>
      </c>
    </row>
    <row r="1941" spans="1:17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  <c r="N1941" t="str">
        <f t="shared" si="90"/>
        <v>Loss</v>
      </c>
      <c r="O1941" t="str">
        <f t="shared" si="91"/>
        <v>High Discount</v>
      </c>
      <c r="P1941" t="str">
        <f t="shared" si="92"/>
        <v>Low</v>
      </c>
      <c r="Q1941" t="str">
        <f>VLOOKUP(A1941,SampleSuperstore!A:G,7,0)</f>
        <v>South</v>
      </c>
    </row>
    <row r="1942" spans="1:17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  <c r="N1942" t="str">
        <f t="shared" si="90"/>
        <v>Profit</v>
      </c>
      <c r="O1942" t="str">
        <f t="shared" si="91"/>
        <v>Normal</v>
      </c>
      <c r="P1942" t="str">
        <f t="shared" si="92"/>
        <v>Medium</v>
      </c>
      <c r="Q1942" t="str">
        <f>VLOOKUP(A1942,SampleSuperstore!A:G,7,0)</f>
        <v>South</v>
      </c>
    </row>
    <row r="1943" spans="1:17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  <c r="N1943" t="str">
        <f t="shared" si="90"/>
        <v>Profit</v>
      </c>
      <c r="O1943" t="str">
        <f t="shared" si="91"/>
        <v>Normal</v>
      </c>
      <c r="P1943" t="str">
        <f t="shared" si="92"/>
        <v>Low</v>
      </c>
      <c r="Q1943" t="str">
        <f>VLOOKUP(A1943,SampleSuperstore!A:G,7,0)</f>
        <v>Central</v>
      </c>
    </row>
    <row r="1944" spans="1:17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  <c r="N1944" t="str">
        <f t="shared" si="90"/>
        <v>Profit</v>
      </c>
      <c r="O1944" t="str">
        <f t="shared" si="91"/>
        <v>Normal</v>
      </c>
      <c r="P1944" t="str">
        <f t="shared" si="92"/>
        <v>Low</v>
      </c>
      <c r="Q1944" t="str">
        <f>VLOOKUP(A1944,SampleSuperstore!A:G,7,0)</f>
        <v>Central</v>
      </c>
    </row>
    <row r="1945" spans="1:17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  <c r="N1945" t="str">
        <f t="shared" si="90"/>
        <v>Loss</v>
      </c>
      <c r="O1945" t="str">
        <f t="shared" si="91"/>
        <v>High Discount</v>
      </c>
      <c r="P1945" t="str">
        <f t="shared" si="92"/>
        <v>Low</v>
      </c>
      <c r="Q1945" t="str">
        <f>VLOOKUP(A1945,SampleSuperstore!A:G,7,0)</f>
        <v>Central</v>
      </c>
    </row>
    <row r="1946" spans="1:17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  <c r="N1946" t="str">
        <f t="shared" si="90"/>
        <v>Profit</v>
      </c>
      <c r="O1946" t="str">
        <f t="shared" si="91"/>
        <v>Normal</v>
      </c>
      <c r="P1946" t="str">
        <f t="shared" si="92"/>
        <v>Low</v>
      </c>
      <c r="Q1946" t="str">
        <f>VLOOKUP(A1946,SampleSuperstore!A:G,7,0)</f>
        <v>South</v>
      </c>
    </row>
    <row r="1947" spans="1:17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  <c r="N1947" t="str">
        <f t="shared" si="90"/>
        <v>Profit</v>
      </c>
      <c r="O1947" t="str">
        <f t="shared" si="91"/>
        <v>Normal</v>
      </c>
      <c r="P1947" t="str">
        <f t="shared" si="92"/>
        <v>Low</v>
      </c>
      <c r="Q1947" t="str">
        <f>VLOOKUP(A1947,SampleSuperstore!A:G,7,0)</f>
        <v>South</v>
      </c>
    </row>
    <row r="1948" spans="1:17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  <c r="N1948" t="str">
        <f t="shared" si="90"/>
        <v>Profit</v>
      </c>
      <c r="O1948" t="str">
        <f t="shared" si="91"/>
        <v>Normal</v>
      </c>
      <c r="P1948" t="str">
        <f t="shared" si="92"/>
        <v>Low</v>
      </c>
      <c r="Q1948" t="str">
        <f>VLOOKUP(A1948,SampleSuperstore!A:G,7,0)</f>
        <v>South</v>
      </c>
    </row>
    <row r="1949" spans="1:17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  <c r="N1949" t="str">
        <f t="shared" si="90"/>
        <v>Profit</v>
      </c>
      <c r="O1949" t="str">
        <f t="shared" si="91"/>
        <v>Normal</v>
      </c>
      <c r="P1949" t="str">
        <f t="shared" si="92"/>
        <v>Low</v>
      </c>
      <c r="Q1949" t="str">
        <f>VLOOKUP(A1949,SampleSuperstore!A:G,7,0)</f>
        <v>South</v>
      </c>
    </row>
    <row r="1950" spans="1:17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  <c r="N1950" t="str">
        <f t="shared" si="90"/>
        <v>Loss</v>
      </c>
      <c r="O1950" t="str">
        <f t="shared" si="91"/>
        <v>Normal</v>
      </c>
      <c r="P1950" t="str">
        <f t="shared" si="92"/>
        <v>Low</v>
      </c>
      <c r="Q1950" t="str">
        <f>VLOOKUP(A1950,SampleSuperstore!A:G,7,0)</f>
        <v>South</v>
      </c>
    </row>
    <row r="1951" spans="1:17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  <c r="N1951" t="str">
        <f t="shared" si="90"/>
        <v>Profit</v>
      </c>
      <c r="O1951" t="str">
        <f t="shared" si="91"/>
        <v>Normal</v>
      </c>
      <c r="P1951" t="str">
        <f t="shared" si="92"/>
        <v>Low</v>
      </c>
      <c r="Q1951" t="str">
        <f>VLOOKUP(A1951,SampleSuperstore!A:G,7,0)</f>
        <v>South</v>
      </c>
    </row>
    <row r="1952" spans="1:17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  <c r="N1952" t="str">
        <f t="shared" si="90"/>
        <v>Profit</v>
      </c>
      <c r="O1952" t="str">
        <f t="shared" si="91"/>
        <v>Normal</v>
      </c>
      <c r="P1952" t="str">
        <f t="shared" si="92"/>
        <v>Low</v>
      </c>
      <c r="Q1952" t="str">
        <f>VLOOKUP(A1952,SampleSuperstore!A:G,7,0)</f>
        <v>South</v>
      </c>
    </row>
    <row r="1953" spans="1:17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  <c r="N1953" t="str">
        <f t="shared" si="90"/>
        <v>Profit</v>
      </c>
      <c r="O1953" t="str">
        <f t="shared" si="91"/>
        <v>Normal</v>
      </c>
      <c r="P1953" t="str">
        <f t="shared" si="92"/>
        <v>Low</v>
      </c>
      <c r="Q1953" t="str">
        <f>VLOOKUP(A1953,SampleSuperstore!A:G,7,0)</f>
        <v>South</v>
      </c>
    </row>
    <row r="1954" spans="1:17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  <c r="N1954" t="str">
        <f t="shared" si="90"/>
        <v>Profit</v>
      </c>
      <c r="O1954" t="str">
        <f t="shared" si="91"/>
        <v>Normal</v>
      </c>
      <c r="P1954" t="str">
        <f t="shared" si="92"/>
        <v>Low</v>
      </c>
      <c r="Q1954" t="str">
        <f>VLOOKUP(A1954,SampleSuperstore!A:G,7,0)</f>
        <v>South</v>
      </c>
    </row>
    <row r="1955" spans="1:17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  <c r="N1955" t="str">
        <f t="shared" si="90"/>
        <v>Profit</v>
      </c>
      <c r="O1955" t="str">
        <f t="shared" si="91"/>
        <v>Normal</v>
      </c>
      <c r="P1955" t="str">
        <f t="shared" si="92"/>
        <v>High</v>
      </c>
      <c r="Q1955" t="str">
        <f>VLOOKUP(A1955,SampleSuperstore!A:G,7,0)</f>
        <v>South</v>
      </c>
    </row>
    <row r="1956" spans="1:17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  <c r="N1956" t="str">
        <f t="shared" si="90"/>
        <v>Profit</v>
      </c>
      <c r="O1956" t="str">
        <f t="shared" si="91"/>
        <v>Normal</v>
      </c>
      <c r="P1956" t="str">
        <f t="shared" si="92"/>
        <v>Low</v>
      </c>
      <c r="Q1956" t="str">
        <f>VLOOKUP(A1956,SampleSuperstore!A:G,7,0)</f>
        <v>South</v>
      </c>
    </row>
    <row r="1957" spans="1:17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  <c r="N1957" t="str">
        <f t="shared" si="90"/>
        <v>Profit</v>
      </c>
      <c r="O1957" t="str">
        <f t="shared" si="91"/>
        <v>Normal</v>
      </c>
      <c r="P1957" t="str">
        <f t="shared" si="92"/>
        <v>Low</v>
      </c>
      <c r="Q1957" t="str">
        <f>VLOOKUP(A1957,SampleSuperstore!A:G,7,0)</f>
        <v>South</v>
      </c>
    </row>
    <row r="1958" spans="1:17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  <c r="N1958" t="str">
        <f t="shared" si="90"/>
        <v>Profit</v>
      </c>
      <c r="O1958" t="str">
        <f t="shared" si="91"/>
        <v>Normal</v>
      </c>
      <c r="P1958" t="str">
        <f t="shared" si="92"/>
        <v>Low</v>
      </c>
      <c r="Q1958" t="str">
        <f>VLOOKUP(A1958,SampleSuperstore!A:G,7,0)</f>
        <v>South</v>
      </c>
    </row>
    <row r="1959" spans="1:17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  <c r="N1959" t="str">
        <f t="shared" si="90"/>
        <v>Profit</v>
      </c>
      <c r="O1959" t="str">
        <f t="shared" si="91"/>
        <v>Normal</v>
      </c>
      <c r="P1959" t="str">
        <f t="shared" si="92"/>
        <v>Low</v>
      </c>
      <c r="Q1959" t="str">
        <f>VLOOKUP(A1959,SampleSuperstore!A:G,7,0)</f>
        <v>South</v>
      </c>
    </row>
    <row r="1960" spans="1:17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  <c r="N1960" t="str">
        <f t="shared" si="90"/>
        <v>Profit</v>
      </c>
      <c r="O1960" t="str">
        <f t="shared" si="91"/>
        <v>Normal</v>
      </c>
      <c r="P1960" t="str">
        <f t="shared" si="92"/>
        <v>Low</v>
      </c>
      <c r="Q1960" t="str">
        <f>VLOOKUP(A1960,SampleSuperstore!A:G,7,0)</f>
        <v>South</v>
      </c>
    </row>
    <row r="1961" spans="1:17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  <c r="N1961" t="str">
        <f t="shared" si="90"/>
        <v>Profit</v>
      </c>
      <c r="O1961" t="str">
        <f t="shared" si="91"/>
        <v>Normal</v>
      </c>
      <c r="P1961" t="str">
        <f t="shared" si="92"/>
        <v>Low</v>
      </c>
      <c r="Q1961" t="str">
        <f>VLOOKUP(A1961,SampleSuperstore!A:G,7,0)</f>
        <v>South</v>
      </c>
    </row>
    <row r="1962" spans="1:17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  <c r="N1962" t="str">
        <f t="shared" si="90"/>
        <v>Profit</v>
      </c>
      <c r="O1962" t="str">
        <f t="shared" si="91"/>
        <v>Normal</v>
      </c>
      <c r="P1962" t="str">
        <f t="shared" si="92"/>
        <v>Low</v>
      </c>
      <c r="Q1962" t="str">
        <f>VLOOKUP(A1962,SampleSuperstore!A:G,7,0)</f>
        <v>South</v>
      </c>
    </row>
    <row r="1963" spans="1:17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  <c r="N1963" t="str">
        <f t="shared" si="90"/>
        <v>Profit</v>
      </c>
      <c r="O1963" t="str">
        <f t="shared" si="91"/>
        <v>Normal</v>
      </c>
      <c r="P1963" t="str">
        <f t="shared" si="92"/>
        <v>Low</v>
      </c>
      <c r="Q1963" t="str">
        <f>VLOOKUP(A1963,SampleSuperstore!A:G,7,0)</f>
        <v>South</v>
      </c>
    </row>
    <row r="1964" spans="1:17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  <c r="N1964" t="str">
        <f t="shared" si="90"/>
        <v>Profit</v>
      </c>
      <c r="O1964" t="str">
        <f t="shared" si="91"/>
        <v>Normal</v>
      </c>
      <c r="P1964" t="str">
        <f t="shared" si="92"/>
        <v>Low</v>
      </c>
      <c r="Q1964" t="str">
        <f>VLOOKUP(A1964,SampleSuperstore!A:G,7,0)</f>
        <v>South</v>
      </c>
    </row>
    <row r="1965" spans="1:17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  <c r="N1965" t="str">
        <f t="shared" si="90"/>
        <v>Profit</v>
      </c>
      <c r="O1965" t="str">
        <f t="shared" si="91"/>
        <v>Normal</v>
      </c>
      <c r="P1965" t="str">
        <f t="shared" si="92"/>
        <v>Low</v>
      </c>
      <c r="Q1965" t="str">
        <f>VLOOKUP(A1965,SampleSuperstore!A:G,7,0)</f>
        <v>South</v>
      </c>
    </row>
    <row r="1966" spans="1:17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  <c r="N1966" t="str">
        <f t="shared" si="90"/>
        <v>Profit</v>
      </c>
      <c r="O1966" t="str">
        <f t="shared" si="91"/>
        <v>Normal</v>
      </c>
      <c r="P1966" t="str">
        <f t="shared" si="92"/>
        <v>Low</v>
      </c>
      <c r="Q1966" t="str">
        <f>VLOOKUP(A1966,SampleSuperstore!A:G,7,0)</f>
        <v>South</v>
      </c>
    </row>
    <row r="1967" spans="1:17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  <c r="N1967" t="str">
        <f t="shared" si="90"/>
        <v>Profit</v>
      </c>
      <c r="O1967" t="str">
        <f t="shared" si="91"/>
        <v>Normal</v>
      </c>
      <c r="P1967" t="str">
        <f t="shared" si="92"/>
        <v>Low</v>
      </c>
      <c r="Q1967" t="str">
        <f>VLOOKUP(A1967,SampleSuperstore!A:G,7,0)</f>
        <v>South</v>
      </c>
    </row>
    <row r="1968" spans="1:17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  <c r="N1968" t="str">
        <f t="shared" si="90"/>
        <v>Profit</v>
      </c>
      <c r="O1968" t="str">
        <f t="shared" si="91"/>
        <v>Normal</v>
      </c>
      <c r="P1968" t="str">
        <f t="shared" si="92"/>
        <v>Low</v>
      </c>
      <c r="Q1968" t="str">
        <f>VLOOKUP(A1968,SampleSuperstore!A:G,7,0)</f>
        <v>South</v>
      </c>
    </row>
    <row r="1969" spans="1:17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  <c r="N1969" t="str">
        <f t="shared" si="90"/>
        <v>Profit</v>
      </c>
      <c r="O1969" t="str">
        <f t="shared" si="91"/>
        <v>Normal</v>
      </c>
      <c r="P1969" t="str">
        <f t="shared" si="92"/>
        <v>Low</v>
      </c>
      <c r="Q1969" t="str">
        <f>VLOOKUP(A1969,SampleSuperstore!A:G,7,0)</f>
        <v>South</v>
      </c>
    </row>
    <row r="1970" spans="1:17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  <c r="N1970" t="str">
        <f t="shared" si="90"/>
        <v>Profit</v>
      </c>
      <c r="O1970" t="str">
        <f t="shared" si="91"/>
        <v>Normal</v>
      </c>
      <c r="P1970" t="str">
        <f t="shared" si="92"/>
        <v>Low</v>
      </c>
      <c r="Q1970" t="str">
        <f>VLOOKUP(A1970,SampleSuperstore!A:G,7,0)</f>
        <v>South</v>
      </c>
    </row>
    <row r="1971" spans="1:17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  <c r="N1971" t="str">
        <f t="shared" si="90"/>
        <v>Profit</v>
      </c>
      <c r="O1971" t="str">
        <f t="shared" si="91"/>
        <v>Normal</v>
      </c>
      <c r="P1971" t="str">
        <f t="shared" si="92"/>
        <v>Low</v>
      </c>
      <c r="Q1971" t="str">
        <f>VLOOKUP(A1971,SampleSuperstore!A:G,7,0)</f>
        <v>South</v>
      </c>
    </row>
    <row r="1972" spans="1:17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  <c r="N1972" t="str">
        <f t="shared" si="90"/>
        <v>Profit</v>
      </c>
      <c r="O1972" t="str">
        <f t="shared" si="91"/>
        <v>Normal</v>
      </c>
      <c r="P1972" t="str">
        <f t="shared" si="92"/>
        <v>Low</v>
      </c>
      <c r="Q1972" t="str">
        <f>VLOOKUP(A1972,SampleSuperstore!A:G,7,0)</f>
        <v>South</v>
      </c>
    </row>
    <row r="1973" spans="1:17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  <c r="N1973" t="str">
        <f t="shared" si="90"/>
        <v>Profit</v>
      </c>
      <c r="O1973" t="str">
        <f t="shared" si="91"/>
        <v>Normal</v>
      </c>
      <c r="P1973" t="str">
        <f t="shared" si="92"/>
        <v>Low</v>
      </c>
      <c r="Q1973" t="str">
        <f>VLOOKUP(A1973,SampleSuperstore!A:G,7,0)</f>
        <v>South</v>
      </c>
    </row>
    <row r="1974" spans="1:17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  <c r="N1974" t="str">
        <f t="shared" si="90"/>
        <v>Loss</v>
      </c>
      <c r="O1974" t="str">
        <f t="shared" si="91"/>
        <v>High Discount</v>
      </c>
      <c r="P1974" t="str">
        <f t="shared" si="92"/>
        <v>Low</v>
      </c>
      <c r="Q1974" t="str">
        <f>VLOOKUP(A1974,SampleSuperstore!A:G,7,0)</f>
        <v>South</v>
      </c>
    </row>
    <row r="1975" spans="1:17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  <c r="N1975" t="str">
        <f t="shared" si="90"/>
        <v>Profit</v>
      </c>
      <c r="O1975" t="str">
        <f t="shared" si="91"/>
        <v>Normal</v>
      </c>
      <c r="P1975" t="str">
        <f t="shared" si="92"/>
        <v>Low</v>
      </c>
      <c r="Q1975" t="str">
        <f>VLOOKUP(A1975,SampleSuperstore!A:G,7,0)</f>
        <v>South</v>
      </c>
    </row>
    <row r="1976" spans="1:17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  <c r="N1976" t="str">
        <f t="shared" si="90"/>
        <v>Loss</v>
      </c>
      <c r="O1976" t="str">
        <f t="shared" si="91"/>
        <v>Normal</v>
      </c>
      <c r="P1976" t="str">
        <f t="shared" si="92"/>
        <v>Low</v>
      </c>
      <c r="Q1976" t="str">
        <f>VLOOKUP(A1976,SampleSuperstore!A:G,7,0)</f>
        <v>South</v>
      </c>
    </row>
    <row r="1977" spans="1:17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  <c r="N1977" t="str">
        <f t="shared" si="90"/>
        <v>Profit</v>
      </c>
      <c r="O1977" t="str">
        <f t="shared" si="91"/>
        <v>Normal</v>
      </c>
      <c r="P1977" t="str">
        <f t="shared" si="92"/>
        <v>Low</v>
      </c>
      <c r="Q1977" t="str">
        <f>VLOOKUP(A1977,SampleSuperstore!A:G,7,0)</f>
        <v>South</v>
      </c>
    </row>
    <row r="1978" spans="1:17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  <c r="N1978" t="str">
        <f t="shared" si="90"/>
        <v>Profit</v>
      </c>
      <c r="O1978" t="str">
        <f t="shared" si="91"/>
        <v>Normal</v>
      </c>
      <c r="P1978" t="str">
        <f t="shared" si="92"/>
        <v>High</v>
      </c>
      <c r="Q1978" t="str">
        <f>VLOOKUP(A1978,SampleSuperstore!A:G,7,0)</f>
        <v>South</v>
      </c>
    </row>
    <row r="1979" spans="1:17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  <c r="N1979" t="str">
        <f t="shared" si="90"/>
        <v>Profit</v>
      </c>
      <c r="O1979" t="str">
        <f t="shared" si="91"/>
        <v>Normal</v>
      </c>
      <c r="P1979" t="str">
        <f t="shared" si="92"/>
        <v>Medium</v>
      </c>
      <c r="Q1979" t="str">
        <f>VLOOKUP(A1979,SampleSuperstore!A:G,7,0)</f>
        <v>South</v>
      </c>
    </row>
    <row r="1980" spans="1:17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  <c r="N1980" t="str">
        <f t="shared" si="90"/>
        <v>Profit</v>
      </c>
      <c r="O1980" t="str">
        <f t="shared" si="91"/>
        <v>Normal</v>
      </c>
      <c r="P1980" t="str">
        <f t="shared" si="92"/>
        <v>Low</v>
      </c>
      <c r="Q1980" t="str">
        <f>VLOOKUP(A1980,SampleSuperstore!A:G,7,0)</f>
        <v>South</v>
      </c>
    </row>
    <row r="1981" spans="1:17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  <c r="N1981" t="str">
        <f t="shared" si="90"/>
        <v>Profit</v>
      </c>
      <c r="O1981" t="str">
        <f t="shared" si="91"/>
        <v>Normal</v>
      </c>
      <c r="P1981" t="str">
        <f t="shared" si="92"/>
        <v>Medium</v>
      </c>
      <c r="Q1981" t="str">
        <f>VLOOKUP(A1981,SampleSuperstore!A:G,7,0)</f>
        <v>East</v>
      </c>
    </row>
    <row r="1982" spans="1:17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  <c r="N1982" t="str">
        <f t="shared" si="90"/>
        <v>Profit</v>
      </c>
      <c r="O1982" t="str">
        <f t="shared" si="91"/>
        <v>Normal</v>
      </c>
      <c r="P1982" t="str">
        <f t="shared" si="92"/>
        <v>Low</v>
      </c>
      <c r="Q1982" t="str">
        <f>VLOOKUP(A1982,SampleSuperstore!A:G,7,0)</f>
        <v>East</v>
      </c>
    </row>
    <row r="1983" spans="1:17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  <c r="N1983" t="str">
        <f t="shared" si="90"/>
        <v>Profit</v>
      </c>
      <c r="O1983" t="str">
        <f t="shared" si="91"/>
        <v>Normal</v>
      </c>
      <c r="P1983" t="str">
        <f t="shared" si="92"/>
        <v>Low</v>
      </c>
      <c r="Q1983" t="str">
        <f>VLOOKUP(A1983,SampleSuperstore!A:G,7,0)</f>
        <v>South</v>
      </c>
    </row>
    <row r="1984" spans="1:17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  <c r="N1984" t="str">
        <f t="shared" si="90"/>
        <v>Profit</v>
      </c>
      <c r="O1984" t="str">
        <f t="shared" si="91"/>
        <v>Normal</v>
      </c>
      <c r="P1984" t="str">
        <f t="shared" si="92"/>
        <v>Low</v>
      </c>
      <c r="Q1984" t="str">
        <f>VLOOKUP(A1984,SampleSuperstore!A:G,7,0)</f>
        <v>South</v>
      </c>
    </row>
    <row r="1985" spans="1:17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  <c r="N1985" t="str">
        <f t="shared" si="90"/>
        <v>Profit</v>
      </c>
      <c r="O1985" t="str">
        <f t="shared" si="91"/>
        <v>Normal</v>
      </c>
      <c r="P1985" t="str">
        <f t="shared" si="92"/>
        <v>Low</v>
      </c>
      <c r="Q1985" t="str">
        <f>VLOOKUP(A1985,SampleSuperstore!A:G,7,0)</f>
        <v>South</v>
      </c>
    </row>
    <row r="1986" spans="1:17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  <c r="N1986" t="str">
        <f t="shared" si="90"/>
        <v>Profit</v>
      </c>
      <c r="O1986" t="str">
        <f t="shared" si="91"/>
        <v>Normal</v>
      </c>
      <c r="P1986" t="str">
        <f t="shared" si="92"/>
        <v>Low</v>
      </c>
      <c r="Q1986" t="str">
        <f>VLOOKUP(A1986,SampleSuperstore!A:G,7,0)</f>
        <v>South</v>
      </c>
    </row>
    <row r="1987" spans="1:17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  <c r="N1987" t="str">
        <f t="shared" ref="N1987:N2050" si="93">IF(M1987&gt;0,"Profit","Loss")</f>
        <v>Profit</v>
      </c>
      <c r="O1987" t="str">
        <f t="shared" ref="O1987:O2050" si="94">IF(L1987&gt;0.5,"High Discount","Normal")</f>
        <v>Normal</v>
      </c>
      <c r="P1987" t="str">
        <f t="shared" ref="P1987:P2050" si="95">IF(J1987&gt;1000,"High",IF(J1987&gt;=500,"Medium","Low"))</f>
        <v>Low</v>
      </c>
      <c r="Q1987" t="str">
        <f>VLOOKUP(A1987,SampleSuperstore!A:G,7,0)</f>
        <v>South</v>
      </c>
    </row>
    <row r="1988" spans="1:17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  <c r="N1988" t="str">
        <f t="shared" si="93"/>
        <v>Profit</v>
      </c>
      <c r="O1988" t="str">
        <f t="shared" si="94"/>
        <v>Normal</v>
      </c>
      <c r="P1988" t="str">
        <f t="shared" si="95"/>
        <v>High</v>
      </c>
      <c r="Q1988" t="str">
        <f>VLOOKUP(A1988,SampleSuperstore!A:G,7,0)</f>
        <v>Central</v>
      </c>
    </row>
    <row r="1989" spans="1:17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  <c r="N1989" t="str">
        <f t="shared" si="93"/>
        <v>Profit</v>
      </c>
      <c r="O1989" t="str">
        <f t="shared" si="94"/>
        <v>Normal</v>
      </c>
      <c r="P1989" t="str">
        <f t="shared" si="95"/>
        <v>Low</v>
      </c>
      <c r="Q1989" t="str">
        <f>VLOOKUP(A1989,SampleSuperstore!A:G,7,0)</f>
        <v>South</v>
      </c>
    </row>
    <row r="1990" spans="1:17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  <c r="N1990" t="str">
        <f t="shared" si="93"/>
        <v>Profit</v>
      </c>
      <c r="O1990" t="str">
        <f t="shared" si="94"/>
        <v>Normal</v>
      </c>
      <c r="P1990" t="str">
        <f t="shared" si="95"/>
        <v>High</v>
      </c>
      <c r="Q1990" t="str">
        <f>VLOOKUP(A1990,SampleSuperstore!A:G,7,0)</f>
        <v>South</v>
      </c>
    </row>
    <row r="1991" spans="1:17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  <c r="N1991" t="str">
        <f t="shared" si="93"/>
        <v>Profit</v>
      </c>
      <c r="O1991" t="str">
        <f t="shared" si="94"/>
        <v>Normal</v>
      </c>
      <c r="P1991" t="str">
        <f t="shared" si="95"/>
        <v>Low</v>
      </c>
      <c r="Q1991" t="str">
        <f>VLOOKUP(A1991,SampleSuperstore!A:G,7,0)</f>
        <v>South</v>
      </c>
    </row>
    <row r="1992" spans="1:17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  <c r="N1992" t="str">
        <f t="shared" si="93"/>
        <v>Profit</v>
      </c>
      <c r="O1992" t="str">
        <f t="shared" si="94"/>
        <v>Normal</v>
      </c>
      <c r="P1992" t="str">
        <f t="shared" si="95"/>
        <v>Low</v>
      </c>
      <c r="Q1992" t="str">
        <f>VLOOKUP(A1992,SampleSuperstore!A:G,7,0)</f>
        <v>South</v>
      </c>
    </row>
    <row r="1993" spans="1:17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  <c r="N1993" t="str">
        <f t="shared" si="93"/>
        <v>Loss</v>
      </c>
      <c r="O1993" t="str">
        <f t="shared" si="94"/>
        <v>High Discount</v>
      </c>
      <c r="P1993" t="str">
        <f t="shared" si="95"/>
        <v>Low</v>
      </c>
      <c r="Q1993" t="str">
        <f>VLOOKUP(A1993,SampleSuperstore!A:G,7,0)</f>
        <v>South</v>
      </c>
    </row>
    <row r="1994" spans="1:17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  <c r="N1994" t="str">
        <f t="shared" si="93"/>
        <v>Profit</v>
      </c>
      <c r="O1994" t="str">
        <f t="shared" si="94"/>
        <v>Normal</v>
      </c>
      <c r="P1994" t="str">
        <f t="shared" si="95"/>
        <v>Low</v>
      </c>
      <c r="Q1994" t="str">
        <f>VLOOKUP(A1994,SampleSuperstore!A:G,7,0)</f>
        <v>South</v>
      </c>
    </row>
    <row r="1995" spans="1:17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  <c r="N1995" t="str">
        <f t="shared" si="93"/>
        <v>Profit</v>
      </c>
      <c r="O1995" t="str">
        <f t="shared" si="94"/>
        <v>Normal</v>
      </c>
      <c r="P1995" t="str">
        <f t="shared" si="95"/>
        <v>Low</v>
      </c>
      <c r="Q1995" t="str">
        <f>VLOOKUP(A1995,SampleSuperstore!A:G,7,0)</f>
        <v>South</v>
      </c>
    </row>
    <row r="1996" spans="1:17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  <c r="N1996" t="str">
        <f t="shared" si="93"/>
        <v>Loss</v>
      </c>
      <c r="O1996" t="str">
        <f t="shared" si="94"/>
        <v>Normal</v>
      </c>
      <c r="P1996" t="str">
        <f t="shared" si="95"/>
        <v>Low</v>
      </c>
      <c r="Q1996" t="str">
        <f>VLOOKUP(A1996,SampleSuperstore!A:G,7,0)</f>
        <v>South</v>
      </c>
    </row>
    <row r="1997" spans="1:17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  <c r="N1997" t="str">
        <f t="shared" si="93"/>
        <v>Loss</v>
      </c>
      <c r="O1997" t="str">
        <f t="shared" si="94"/>
        <v>High Discount</v>
      </c>
      <c r="P1997" t="str">
        <f t="shared" si="95"/>
        <v>Low</v>
      </c>
      <c r="Q1997" t="str">
        <f>VLOOKUP(A1997,SampleSuperstore!A:G,7,0)</f>
        <v>South</v>
      </c>
    </row>
    <row r="1998" spans="1:17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  <c r="N1998" t="str">
        <f t="shared" si="93"/>
        <v>Loss</v>
      </c>
      <c r="O1998" t="str">
        <f t="shared" si="94"/>
        <v>High Discount</v>
      </c>
      <c r="P1998" t="str">
        <f t="shared" si="95"/>
        <v>Low</v>
      </c>
      <c r="Q1998" t="str">
        <f>VLOOKUP(A1998,SampleSuperstore!A:G,7,0)</f>
        <v>South</v>
      </c>
    </row>
    <row r="1999" spans="1:17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  <c r="N1999" t="str">
        <f t="shared" si="93"/>
        <v>Profit</v>
      </c>
      <c r="O1999" t="str">
        <f t="shared" si="94"/>
        <v>Normal</v>
      </c>
      <c r="P1999" t="str">
        <f t="shared" si="95"/>
        <v>Low</v>
      </c>
      <c r="Q1999" t="str">
        <f>VLOOKUP(A1999,SampleSuperstore!A:G,7,0)</f>
        <v>Central</v>
      </c>
    </row>
    <row r="2000" spans="1:17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  <c r="N2000" t="str">
        <f t="shared" si="93"/>
        <v>Profit</v>
      </c>
      <c r="O2000" t="str">
        <f t="shared" si="94"/>
        <v>Normal</v>
      </c>
      <c r="P2000" t="str">
        <f t="shared" si="95"/>
        <v>Low</v>
      </c>
      <c r="Q2000" t="str">
        <f>VLOOKUP(A2000,SampleSuperstore!A:G,7,0)</f>
        <v>Central</v>
      </c>
    </row>
    <row r="2001" spans="1:17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  <c r="N2001" t="str">
        <f t="shared" si="93"/>
        <v>Profit</v>
      </c>
      <c r="O2001" t="str">
        <f t="shared" si="94"/>
        <v>Normal</v>
      </c>
      <c r="P2001" t="str">
        <f t="shared" si="95"/>
        <v>Low</v>
      </c>
      <c r="Q2001" t="str">
        <f>VLOOKUP(A2001,SampleSuperstore!A:G,7,0)</f>
        <v>Central</v>
      </c>
    </row>
    <row r="2002" spans="1:17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  <c r="N2002" t="str">
        <f t="shared" si="93"/>
        <v>Profit</v>
      </c>
      <c r="O2002" t="str">
        <f t="shared" si="94"/>
        <v>Normal</v>
      </c>
      <c r="P2002" t="str">
        <f t="shared" si="95"/>
        <v>Low</v>
      </c>
      <c r="Q2002" t="str">
        <f>VLOOKUP(A2002,SampleSuperstore!A:G,7,0)</f>
        <v>South</v>
      </c>
    </row>
    <row r="2003" spans="1:17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  <c r="N2003" t="str">
        <f t="shared" si="93"/>
        <v>Profit</v>
      </c>
      <c r="O2003" t="str">
        <f t="shared" si="94"/>
        <v>Normal</v>
      </c>
      <c r="P2003" t="str">
        <f t="shared" si="95"/>
        <v>Low</v>
      </c>
      <c r="Q2003" t="str">
        <f>VLOOKUP(A2003,SampleSuperstore!A:G,7,0)</f>
        <v>South</v>
      </c>
    </row>
    <row r="2004" spans="1:17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  <c r="N2004" t="str">
        <f t="shared" si="93"/>
        <v>Profit</v>
      </c>
      <c r="O2004" t="str">
        <f t="shared" si="94"/>
        <v>Normal</v>
      </c>
      <c r="P2004" t="str">
        <f t="shared" si="95"/>
        <v>Low</v>
      </c>
      <c r="Q2004" t="str">
        <f>VLOOKUP(A2004,SampleSuperstore!A:G,7,0)</f>
        <v>South</v>
      </c>
    </row>
    <row r="2005" spans="1:17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  <c r="N2005" t="str">
        <f t="shared" si="93"/>
        <v>Profit</v>
      </c>
      <c r="O2005" t="str">
        <f t="shared" si="94"/>
        <v>Normal</v>
      </c>
      <c r="P2005" t="str">
        <f t="shared" si="95"/>
        <v>Low</v>
      </c>
      <c r="Q2005" t="str">
        <f>VLOOKUP(A2005,SampleSuperstore!A:G,7,0)</f>
        <v>South</v>
      </c>
    </row>
    <row r="2006" spans="1:17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  <c r="N2006" t="str">
        <f t="shared" si="93"/>
        <v>Loss</v>
      </c>
      <c r="O2006" t="str">
        <f t="shared" si="94"/>
        <v>High Discount</v>
      </c>
      <c r="P2006" t="str">
        <f t="shared" si="95"/>
        <v>Low</v>
      </c>
      <c r="Q2006" t="str">
        <f>VLOOKUP(A2006,SampleSuperstore!A:G,7,0)</f>
        <v>South</v>
      </c>
    </row>
    <row r="2007" spans="1:17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  <c r="N2007" t="str">
        <f t="shared" si="93"/>
        <v>Profit</v>
      </c>
      <c r="O2007" t="str">
        <f t="shared" si="94"/>
        <v>Normal</v>
      </c>
      <c r="P2007" t="str">
        <f t="shared" si="95"/>
        <v>Low</v>
      </c>
      <c r="Q2007" t="str">
        <f>VLOOKUP(A2007,SampleSuperstore!A:G,7,0)</f>
        <v>South</v>
      </c>
    </row>
    <row r="2008" spans="1:17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  <c r="N2008" t="str">
        <f t="shared" si="93"/>
        <v>Profit</v>
      </c>
      <c r="O2008" t="str">
        <f t="shared" si="94"/>
        <v>Normal</v>
      </c>
      <c r="P2008" t="str">
        <f t="shared" si="95"/>
        <v>Low</v>
      </c>
      <c r="Q2008" t="str">
        <f>VLOOKUP(A2008,SampleSuperstore!A:G,7,0)</f>
        <v>South</v>
      </c>
    </row>
    <row r="2009" spans="1:17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  <c r="N2009" t="str">
        <f t="shared" si="93"/>
        <v>Loss</v>
      </c>
      <c r="O2009" t="str">
        <f t="shared" si="94"/>
        <v>Normal</v>
      </c>
      <c r="P2009" t="str">
        <f t="shared" si="95"/>
        <v>Low</v>
      </c>
      <c r="Q2009" t="str">
        <f>VLOOKUP(A2009,SampleSuperstore!A:G,7,0)</f>
        <v>Central</v>
      </c>
    </row>
    <row r="2010" spans="1:17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  <c r="N2010" t="str">
        <f t="shared" si="93"/>
        <v>Profit</v>
      </c>
      <c r="O2010" t="str">
        <f t="shared" si="94"/>
        <v>Normal</v>
      </c>
      <c r="P2010" t="str">
        <f t="shared" si="95"/>
        <v>Low</v>
      </c>
      <c r="Q2010" t="str">
        <f>VLOOKUP(A2010,SampleSuperstore!A:G,7,0)</f>
        <v>South</v>
      </c>
    </row>
    <row r="2011" spans="1:17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  <c r="N2011" t="str">
        <f t="shared" si="93"/>
        <v>Profit</v>
      </c>
      <c r="O2011" t="str">
        <f t="shared" si="94"/>
        <v>Normal</v>
      </c>
      <c r="P2011" t="str">
        <f t="shared" si="95"/>
        <v>Low</v>
      </c>
      <c r="Q2011" t="str">
        <f>VLOOKUP(A2011,SampleSuperstore!A:G,7,0)</f>
        <v>South</v>
      </c>
    </row>
    <row r="2012" spans="1:17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  <c r="N2012" t="str">
        <f t="shared" si="93"/>
        <v>Profit</v>
      </c>
      <c r="O2012" t="str">
        <f t="shared" si="94"/>
        <v>Normal</v>
      </c>
      <c r="P2012" t="str">
        <f t="shared" si="95"/>
        <v>Low</v>
      </c>
      <c r="Q2012" t="str">
        <f>VLOOKUP(A2012,SampleSuperstore!A:G,7,0)</f>
        <v>South</v>
      </c>
    </row>
    <row r="2013" spans="1:17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  <c r="N2013" t="str">
        <f t="shared" si="93"/>
        <v>Profit</v>
      </c>
      <c r="O2013" t="str">
        <f t="shared" si="94"/>
        <v>Normal</v>
      </c>
      <c r="P2013" t="str">
        <f t="shared" si="95"/>
        <v>Low</v>
      </c>
      <c r="Q2013" t="str">
        <f>VLOOKUP(A2013,SampleSuperstore!A:G,7,0)</f>
        <v>East</v>
      </c>
    </row>
    <row r="2014" spans="1:17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  <c r="N2014" t="str">
        <f t="shared" si="93"/>
        <v>Profit</v>
      </c>
      <c r="O2014" t="str">
        <f t="shared" si="94"/>
        <v>Normal</v>
      </c>
      <c r="P2014" t="str">
        <f t="shared" si="95"/>
        <v>Low</v>
      </c>
      <c r="Q2014" t="str">
        <f>VLOOKUP(A2014,SampleSuperstore!A:G,7,0)</f>
        <v>East</v>
      </c>
    </row>
    <row r="2015" spans="1:17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  <c r="N2015" t="str">
        <f t="shared" si="93"/>
        <v>Profit</v>
      </c>
      <c r="O2015" t="str">
        <f t="shared" si="94"/>
        <v>Normal</v>
      </c>
      <c r="P2015" t="str">
        <f t="shared" si="95"/>
        <v>Low</v>
      </c>
      <c r="Q2015" t="str">
        <f>VLOOKUP(A2015,SampleSuperstore!A:G,7,0)</f>
        <v>South</v>
      </c>
    </row>
    <row r="2016" spans="1:17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  <c r="N2016" t="str">
        <f t="shared" si="93"/>
        <v>Profit</v>
      </c>
      <c r="O2016" t="str">
        <f t="shared" si="94"/>
        <v>Normal</v>
      </c>
      <c r="P2016" t="str">
        <f t="shared" si="95"/>
        <v>Low</v>
      </c>
      <c r="Q2016" t="str">
        <f>VLOOKUP(A2016,SampleSuperstore!A:G,7,0)</f>
        <v>South</v>
      </c>
    </row>
    <row r="2017" spans="1:17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  <c r="N2017" t="str">
        <f t="shared" si="93"/>
        <v>Profit</v>
      </c>
      <c r="O2017" t="str">
        <f t="shared" si="94"/>
        <v>Normal</v>
      </c>
      <c r="P2017" t="str">
        <f t="shared" si="95"/>
        <v>Medium</v>
      </c>
      <c r="Q2017" t="str">
        <f>VLOOKUP(A2017,SampleSuperstore!A:G,7,0)</f>
        <v>South</v>
      </c>
    </row>
    <row r="2018" spans="1:17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  <c r="N2018" t="str">
        <f t="shared" si="93"/>
        <v>Profit</v>
      </c>
      <c r="O2018" t="str">
        <f t="shared" si="94"/>
        <v>Normal</v>
      </c>
      <c r="P2018" t="str">
        <f t="shared" si="95"/>
        <v>Low</v>
      </c>
      <c r="Q2018" t="str">
        <f>VLOOKUP(A2018,SampleSuperstore!A:G,7,0)</f>
        <v>South</v>
      </c>
    </row>
    <row r="2019" spans="1:17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  <c r="N2019" t="str">
        <f t="shared" si="93"/>
        <v>Profit</v>
      </c>
      <c r="O2019" t="str">
        <f t="shared" si="94"/>
        <v>Normal</v>
      </c>
      <c r="P2019" t="str">
        <f t="shared" si="95"/>
        <v>Low</v>
      </c>
      <c r="Q2019" t="str">
        <f>VLOOKUP(A2019,SampleSuperstore!A:G,7,0)</f>
        <v>South</v>
      </c>
    </row>
    <row r="2020" spans="1:17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  <c r="N2020" t="str">
        <f t="shared" si="93"/>
        <v>Profit</v>
      </c>
      <c r="O2020" t="str">
        <f t="shared" si="94"/>
        <v>Normal</v>
      </c>
      <c r="P2020" t="str">
        <f t="shared" si="95"/>
        <v>Low</v>
      </c>
      <c r="Q2020" t="str">
        <f>VLOOKUP(A2020,SampleSuperstore!A:G,7,0)</f>
        <v>South</v>
      </c>
    </row>
    <row r="2021" spans="1:17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  <c r="N2021" t="str">
        <f t="shared" si="93"/>
        <v>Profit</v>
      </c>
      <c r="O2021" t="str">
        <f t="shared" si="94"/>
        <v>Normal</v>
      </c>
      <c r="P2021" t="str">
        <f t="shared" si="95"/>
        <v>Low</v>
      </c>
      <c r="Q2021" t="str">
        <f>VLOOKUP(A2021,SampleSuperstore!A:G,7,0)</f>
        <v>South</v>
      </c>
    </row>
    <row r="2022" spans="1:17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  <c r="N2022" t="str">
        <f t="shared" si="93"/>
        <v>Profit</v>
      </c>
      <c r="O2022" t="str">
        <f t="shared" si="94"/>
        <v>Normal</v>
      </c>
      <c r="P2022" t="str">
        <f t="shared" si="95"/>
        <v>High</v>
      </c>
      <c r="Q2022" t="str">
        <f>VLOOKUP(A2022,SampleSuperstore!A:G,7,0)</f>
        <v>Central</v>
      </c>
    </row>
    <row r="2023" spans="1:17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  <c r="N2023" t="str">
        <f t="shared" si="93"/>
        <v>Profit</v>
      </c>
      <c r="O2023" t="str">
        <f t="shared" si="94"/>
        <v>Normal</v>
      </c>
      <c r="P2023" t="str">
        <f t="shared" si="95"/>
        <v>Low</v>
      </c>
      <c r="Q2023" t="str">
        <f>VLOOKUP(A2023,SampleSuperstore!A:G,7,0)</f>
        <v>Central</v>
      </c>
    </row>
    <row r="2024" spans="1:17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  <c r="N2024" t="str">
        <f t="shared" si="93"/>
        <v>Profit</v>
      </c>
      <c r="O2024" t="str">
        <f t="shared" si="94"/>
        <v>Normal</v>
      </c>
      <c r="P2024" t="str">
        <f t="shared" si="95"/>
        <v>Low</v>
      </c>
      <c r="Q2024" t="str">
        <f>VLOOKUP(A2024,SampleSuperstore!A:G,7,0)</f>
        <v>Central</v>
      </c>
    </row>
    <row r="2025" spans="1:17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  <c r="N2025" t="str">
        <f t="shared" si="93"/>
        <v>Profit</v>
      </c>
      <c r="O2025" t="str">
        <f t="shared" si="94"/>
        <v>Normal</v>
      </c>
      <c r="P2025" t="str">
        <f t="shared" si="95"/>
        <v>Medium</v>
      </c>
      <c r="Q2025" t="str">
        <f>VLOOKUP(A2025,SampleSuperstore!A:G,7,0)</f>
        <v>Central</v>
      </c>
    </row>
    <row r="2026" spans="1:17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  <c r="N2026" t="str">
        <f t="shared" si="93"/>
        <v>Profit</v>
      </c>
      <c r="O2026" t="str">
        <f t="shared" si="94"/>
        <v>Normal</v>
      </c>
      <c r="P2026" t="str">
        <f t="shared" si="95"/>
        <v>Low</v>
      </c>
      <c r="Q2026" t="str">
        <f>VLOOKUP(A2026,SampleSuperstore!A:G,7,0)</f>
        <v>South</v>
      </c>
    </row>
    <row r="2027" spans="1:17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  <c r="N2027" t="str">
        <f t="shared" si="93"/>
        <v>Profit</v>
      </c>
      <c r="O2027" t="str">
        <f t="shared" si="94"/>
        <v>Normal</v>
      </c>
      <c r="P2027" t="str">
        <f t="shared" si="95"/>
        <v>Low</v>
      </c>
      <c r="Q2027" t="str">
        <f>VLOOKUP(A2027,SampleSuperstore!A:G,7,0)</f>
        <v>Central</v>
      </c>
    </row>
    <row r="2028" spans="1:17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  <c r="N2028" t="str">
        <f t="shared" si="93"/>
        <v>Profit</v>
      </c>
      <c r="O2028" t="str">
        <f t="shared" si="94"/>
        <v>Normal</v>
      </c>
      <c r="P2028" t="str">
        <f t="shared" si="95"/>
        <v>Low</v>
      </c>
      <c r="Q2028" t="str">
        <f>VLOOKUP(A2028,SampleSuperstore!A:G,7,0)</f>
        <v>South</v>
      </c>
    </row>
    <row r="2029" spans="1:17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  <c r="N2029" t="str">
        <f t="shared" si="93"/>
        <v>Profit</v>
      </c>
      <c r="O2029" t="str">
        <f t="shared" si="94"/>
        <v>Normal</v>
      </c>
      <c r="P2029" t="str">
        <f t="shared" si="95"/>
        <v>Low</v>
      </c>
      <c r="Q2029" t="str">
        <f>VLOOKUP(A2029,SampleSuperstore!A:G,7,0)</f>
        <v>South</v>
      </c>
    </row>
    <row r="2030" spans="1:17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  <c r="N2030" t="str">
        <f t="shared" si="93"/>
        <v>Profit</v>
      </c>
      <c r="O2030" t="str">
        <f t="shared" si="94"/>
        <v>Normal</v>
      </c>
      <c r="P2030" t="str">
        <f t="shared" si="95"/>
        <v>Low</v>
      </c>
      <c r="Q2030" t="str">
        <f>VLOOKUP(A2030,SampleSuperstore!A:G,7,0)</f>
        <v>South</v>
      </c>
    </row>
    <row r="2031" spans="1:17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  <c r="N2031" t="str">
        <f t="shared" si="93"/>
        <v>Profit</v>
      </c>
      <c r="O2031" t="str">
        <f t="shared" si="94"/>
        <v>Normal</v>
      </c>
      <c r="P2031" t="str">
        <f t="shared" si="95"/>
        <v>Low</v>
      </c>
      <c r="Q2031" t="str">
        <f>VLOOKUP(A2031,SampleSuperstore!A:G,7,0)</f>
        <v>South</v>
      </c>
    </row>
    <row r="2032" spans="1:17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  <c r="N2032" t="str">
        <f t="shared" si="93"/>
        <v>Profit</v>
      </c>
      <c r="O2032" t="str">
        <f t="shared" si="94"/>
        <v>Normal</v>
      </c>
      <c r="P2032" t="str">
        <f t="shared" si="95"/>
        <v>Low</v>
      </c>
      <c r="Q2032" t="str">
        <f>VLOOKUP(A2032,SampleSuperstore!A:G,7,0)</f>
        <v>South</v>
      </c>
    </row>
    <row r="2033" spans="1:17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  <c r="N2033" t="str">
        <f t="shared" si="93"/>
        <v>Profit</v>
      </c>
      <c r="O2033" t="str">
        <f t="shared" si="94"/>
        <v>Normal</v>
      </c>
      <c r="P2033" t="str">
        <f t="shared" si="95"/>
        <v>Low</v>
      </c>
      <c r="Q2033" t="str">
        <f>VLOOKUP(A2033,SampleSuperstore!A:G,7,0)</f>
        <v>South</v>
      </c>
    </row>
    <row r="2034" spans="1:17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  <c r="N2034" t="str">
        <f t="shared" si="93"/>
        <v>Profit</v>
      </c>
      <c r="O2034" t="str">
        <f t="shared" si="94"/>
        <v>Normal</v>
      </c>
      <c r="P2034" t="str">
        <f t="shared" si="95"/>
        <v>Low</v>
      </c>
      <c r="Q2034" t="str">
        <f>VLOOKUP(A2034,SampleSuperstore!A:G,7,0)</f>
        <v>South</v>
      </c>
    </row>
    <row r="2035" spans="1:17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  <c r="N2035" t="str">
        <f t="shared" si="93"/>
        <v>Profit</v>
      </c>
      <c r="O2035" t="str">
        <f t="shared" si="94"/>
        <v>Normal</v>
      </c>
      <c r="P2035" t="str">
        <f t="shared" si="95"/>
        <v>Low</v>
      </c>
      <c r="Q2035" t="str">
        <f>VLOOKUP(A2035,SampleSuperstore!A:G,7,0)</f>
        <v>South</v>
      </c>
    </row>
    <row r="2036" spans="1:17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  <c r="N2036" t="str">
        <f t="shared" si="93"/>
        <v>Profit</v>
      </c>
      <c r="O2036" t="str">
        <f t="shared" si="94"/>
        <v>Normal</v>
      </c>
      <c r="P2036" t="str">
        <f t="shared" si="95"/>
        <v>Low</v>
      </c>
      <c r="Q2036" t="str">
        <f>VLOOKUP(A2036,SampleSuperstore!A:G,7,0)</f>
        <v>South</v>
      </c>
    </row>
    <row r="2037" spans="1:17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  <c r="N2037" t="str">
        <f t="shared" si="93"/>
        <v>Profit</v>
      </c>
      <c r="O2037" t="str">
        <f t="shared" si="94"/>
        <v>Normal</v>
      </c>
      <c r="P2037" t="str">
        <f t="shared" si="95"/>
        <v>Low</v>
      </c>
      <c r="Q2037" t="str">
        <f>VLOOKUP(A2037,SampleSuperstore!A:G,7,0)</f>
        <v>South</v>
      </c>
    </row>
    <row r="2038" spans="1:17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  <c r="N2038" t="str">
        <f t="shared" si="93"/>
        <v>Profit</v>
      </c>
      <c r="O2038" t="str">
        <f t="shared" si="94"/>
        <v>Normal</v>
      </c>
      <c r="P2038" t="str">
        <f t="shared" si="95"/>
        <v>Low</v>
      </c>
      <c r="Q2038" t="str">
        <f>VLOOKUP(A2038,SampleSuperstore!A:G,7,0)</f>
        <v>South</v>
      </c>
    </row>
    <row r="2039" spans="1:17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  <c r="N2039" t="str">
        <f t="shared" si="93"/>
        <v>Profit</v>
      </c>
      <c r="O2039" t="str">
        <f t="shared" si="94"/>
        <v>Normal</v>
      </c>
      <c r="P2039" t="str">
        <f t="shared" si="95"/>
        <v>Low</v>
      </c>
      <c r="Q2039" t="str">
        <f>VLOOKUP(A2039,SampleSuperstore!A:G,7,0)</f>
        <v>South</v>
      </c>
    </row>
    <row r="2040" spans="1:17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  <c r="N2040" t="str">
        <f t="shared" si="93"/>
        <v>Profit</v>
      </c>
      <c r="O2040" t="str">
        <f t="shared" si="94"/>
        <v>Normal</v>
      </c>
      <c r="P2040" t="str">
        <f t="shared" si="95"/>
        <v>Low</v>
      </c>
      <c r="Q2040" t="str">
        <f>VLOOKUP(A2040,SampleSuperstore!A:G,7,0)</f>
        <v>South</v>
      </c>
    </row>
    <row r="2041" spans="1:17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  <c r="N2041" t="str">
        <f t="shared" si="93"/>
        <v>Loss</v>
      </c>
      <c r="O2041" t="str">
        <f t="shared" si="94"/>
        <v>High Discount</v>
      </c>
      <c r="P2041" t="str">
        <f t="shared" si="95"/>
        <v>Low</v>
      </c>
      <c r="Q2041" t="str">
        <f>VLOOKUP(A2041,SampleSuperstore!A:G,7,0)</f>
        <v>South</v>
      </c>
    </row>
    <row r="2042" spans="1:17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  <c r="N2042" t="str">
        <f t="shared" si="93"/>
        <v>Loss</v>
      </c>
      <c r="O2042" t="str">
        <f t="shared" si="94"/>
        <v>High Discount</v>
      </c>
      <c r="P2042" t="str">
        <f t="shared" si="95"/>
        <v>Low</v>
      </c>
      <c r="Q2042" t="str">
        <f>VLOOKUP(A2042,SampleSuperstore!A:G,7,0)</f>
        <v>South</v>
      </c>
    </row>
    <row r="2043" spans="1:17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  <c r="N2043" t="str">
        <f t="shared" si="93"/>
        <v>Profit</v>
      </c>
      <c r="O2043" t="str">
        <f t="shared" si="94"/>
        <v>Normal</v>
      </c>
      <c r="P2043" t="str">
        <f t="shared" si="95"/>
        <v>Low</v>
      </c>
      <c r="Q2043" t="str">
        <f>VLOOKUP(A2043,SampleSuperstore!A:G,7,0)</f>
        <v>South</v>
      </c>
    </row>
    <row r="2044" spans="1:17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  <c r="N2044" t="str">
        <f t="shared" si="93"/>
        <v>Profit</v>
      </c>
      <c r="O2044" t="str">
        <f t="shared" si="94"/>
        <v>Normal</v>
      </c>
      <c r="P2044" t="str">
        <f t="shared" si="95"/>
        <v>Low</v>
      </c>
      <c r="Q2044" t="str">
        <f>VLOOKUP(A2044,SampleSuperstore!A:G,7,0)</f>
        <v>South</v>
      </c>
    </row>
    <row r="2045" spans="1:17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  <c r="N2045" t="str">
        <f t="shared" si="93"/>
        <v>Profit</v>
      </c>
      <c r="O2045" t="str">
        <f t="shared" si="94"/>
        <v>Normal</v>
      </c>
      <c r="P2045" t="str">
        <f t="shared" si="95"/>
        <v>Low</v>
      </c>
      <c r="Q2045" t="str">
        <f>VLOOKUP(A2045,SampleSuperstore!A:G,7,0)</f>
        <v>South</v>
      </c>
    </row>
    <row r="2046" spans="1:17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  <c r="N2046" t="str">
        <f t="shared" si="93"/>
        <v>Profit</v>
      </c>
      <c r="O2046" t="str">
        <f t="shared" si="94"/>
        <v>Normal</v>
      </c>
      <c r="P2046" t="str">
        <f t="shared" si="95"/>
        <v>Low</v>
      </c>
      <c r="Q2046" t="str">
        <f>VLOOKUP(A2046,SampleSuperstore!A:G,7,0)</f>
        <v>South</v>
      </c>
    </row>
    <row r="2047" spans="1:17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  <c r="N2047" t="str">
        <f t="shared" si="93"/>
        <v>Profit</v>
      </c>
      <c r="O2047" t="str">
        <f t="shared" si="94"/>
        <v>Normal</v>
      </c>
      <c r="P2047" t="str">
        <f t="shared" si="95"/>
        <v>Low</v>
      </c>
      <c r="Q2047" t="str">
        <f>VLOOKUP(A2047,SampleSuperstore!A:G,7,0)</f>
        <v>South</v>
      </c>
    </row>
    <row r="2048" spans="1:17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  <c r="N2048" t="str">
        <f t="shared" si="93"/>
        <v>Profit</v>
      </c>
      <c r="O2048" t="str">
        <f t="shared" si="94"/>
        <v>Normal</v>
      </c>
      <c r="P2048" t="str">
        <f t="shared" si="95"/>
        <v>Medium</v>
      </c>
      <c r="Q2048" t="str">
        <f>VLOOKUP(A2048,SampleSuperstore!A:G,7,0)</f>
        <v>South</v>
      </c>
    </row>
    <row r="2049" spans="1:17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  <c r="N2049" t="str">
        <f t="shared" si="93"/>
        <v>Profit</v>
      </c>
      <c r="O2049" t="str">
        <f t="shared" si="94"/>
        <v>Normal</v>
      </c>
      <c r="P2049" t="str">
        <f t="shared" si="95"/>
        <v>Low</v>
      </c>
      <c r="Q2049" t="str">
        <f>VLOOKUP(A2049,SampleSuperstore!A:G,7,0)</f>
        <v>South</v>
      </c>
    </row>
    <row r="2050" spans="1:17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  <c r="N2050" t="str">
        <f t="shared" si="93"/>
        <v>Profit</v>
      </c>
      <c r="O2050" t="str">
        <f t="shared" si="94"/>
        <v>Normal</v>
      </c>
      <c r="P2050" t="str">
        <f t="shared" si="95"/>
        <v>Low</v>
      </c>
      <c r="Q2050" t="str">
        <f>VLOOKUP(A2050,SampleSuperstore!A:G,7,0)</f>
        <v>Central</v>
      </c>
    </row>
    <row r="2051" spans="1:17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  <c r="N2051" t="str">
        <f t="shared" ref="N2051:N2114" si="96">IF(M2051&gt;0,"Profit","Loss")</f>
        <v>Loss</v>
      </c>
      <c r="O2051" t="str">
        <f t="shared" ref="O2051:O2114" si="97">IF(L2051&gt;0.5,"High Discount","Normal")</f>
        <v>High Discount</v>
      </c>
      <c r="P2051" t="str">
        <f t="shared" ref="P2051:P2114" si="98">IF(J2051&gt;1000,"High",IF(J2051&gt;=500,"Medium","Low"))</f>
        <v>Low</v>
      </c>
      <c r="Q2051" t="str">
        <f>VLOOKUP(A2051,SampleSuperstore!A:G,7,0)</f>
        <v>Central</v>
      </c>
    </row>
    <row r="2052" spans="1:17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  <c r="N2052" t="str">
        <f t="shared" si="96"/>
        <v>Loss</v>
      </c>
      <c r="O2052" t="str">
        <f t="shared" si="97"/>
        <v>High Discount</v>
      </c>
      <c r="P2052" t="str">
        <f t="shared" si="98"/>
        <v>Low</v>
      </c>
      <c r="Q2052" t="str">
        <f>VLOOKUP(A2052,SampleSuperstore!A:G,7,0)</f>
        <v>Central</v>
      </c>
    </row>
    <row r="2053" spans="1:17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  <c r="N2053" t="str">
        <f t="shared" si="96"/>
        <v>Loss</v>
      </c>
      <c r="O2053" t="str">
        <f t="shared" si="97"/>
        <v>Normal</v>
      </c>
      <c r="P2053" t="str">
        <f t="shared" si="98"/>
        <v>Low</v>
      </c>
      <c r="Q2053" t="str">
        <f>VLOOKUP(A2053,SampleSuperstore!A:G,7,0)</f>
        <v>Central</v>
      </c>
    </row>
    <row r="2054" spans="1:17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  <c r="N2054" t="str">
        <f t="shared" si="96"/>
        <v>Profit</v>
      </c>
      <c r="O2054" t="str">
        <f t="shared" si="97"/>
        <v>Normal</v>
      </c>
      <c r="P2054" t="str">
        <f t="shared" si="98"/>
        <v>Low</v>
      </c>
      <c r="Q2054" t="str">
        <f>VLOOKUP(A2054,SampleSuperstore!A:G,7,0)</f>
        <v>Central</v>
      </c>
    </row>
    <row r="2055" spans="1:17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  <c r="N2055" t="str">
        <f t="shared" si="96"/>
        <v>Profit</v>
      </c>
      <c r="O2055" t="str">
        <f t="shared" si="97"/>
        <v>Normal</v>
      </c>
      <c r="P2055" t="str">
        <f t="shared" si="98"/>
        <v>Low</v>
      </c>
      <c r="Q2055" t="str">
        <f>VLOOKUP(A2055,SampleSuperstore!A:G,7,0)</f>
        <v>Central</v>
      </c>
    </row>
    <row r="2056" spans="1:17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  <c r="N2056" t="str">
        <f t="shared" si="96"/>
        <v>Profit</v>
      </c>
      <c r="O2056" t="str">
        <f t="shared" si="97"/>
        <v>Normal</v>
      </c>
      <c r="P2056" t="str">
        <f t="shared" si="98"/>
        <v>Low</v>
      </c>
      <c r="Q2056" t="str">
        <f>VLOOKUP(A2056,SampleSuperstore!A:G,7,0)</f>
        <v>South</v>
      </c>
    </row>
    <row r="2057" spans="1:17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  <c r="N2057" t="str">
        <f t="shared" si="96"/>
        <v>Profit</v>
      </c>
      <c r="O2057" t="str">
        <f t="shared" si="97"/>
        <v>Normal</v>
      </c>
      <c r="P2057" t="str">
        <f t="shared" si="98"/>
        <v>Low</v>
      </c>
      <c r="Q2057" t="str">
        <f>VLOOKUP(A2057,SampleSuperstore!A:G,7,0)</f>
        <v>Central</v>
      </c>
    </row>
    <row r="2058" spans="1:17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  <c r="N2058" t="str">
        <f t="shared" si="96"/>
        <v>Profit</v>
      </c>
      <c r="O2058" t="str">
        <f t="shared" si="97"/>
        <v>Normal</v>
      </c>
      <c r="P2058" t="str">
        <f t="shared" si="98"/>
        <v>High</v>
      </c>
      <c r="Q2058" t="str">
        <f>VLOOKUP(A2058,SampleSuperstore!A:G,7,0)</f>
        <v>Central</v>
      </c>
    </row>
    <row r="2059" spans="1:17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  <c r="N2059" t="str">
        <f t="shared" si="96"/>
        <v>Profit</v>
      </c>
      <c r="O2059" t="str">
        <f t="shared" si="97"/>
        <v>Normal</v>
      </c>
      <c r="P2059" t="str">
        <f t="shared" si="98"/>
        <v>Low</v>
      </c>
      <c r="Q2059" t="str">
        <f>VLOOKUP(A2059,SampleSuperstore!A:G,7,0)</f>
        <v>Central</v>
      </c>
    </row>
    <row r="2060" spans="1:17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  <c r="N2060" t="str">
        <f t="shared" si="96"/>
        <v>Profit</v>
      </c>
      <c r="O2060" t="str">
        <f t="shared" si="97"/>
        <v>Normal</v>
      </c>
      <c r="P2060" t="str">
        <f t="shared" si="98"/>
        <v>Low</v>
      </c>
      <c r="Q2060" t="str">
        <f>VLOOKUP(A2060,SampleSuperstore!A:G,7,0)</f>
        <v>Central</v>
      </c>
    </row>
    <row r="2061" spans="1:17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  <c r="N2061" t="str">
        <f t="shared" si="96"/>
        <v>Profit</v>
      </c>
      <c r="O2061" t="str">
        <f t="shared" si="97"/>
        <v>Normal</v>
      </c>
      <c r="P2061" t="str">
        <f t="shared" si="98"/>
        <v>Low</v>
      </c>
      <c r="Q2061" t="str">
        <f>VLOOKUP(A2061,SampleSuperstore!A:G,7,0)</f>
        <v>South</v>
      </c>
    </row>
    <row r="2062" spans="1:17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  <c r="N2062" t="str">
        <f t="shared" si="96"/>
        <v>Profit</v>
      </c>
      <c r="O2062" t="str">
        <f t="shared" si="97"/>
        <v>Normal</v>
      </c>
      <c r="P2062" t="str">
        <f t="shared" si="98"/>
        <v>Low</v>
      </c>
      <c r="Q2062" t="str">
        <f>VLOOKUP(A2062,SampleSuperstore!A:G,7,0)</f>
        <v>South</v>
      </c>
    </row>
    <row r="2063" spans="1:17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  <c r="N2063" t="str">
        <f t="shared" si="96"/>
        <v>Profit</v>
      </c>
      <c r="O2063" t="str">
        <f t="shared" si="97"/>
        <v>Normal</v>
      </c>
      <c r="P2063" t="str">
        <f t="shared" si="98"/>
        <v>Low</v>
      </c>
      <c r="Q2063" t="str">
        <f>VLOOKUP(A2063,SampleSuperstore!A:G,7,0)</f>
        <v>South</v>
      </c>
    </row>
    <row r="2064" spans="1:17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  <c r="N2064" t="str">
        <f t="shared" si="96"/>
        <v>Profit</v>
      </c>
      <c r="O2064" t="str">
        <f t="shared" si="97"/>
        <v>Normal</v>
      </c>
      <c r="P2064" t="str">
        <f t="shared" si="98"/>
        <v>Low</v>
      </c>
      <c r="Q2064" t="str">
        <f>VLOOKUP(A2064,SampleSuperstore!A:G,7,0)</f>
        <v>South</v>
      </c>
    </row>
    <row r="2065" spans="1:17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  <c r="N2065" t="str">
        <f t="shared" si="96"/>
        <v>Profit</v>
      </c>
      <c r="O2065" t="str">
        <f t="shared" si="97"/>
        <v>Normal</v>
      </c>
      <c r="P2065" t="str">
        <f t="shared" si="98"/>
        <v>Low</v>
      </c>
      <c r="Q2065" t="str">
        <f>VLOOKUP(A2065,SampleSuperstore!A:G,7,0)</f>
        <v>South</v>
      </c>
    </row>
    <row r="2066" spans="1:17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  <c r="N2066" t="str">
        <f t="shared" si="96"/>
        <v>Profit</v>
      </c>
      <c r="O2066" t="str">
        <f t="shared" si="97"/>
        <v>Normal</v>
      </c>
      <c r="P2066" t="str">
        <f t="shared" si="98"/>
        <v>Low</v>
      </c>
      <c r="Q2066" t="str">
        <f>VLOOKUP(A2066,SampleSuperstore!A:G,7,0)</f>
        <v>South</v>
      </c>
    </row>
    <row r="2067" spans="1:17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  <c r="N2067" t="str">
        <f t="shared" si="96"/>
        <v>Loss</v>
      </c>
      <c r="O2067" t="str">
        <f t="shared" si="97"/>
        <v>Normal</v>
      </c>
      <c r="P2067" t="str">
        <f t="shared" si="98"/>
        <v>Low</v>
      </c>
      <c r="Q2067" t="str">
        <f>VLOOKUP(A2067,SampleSuperstore!A:G,7,0)</f>
        <v>South</v>
      </c>
    </row>
    <row r="2068" spans="1:17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  <c r="N2068" t="str">
        <f t="shared" si="96"/>
        <v>Profit</v>
      </c>
      <c r="O2068" t="str">
        <f t="shared" si="97"/>
        <v>Normal</v>
      </c>
      <c r="P2068" t="str">
        <f t="shared" si="98"/>
        <v>Low</v>
      </c>
      <c r="Q2068" t="str">
        <f>VLOOKUP(A2068,SampleSuperstore!A:G,7,0)</f>
        <v>South</v>
      </c>
    </row>
    <row r="2069" spans="1:17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  <c r="N2069" t="str">
        <f t="shared" si="96"/>
        <v>Profit</v>
      </c>
      <c r="O2069" t="str">
        <f t="shared" si="97"/>
        <v>Normal</v>
      </c>
      <c r="P2069" t="str">
        <f t="shared" si="98"/>
        <v>Low</v>
      </c>
      <c r="Q2069" t="str">
        <f>VLOOKUP(A2069,SampleSuperstore!A:G,7,0)</f>
        <v>South</v>
      </c>
    </row>
    <row r="2070" spans="1:17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  <c r="N2070" t="str">
        <f t="shared" si="96"/>
        <v>Profit</v>
      </c>
      <c r="O2070" t="str">
        <f t="shared" si="97"/>
        <v>Normal</v>
      </c>
      <c r="P2070" t="str">
        <f t="shared" si="98"/>
        <v>Low</v>
      </c>
      <c r="Q2070" t="str">
        <f>VLOOKUP(A2070,SampleSuperstore!A:G,7,0)</f>
        <v>South</v>
      </c>
    </row>
    <row r="2071" spans="1:17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  <c r="N2071" t="str">
        <f t="shared" si="96"/>
        <v>Loss</v>
      </c>
      <c r="O2071" t="str">
        <f t="shared" si="97"/>
        <v>Normal</v>
      </c>
      <c r="P2071" t="str">
        <f t="shared" si="98"/>
        <v>Medium</v>
      </c>
      <c r="Q2071" t="str">
        <f>VLOOKUP(A2071,SampleSuperstore!A:G,7,0)</f>
        <v>South</v>
      </c>
    </row>
    <row r="2072" spans="1:17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  <c r="N2072" t="str">
        <f t="shared" si="96"/>
        <v>Loss</v>
      </c>
      <c r="O2072" t="str">
        <f t="shared" si="97"/>
        <v>High Discount</v>
      </c>
      <c r="P2072" t="str">
        <f t="shared" si="98"/>
        <v>Low</v>
      </c>
      <c r="Q2072" t="str">
        <f>VLOOKUP(A2072,SampleSuperstore!A:G,7,0)</f>
        <v>South</v>
      </c>
    </row>
    <row r="2073" spans="1:17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  <c r="N2073" t="str">
        <f t="shared" si="96"/>
        <v>Loss</v>
      </c>
      <c r="O2073" t="str">
        <f t="shared" si="97"/>
        <v>Normal</v>
      </c>
      <c r="P2073" t="str">
        <f t="shared" si="98"/>
        <v>Low</v>
      </c>
      <c r="Q2073" t="str">
        <f>VLOOKUP(A2073,SampleSuperstore!A:G,7,0)</f>
        <v>South</v>
      </c>
    </row>
    <row r="2074" spans="1:17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  <c r="N2074" t="str">
        <f t="shared" si="96"/>
        <v>Profit</v>
      </c>
      <c r="O2074" t="str">
        <f t="shared" si="97"/>
        <v>Normal</v>
      </c>
      <c r="P2074" t="str">
        <f t="shared" si="98"/>
        <v>Low</v>
      </c>
      <c r="Q2074" t="str">
        <f>VLOOKUP(A2074,SampleSuperstore!A:G,7,0)</f>
        <v>South</v>
      </c>
    </row>
    <row r="2075" spans="1:17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  <c r="N2075" t="str">
        <f t="shared" si="96"/>
        <v>Profit</v>
      </c>
      <c r="O2075" t="str">
        <f t="shared" si="97"/>
        <v>Normal</v>
      </c>
      <c r="P2075" t="str">
        <f t="shared" si="98"/>
        <v>Low</v>
      </c>
      <c r="Q2075" t="str">
        <f>VLOOKUP(A2075,SampleSuperstore!A:G,7,0)</f>
        <v>South</v>
      </c>
    </row>
    <row r="2076" spans="1:17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  <c r="N2076" t="str">
        <f t="shared" si="96"/>
        <v>Profit</v>
      </c>
      <c r="O2076" t="str">
        <f t="shared" si="97"/>
        <v>Normal</v>
      </c>
      <c r="P2076" t="str">
        <f t="shared" si="98"/>
        <v>Medium</v>
      </c>
      <c r="Q2076" t="str">
        <f>VLOOKUP(A2076,SampleSuperstore!A:G,7,0)</f>
        <v>South</v>
      </c>
    </row>
    <row r="2077" spans="1:17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  <c r="N2077" t="str">
        <f t="shared" si="96"/>
        <v>Profit</v>
      </c>
      <c r="O2077" t="str">
        <f t="shared" si="97"/>
        <v>Normal</v>
      </c>
      <c r="P2077" t="str">
        <f t="shared" si="98"/>
        <v>Low</v>
      </c>
      <c r="Q2077" t="str">
        <f>VLOOKUP(A2077,SampleSuperstore!A:G,7,0)</f>
        <v>South</v>
      </c>
    </row>
    <row r="2078" spans="1:17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  <c r="N2078" t="str">
        <f t="shared" si="96"/>
        <v>Profit</v>
      </c>
      <c r="O2078" t="str">
        <f t="shared" si="97"/>
        <v>Normal</v>
      </c>
      <c r="P2078" t="str">
        <f t="shared" si="98"/>
        <v>Low</v>
      </c>
      <c r="Q2078" t="str">
        <f>VLOOKUP(A2078,SampleSuperstore!A:G,7,0)</f>
        <v>Central</v>
      </c>
    </row>
    <row r="2079" spans="1:17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  <c r="N2079" t="str">
        <f t="shared" si="96"/>
        <v>Profit</v>
      </c>
      <c r="O2079" t="str">
        <f t="shared" si="97"/>
        <v>Normal</v>
      </c>
      <c r="P2079" t="str">
        <f t="shared" si="98"/>
        <v>Low</v>
      </c>
      <c r="Q2079" t="str">
        <f>VLOOKUP(A2079,SampleSuperstore!A:G,7,0)</f>
        <v>Central</v>
      </c>
    </row>
    <row r="2080" spans="1:17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  <c r="N2080" t="str">
        <f t="shared" si="96"/>
        <v>Profit</v>
      </c>
      <c r="O2080" t="str">
        <f t="shared" si="97"/>
        <v>Normal</v>
      </c>
      <c r="P2080" t="str">
        <f t="shared" si="98"/>
        <v>Low</v>
      </c>
      <c r="Q2080" t="str">
        <f>VLOOKUP(A2080,SampleSuperstore!A:G,7,0)</f>
        <v>Central</v>
      </c>
    </row>
    <row r="2081" spans="1:17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  <c r="N2081" t="str">
        <f t="shared" si="96"/>
        <v>Profit</v>
      </c>
      <c r="O2081" t="str">
        <f t="shared" si="97"/>
        <v>Normal</v>
      </c>
      <c r="P2081" t="str">
        <f t="shared" si="98"/>
        <v>Low</v>
      </c>
      <c r="Q2081" t="str">
        <f>VLOOKUP(A2081,SampleSuperstore!A:G,7,0)</f>
        <v>South</v>
      </c>
    </row>
    <row r="2082" spans="1:17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  <c r="N2082" t="str">
        <f t="shared" si="96"/>
        <v>Profit</v>
      </c>
      <c r="O2082" t="str">
        <f t="shared" si="97"/>
        <v>Normal</v>
      </c>
      <c r="P2082" t="str">
        <f t="shared" si="98"/>
        <v>Low</v>
      </c>
      <c r="Q2082" t="str">
        <f>VLOOKUP(A2082,SampleSuperstore!A:G,7,0)</f>
        <v>South</v>
      </c>
    </row>
    <row r="2083" spans="1:17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  <c r="N2083" t="str">
        <f t="shared" si="96"/>
        <v>Profit</v>
      </c>
      <c r="O2083" t="str">
        <f t="shared" si="97"/>
        <v>Normal</v>
      </c>
      <c r="P2083" t="str">
        <f t="shared" si="98"/>
        <v>Low</v>
      </c>
      <c r="Q2083" t="str">
        <f>VLOOKUP(A2083,SampleSuperstore!A:G,7,0)</f>
        <v>South</v>
      </c>
    </row>
    <row r="2084" spans="1:17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  <c r="N2084" t="str">
        <f t="shared" si="96"/>
        <v>Profit</v>
      </c>
      <c r="O2084" t="str">
        <f t="shared" si="97"/>
        <v>Normal</v>
      </c>
      <c r="P2084" t="str">
        <f t="shared" si="98"/>
        <v>Low</v>
      </c>
      <c r="Q2084" t="str">
        <f>VLOOKUP(A2084,SampleSuperstore!A:G,7,0)</f>
        <v>South</v>
      </c>
    </row>
    <row r="2085" spans="1:17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  <c r="N2085" t="str">
        <f t="shared" si="96"/>
        <v>Profit</v>
      </c>
      <c r="O2085" t="str">
        <f t="shared" si="97"/>
        <v>Normal</v>
      </c>
      <c r="P2085" t="str">
        <f t="shared" si="98"/>
        <v>Low</v>
      </c>
      <c r="Q2085" t="str">
        <f>VLOOKUP(A2085,SampleSuperstore!A:G,7,0)</f>
        <v>South</v>
      </c>
    </row>
    <row r="2086" spans="1:17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  <c r="N2086" t="str">
        <f t="shared" si="96"/>
        <v>Profit</v>
      </c>
      <c r="O2086" t="str">
        <f t="shared" si="97"/>
        <v>Normal</v>
      </c>
      <c r="P2086" t="str">
        <f t="shared" si="98"/>
        <v>Low</v>
      </c>
      <c r="Q2086" t="str">
        <f>VLOOKUP(A2086,SampleSuperstore!A:G,7,0)</f>
        <v>South</v>
      </c>
    </row>
    <row r="2087" spans="1:17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  <c r="N2087" t="str">
        <f t="shared" si="96"/>
        <v>Profit</v>
      </c>
      <c r="O2087" t="str">
        <f t="shared" si="97"/>
        <v>Normal</v>
      </c>
      <c r="P2087" t="str">
        <f t="shared" si="98"/>
        <v>Low</v>
      </c>
      <c r="Q2087" t="str">
        <f>VLOOKUP(A2087,SampleSuperstore!A:G,7,0)</f>
        <v>South</v>
      </c>
    </row>
    <row r="2088" spans="1:17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  <c r="N2088" t="str">
        <f t="shared" si="96"/>
        <v>Profit</v>
      </c>
      <c r="O2088" t="str">
        <f t="shared" si="97"/>
        <v>Normal</v>
      </c>
      <c r="P2088" t="str">
        <f t="shared" si="98"/>
        <v>Low</v>
      </c>
      <c r="Q2088" t="str">
        <f>VLOOKUP(A2088,SampleSuperstore!A:G,7,0)</f>
        <v>South</v>
      </c>
    </row>
    <row r="2089" spans="1:17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  <c r="N2089" t="str">
        <f t="shared" si="96"/>
        <v>Profit</v>
      </c>
      <c r="O2089" t="str">
        <f t="shared" si="97"/>
        <v>Normal</v>
      </c>
      <c r="P2089" t="str">
        <f t="shared" si="98"/>
        <v>Low</v>
      </c>
      <c r="Q2089" t="str">
        <f>VLOOKUP(A2089,SampleSuperstore!A:G,7,0)</f>
        <v>South</v>
      </c>
    </row>
    <row r="2090" spans="1:17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  <c r="N2090" t="str">
        <f t="shared" si="96"/>
        <v>Profit</v>
      </c>
      <c r="O2090" t="str">
        <f t="shared" si="97"/>
        <v>Normal</v>
      </c>
      <c r="P2090" t="str">
        <f t="shared" si="98"/>
        <v>Low</v>
      </c>
      <c r="Q2090" t="str">
        <f>VLOOKUP(A2090,SampleSuperstore!A:G,7,0)</f>
        <v>South</v>
      </c>
    </row>
    <row r="2091" spans="1:17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  <c r="N2091" t="str">
        <f t="shared" si="96"/>
        <v>Profit</v>
      </c>
      <c r="O2091" t="str">
        <f t="shared" si="97"/>
        <v>Normal</v>
      </c>
      <c r="P2091" t="str">
        <f t="shared" si="98"/>
        <v>Low</v>
      </c>
      <c r="Q2091" t="str">
        <f>VLOOKUP(A2091,SampleSuperstore!A:G,7,0)</f>
        <v>South</v>
      </c>
    </row>
    <row r="2092" spans="1:17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  <c r="N2092" t="str">
        <f t="shared" si="96"/>
        <v>Profit</v>
      </c>
      <c r="O2092" t="str">
        <f t="shared" si="97"/>
        <v>Normal</v>
      </c>
      <c r="P2092" t="str">
        <f t="shared" si="98"/>
        <v>Low</v>
      </c>
      <c r="Q2092" t="str">
        <f>VLOOKUP(A2092,SampleSuperstore!A:G,7,0)</f>
        <v>South</v>
      </c>
    </row>
    <row r="2093" spans="1:17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  <c r="N2093" t="str">
        <f t="shared" si="96"/>
        <v>Loss</v>
      </c>
      <c r="O2093" t="str">
        <f t="shared" si="97"/>
        <v>Normal</v>
      </c>
      <c r="P2093" t="str">
        <f t="shared" si="98"/>
        <v>Low</v>
      </c>
      <c r="Q2093" t="str">
        <f>VLOOKUP(A2093,SampleSuperstore!A:G,7,0)</f>
        <v>South</v>
      </c>
    </row>
    <row r="2094" spans="1:17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  <c r="N2094" t="str">
        <f t="shared" si="96"/>
        <v>Profit</v>
      </c>
      <c r="O2094" t="str">
        <f t="shared" si="97"/>
        <v>Normal</v>
      </c>
      <c r="P2094" t="str">
        <f t="shared" si="98"/>
        <v>Low</v>
      </c>
      <c r="Q2094" t="str">
        <f>VLOOKUP(A2094,SampleSuperstore!A:G,7,0)</f>
        <v>South</v>
      </c>
    </row>
    <row r="2095" spans="1:17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  <c r="N2095" t="str">
        <f t="shared" si="96"/>
        <v>Profit</v>
      </c>
      <c r="O2095" t="str">
        <f t="shared" si="97"/>
        <v>Normal</v>
      </c>
      <c r="P2095" t="str">
        <f t="shared" si="98"/>
        <v>Low</v>
      </c>
      <c r="Q2095" t="str">
        <f>VLOOKUP(A2095,SampleSuperstore!A:G,7,0)</f>
        <v>South</v>
      </c>
    </row>
    <row r="2096" spans="1:17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  <c r="N2096" t="str">
        <f t="shared" si="96"/>
        <v>Profit</v>
      </c>
      <c r="O2096" t="str">
        <f t="shared" si="97"/>
        <v>Normal</v>
      </c>
      <c r="P2096" t="str">
        <f t="shared" si="98"/>
        <v>Low</v>
      </c>
      <c r="Q2096" t="str">
        <f>VLOOKUP(A2096,SampleSuperstore!A:G,7,0)</f>
        <v>South</v>
      </c>
    </row>
    <row r="2097" spans="1:17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  <c r="N2097" t="str">
        <f t="shared" si="96"/>
        <v>Profit</v>
      </c>
      <c r="O2097" t="str">
        <f t="shared" si="97"/>
        <v>Normal</v>
      </c>
      <c r="P2097" t="str">
        <f t="shared" si="98"/>
        <v>Medium</v>
      </c>
      <c r="Q2097" t="str">
        <f>VLOOKUP(A2097,SampleSuperstore!A:G,7,0)</f>
        <v>South</v>
      </c>
    </row>
    <row r="2098" spans="1:17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  <c r="N2098" t="str">
        <f t="shared" si="96"/>
        <v>Profit</v>
      </c>
      <c r="O2098" t="str">
        <f t="shared" si="97"/>
        <v>Normal</v>
      </c>
      <c r="P2098" t="str">
        <f t="shared" si="98"/>
        <v>Low</v>
      </c>
      <c r="Q2098" t="str">
        <f>VLOOKUP(A2098,SampleSuperstore!A:G,7,0)</f>
        <v>South</v>
      </c>
    </row>
    <row r="2099" spans="1:17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  <c r="N2099" t="str">
        <f t="shared" si="96"/>
        <v>Profit</v>
      </c>
      <c r="O2099" t="str">
        <f t="shared" si="97"/>
        <v>Normal</v>
      </c>
      <c r="P2099" t="str">
        <f t="shared" si="98"/>
        <v>Low</v>
      </c>
      <c r="Q2099" t="str">
        <f>VLOOKUP(A2099,SampleSuperstore!A:G,7,0)</f>
        <v>South</v>
      </c>
    </row>
    <row r="2100" spans="1:17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  <c r="N2100" t="str">
        <f t="shared" si="96"/>
        <v>Profit</v>
      </c>
      <c r="O2100" t="str">
        <f t="shared" si="97"/>
        <v>Normal</v>
      </c>
      <c r="P2100" t="str">
        <f t="shared" si="98"/>
        <v>Low</v>
      </c>
      <c r="Q2100" t="str">
        <f>VLOOKUP(A2100,SampleSuperstore!A:G,7,0)</f>
        <v>South</v>
      </c>
    </row>
    <row r="2101" spans="1:17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  <c r="N2101" t="str">
        <f t="shared" si="96"/>
        <v>Profit</v>
      </c>
      <c r="O2101" t="str">
        <f t="shared" si="97"/>
        <v>Normal</v>
      </c>
      <c r="P2101" t="str">
        <f t="shared" si="98"/>
        <v>Low</v>
      </c>
      <c r="Q2101" t="str">
        <f>VLOOKUP(A2101,SampleSuperstore!A:G,7,0)</f>
        <v>South</v>
      </c>
    </row>
    <row r="2102" spans="1:17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  <c r="N2102" t="str">
        <f t="shared" si="96"/>
        <v>Loss</v>
      </c>
      <c r="O2102" t="str">
        <f t="shared" si="97"/>
        <v>Normal</v>
      </c>
      <c r="P2102" t="str">
        <f t="shared" si="98"/>
        <v>Medium</v>
      </c>
      <c r="Q2102" t="str">
        <f>VLOOKUP(A2102,SampleSuperstore!A:G,7,0)</f>
        <v>South</v>
      </c>
    </row>
    <row r="2103" spans="1:17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  <c r="N2103" t="str">
        <f t="shared" si="96"/>
        <v>Profit</v>
      </c>
      <c r="O2103" t="str">
        <f t="shared" si="97"/>
        <v>Normal</v>
      </c>
      <c r="P2103" t="str">
        <f t="shared" si="98"/>
        <v>Low</v>
      </c>
      <c r="Q2103" t="str">
        <f>VLOOKUP(A2103,SampleSuperstore!A:G,7,0)</f>
        <v>South</v>
      </c>
    </row>
    <row r="2104" spans="1:17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  <c r="N2104" t="str">
        <f t="shared" si="96"/>
        <v>Loss</v>
      </c>
      <c r="O2104" t="str">
        <f t="shared" si="97"/>
        <v>Normal</v>
      </c>
      <c r="P2104" t="str">
        <f t="shared" si="98"/>
        <v>Low</v>
      </c>
      <c r="Q2104" t="str">
        <f>VLOOKUP(A2104,SampleSuperstore!A:G,7,0)</f>
        <v>East</v>
      </c>
    </row>
    <row r="2105" spans="1:17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  <c r="N2105" t="str">
        <f t="shared" si="96"/>
        <v>Profit</v>
      </c>
      <c r="O2105" t="str">
        <f t="shared" si="97"/>
        <v>Normal</v>
      </c>
      <c r="P2105" t="str">
        <f t="shared" si="98"/>
        <v>Low</v>
      </c>
      <c r="Q2105" t="str">
        <f>VLOOKUP(A2105,SampleSuperstore!A:G,7,0)</f>
        <v>South</v>
      </c>
    </row>
    <row r="2106" spans="1:17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  <c r="N2106" t="str">
        <f t="shared" si="96"/>
        <v>Profit</v>
      </c>
      <c r="O2106" t="str">
        <f t="shared" si="97"/>
        <v>Normal</v>
      </c>
      <c r="P2106" t="str">
        <f t="shared" si="98"/>
        <v>Low</v>
      </c>
      <c r="Q2106" t="str">
        <f>VLOOKUP(A2106,SampleSuperstore!A:G,7,0)</f>
        <v>South</v>
      </c>
    </row>
    <row r="2107" spans="1:17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  <c r="N2107" t="str">
        <f t="shared" si="96"/>
        <v>Profit</v>
      </c>
      <c r="O2107" t="str">
        <f t="shared" si="97"/>
        <v>Normal</v>
      </c>
      <c r="P2107" t="str">
        <f t="shared" si="98"/>
        <v>Low</v>
      </c>
      <c r="Q2107" t="str">
        <f>VLOOKUP(A2107,SampleSuperstore!A:G,7,0)</f>
        <v>South</v>
      </c>
    </row>
    <row r="2108" spans="1:17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  <c r="N2108" t="str">
        <f t="shared" si="96"/>
        <v>Loss</v>
      </c>
      <c r="O2108" t="str">
        <f t="shared" si="97"/>
        <v>High Discount</v>
      </c>
      <c r="P2108" t="str">
        <f t="shared" si="98"/>
        <v>Low</v>
      </c>
      <c r="Q2108" t="str">
        <f>VLOOKUP(A2108,SampleSuperstore!A:G,7,0)</f>
        <v>East</v>
      </c>
    </row>
    <row r="2109" spans="1:17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  <c r="N2109" t="str">
        <f t="shared" si="96"/>
        <v>Profit</v>
      </c>
      <c r="O2109" t="str">
        <f t="shared" si="97"/>
        <v>Normal</v>
      </c>
      <c r="P2109" t="str">
        <f t="shared" si="98"/>
        <v>Low</v>
      </c>
      <c r="Q2109" t="str">
        <f>VLOOKUP(A2109,SampleSuperstore!A:G,7,0)</f>
        <v>East</v>
      </c>
    </row>
    <row r="2110" spans="1:17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  <c r="N2110" t="str">
        <f t="shared" si="96"/>
        <v>Profit</v>
      </c>
      <c r="O2110" t="str">
        <f t="shared" si="97"/>
        <v>Normal</v>
      </c>
      <c r="P2110" t="str">
        <f t="shared" si="98"/>
        <v>Low</v>
      </c>
      <c r="Q2110" t="str">
        <f>VLOOKUP(A2110,SampleSuperstore!A:G,7,0)</f>
        <v>East</v>
      </c>
    </row>
    <row r="2111" spans="1:17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  <c r="N2111" t="str">
        <f t="shared" si="96"/>
        <v>Profit</v>
      </c>
      <c r="O2111" t="str">
        <f t="shared" si="97"/>
        <v>Normal</v>
      </c>
      <c r="P2111" t="str">
        <f t="shared" si="98"/>
        <v>Low</v>
      </c>
      <c r="Q2111" t="str">
        <f>VLOOKUP(A2111,SampleSuperstore!A:G,7,0)</f>
        <v>East</v>
      </c>
    </row>
    <row r="2112" spans="1:17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  <c r="N2112" t="str">
        <f t="shared" si="96"/>
        <v>Profit</v>
      </c>
      <c r="O2112" t="str">
        <f t="shared" si="97"/>
        <v>Normal</v>
      </c>
      <c r="P2112" t="str">
        <f t="shared" si="98"/>
        <v>Low</v>
      </c>
      <c r="Q2112" t="str">
        <f>VLOOKUP(A2112,SampleSuperstore!A:G,7,0)</f>
        <v>East</v>
      </c>
    </row>
    <row r="2113" spans="1:17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  <c r="N2113" t="str">
        <f t="shared" si="96"/>
        <v>Profit</v>
      </c>
      <c r="O2113" t="str">
        <f t="shared" si="97"/>
        <v>Normal</v>
      </c>
      <c r="P2113" t="str">
        <f t="shared" si="98"/>
        <v>Low</v>
      </c>
      <c r="Q2113" t="str">
        <f>VLOOKUP(A2113,SampleSuperstore!A:G,7,0)</f>
        <v>East</v>
      </c>
    </row>
    <row r="2114" spans="1:17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  <c r="N2114" t="str">
        <f t="shared" si="96"/>
        <v>Profit</v>
      </c>
      <c r="O2114" t="str">
        <f t="shared" si="97"/>
        <v>Normal</v>
      </c>
      <c r="P2114" t="str">
        <f t="shared" si="98"/>
        <v>Low</v>
      </c>
      <c r="Q2114" t="str">
        <f>VLOOKUP(A2114,SampleSuperstore!A:G,7,0)</f>
        <v>East</v>
      </c>
    </row>
    <row r="2115" spans="1:17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  <c r="N2115" t="str">
        <f t="shared" ref="N2115:N2178" si="99">IF(M2115&gt;0,"Profit","Loss")</f>
        <v>Profit</v>
      </c>
      <c r="O2115" t="str">
        <f t="shared" ref="O2115:O2178" si="100">IF(L2115&gt;0.5,"High Discount","Normal")</f>
        <v>Normal</v>
      </c>
      <c r="P2115" t="str">
        <f t="shared" ref="P2115:P2178" si="101">IF(J2115&gt;1000,"High",IF(J2115&gt;=500,"Medium","Low"))</f>
        <v>High</v>
      </c>
      <c r="Q2115" t="str">
        <f>VLOOKUP(A2115,SampleSuperstore!A:G,7,0)</f>
        <v>East</v>
      </c>
    </row>
    <row r="2116" spans="1:17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  <c r="N2116" t="str">
        <f t="shared" si="99"/>
        <v>Profit</v>
      </c>
      <c r="O2116" t="str">
        <f t="shared" si="100"/>
        <v>Normal</v>
      </c>
      <c r="P2116" t="str">
        <f t="shared" si="101"/>
        <v>Low</v>
      </c>
      <c r="Q2116" t="str">
        <f>VLOOKUP(A2116,SampleSuperstore!A:G,7,0)</f>
        <v>East</v>
      </c>
    </row>
    <row r="2117" spans="1:17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  <c r="N2117" t="str">
        <f t="shared" si="99"/>
        <v>Profit</v>
      </c>
      <c r="O2117" t="str">
        <f t="shared" si="100"/>
        <v>Normal</v>
      </c>
      <c r="P2117" t="str">
        <f t="shared" si="101"/>
        <v>Low</v>
      </c>
      <c r="Q2117" t="str">
        <f>VLOOKUP(A2117,SampleSuperstore!A:G,7,0)</f>
        <v>East</v>
      </c>
    </row>
    <row r="2118" spans="1:17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  <c r="N2118" t="str">
        <f t="shared" si="99"/>
        <v>Loss</v>
      </c>
      <c r="O2118" t="str">
        <f t="shared" si="100"/>
        <v>Normal</v>
      </c>
      <c r="P2118" t="str">
        <f t="shared" si="101"/>
        <v>Low</v>
      </c>
      <c r="Q2118" t="str">
        <f>VLOOKUP(A2118,SampleSuperstore!A:G,7,0)</f>
        <v>South</v>
      </c>
    </row>
    <row r="2119" spans="1:17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  <c r="N2119" t="str">
        <f t="shared" si="99"/>
        <v>Profit</v>
      </c>
      <c r="O2119" t="str">
        <f t="shared" si="100"/>
        <v>Normal</v>
      </c>
      <c r="P2119" t="str">
        <f t="shared" si="101"/>
        <v>Low</v>
      </c>
      <c r="Q2119" t="str">
        <f>VLOOKUP(A2119,SampleSuperstore!A:G,7,0)</f>
        <v>South</v>
      </c>
    </row>
    <row r="2120" spans="1:17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  <c r="N2120" t="str">
        <f t="shared" si="99"/>
        <v>Profit</v>
      </c>
      <c r="O2120" t="str">
        <f t="shared" si="100"/>
        <v>Normal</v>
      </c>
      <c r="P2120" t="str">
        <f t="shared" si="101"/>
        <v>Low</v>
      </c>
      <c r="Q2120" t="str">
        <f>VLOOKUP(A2120,SampleSuperstore!A:G,7,0)</f>
        <v>Central</v>
      </c>
    </row>
    <row r="2121" spans="1:17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  <c r="N2121" t="str">
        <f t="shared" si="99"/>
        <v>Profit</v>
      </c>
      <c r="O2121" t="str">
        <f t="shared" si="100"/>
        <v>Normal</v>
      </c>
      <c r="P2121" t="str">
        <f t="shared" si="101"/>
        <v>Medium</v>
      </c>
      <c r="Q2121" t="str">
        <f>VLOOKUP(A2121,SampleSuperstore!A:G,7,0)</f>
        <v>Central</v>
      </c>
    </row>
    <row r="2122" spans="1:17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  <c r="N2122" t="str">
        <f t="shared" si="99"/>
        <v>Loss</v>
      </c>
      <c r="O2122" t="str">
        <f t="shared" si="100"/>
        <v>High Discount</v>
      </c>
      <c r="P2122" t="str">
        <f t="shared" si="101"/>
        <v>Low</v>
      </c>
      <c r="Q2122" t="str">
        <f>VLOOKUP(A2122,SampleSuperstore!A:G,7,0)</f>
        <v>South</v>
      </c>
    </row>
    <row r="2123" spans="1:17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  <c r="N2123" t="str">
        <f t="shared" si="99"/>
        <v>Loss</v>
      </c>
      <c r="O2123" t="str">
        <f t="shared" si="100"/>
        <v>Normal</v>
      </c>
      <c r="P2123" t="str">
        <f t="shared" si="101"/>
        <v>Low</v>
      </c>
      <c r="Q2123" t="str">
        <f>VLOOKUP(A2123,SampleSuperstore!A:G,7,0)</f>
        <v>Central</v>
      </c>
    </row>
    <row r="2124" spans="1:17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  <c r="N2124" t="str">
        <f t="shared" si="99"/>
        <v>Profit</v>
      </c>
      <c r="O2124" t="str">
        <f t="shared" si="100"/>
        <v>Normal</v>
      </c>
      <c r="P2124" t="str">
        <f t="shared" si="101"/>
        <v>Low</v>
      </c>
      <c r="Q2124" t="str">
        <f>VLOOKUP(A2124,SampleSuperstore!A:G,7,0)</f>
        <v>South</v>
      </c>
    </row>
    <row r="2125" spans="1:17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  <c r="N2125" t="str">
        <f t="shared" si="99"/>
        <v>Profit</v>
      </c>
      <c r="O2125" t="str">
        <f t="shared" si="100"/>
        <v>Normal</v>
      </c>
      <c r="P2125" t="str">
        <f t="shared" si="101"/>
        <v>Low</v>
      </c>
      <c r="Q2125" t="str">
        <f>VLOOKUP(A2125,SampleSuperstore!A:G,7,0)</f>
        <v>South</v>
      </c>
    </row>
    <row r="2126" spans="1:17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  <c r="N2126" t="str">
        <f t="shared" si="99"/>
        <v>Profit</v>
      </c>
      <c r="O2126" t="str">
        <f t="shared" si="100"/>
        <v>Normal</v>
      </c>
      <c r="P2126" t="str">
        <f t="shared" si="101"/>
        <v>Low</v>
      </c>
      <c r="Q2126" t="str">
        <f>VLOOKUP(A2126,SampleSuperstore!A:G,7,0)</f>
        <v>South</v>
      </c>
    </row>
    <row r="2127" spans="1:17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  <c r="N2127" t="str">
        <f t="shared" si="99"/>
        <v>Profit</v>
      </c>
      <c r="O2127" t="str">
        <f t="shared" si="100"/>
        <v>Normal</v>
      </c>
      <c r="P2127" t="str">
        <f t="shared" si="101"/>
        <v>Low</v>
      </c>
      <c r="Q2127" t="str">
        <f>VLOOKUP(A2127,SampleSuperstore!A:G,7,0)</f>
        <v>South</v>
      </c>
    </row>
    <row r="2128" spans="1:17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  <c r="N2128" t="str">
        <f t="shared" si="99"/>
        <v>Profit</v>
      </c>
      <c r="O2128" t="str">
        <f t="shared" si="100"/>
        <v>Normal</v>
      </c>
      <c r="P2128" t="str">
        <f t="shared" si="101"/>
        <v>Low</v>
      </c>
      <c r="Q2128" t="str">
        <f>VLOOKUP(A2128,SampleSuperstore!A:G,7,0)</f>
        <v>South</v>
      </c>
    </row>
    <row r="2129" spans="1:17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  <c r="N2129" t="str">
        <f t="shared" si="99"/>
        <v>Profit</v>
      </c>
      <c r="O2129" t="str">
        <f t="shared" si="100"/>
        <v>Normal</v>
      </c>
      <c r="P2129" t="str">
        <f t="shared" si="101"/>
        <v>Low</v>
      </c>
      <c r="Q2129" t="str">
        <f>VLOOKUP(A2129,SampleSuperstore!A:G,7,0)</f>
        <v>South</v>
      </c>
    </row>
    <row r="2130" spans="1:17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  <c r="N2130" t="str">
        <f t="shared" si="99"/>
        <v>Profit</v>
      </c>
      <c r="O2130" t="str">
        <f t="shared" si="100"/>
        <v>Normal</v>
      </c>
      <c r="P2130" t="str">
        <f t="shared" si="101"/>
        <v>Low</v>
      </c>
      <c r="Q2130" t="str">
        <f>VLOOKUP(A2130,SampleSuperstore!A:G,7,0)</f>
        <v>South</v>
      </c>
    </row>
    <row r="2131" spans="1:17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  <c r="N2131" t="str">
        <f t="shared" si="99"/>
        <v>Profit</v>
      </c>
      <c r="O2131" t="str">
        <f t="shared" si="100"/>
        <v>Normal</v>
      </c>
      <c r="P2131" t="str">
        <f t="shared" si="101"/>
        <v>Low</v>
      </c>
      <c r="Q2131" t="str">
        <f>VLOOKUP(A2131,SampleSuperstore!A:G,7,0)</f>
        <v>South</v>
      </c>
    </row>
    <row r="2132" spans="1:17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  <c r="N2132" t="str">
        <f t="shared" si="99"/>
        <v>Profit</v>
      </c>
      <c r="O2132" t="str">
        <f t="shared" si="100"/>
        <v>Normal</v>
      </c>
      <c r="P2132" t="str">
        <f t="shared" si="101"/>
        <v>Low</v>
      </c>
      <c r="Q2132" t="str">
        <f>VLOOKUP(A2132,SampleSuperstore!A:G,7,0)</f>
        <v>South</v>
      </c>
    </row>
    <row r="2133" spans="1:17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  <c r="N2133" t="str">
        <f t="shared" si="99"/>
        <v>Profit</v>
      </c>
      <c r="O2133" t="str">
        <f t="shared" si="100"/>
        <v>Normal</v>
      </c>
      <c r="P2133" t="str">
        <f t="shared" si="101"/>
        <v>Low</v>
      </c>
      <c r="Q2133" t="str">
        <f>VLOOKUP(A2133,SampleSuperstore!A:G,7,0)</f>
        <v>South</v>
      </c>
    </row>
    <row r="2134" spans="1:17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  <c r="N2134" t="str">
        <f t="shared" si="99"/>
        <v>Profit</v>
      </c>
      <c r="O2134" t="str">
        <f t="shared" si="100"/>
        <v>Normal</v>
      </c>
      <c r="P2134" t="str">
        <f t="shared" si="101"/>
        <v>Low</v>
      </c>
      <c r="Q2134" t="str">
        <f>VLOOKUP(A2134,SampleSuperstore!A:G,7,0)</f>
        <v>South</v>
      </c>
    </row>
    <row r="2135" spans="1:17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  <c r="N2135" t="str">
        <f t="shared" si="99"/>
        <v>Loss</v>
      </c>
      <c r="O2135" t="str">
        <f t="shared" si="100"/>
        <v>High Discount</v>
      </c>
      <c r="P2135" t="str">
        <f t="shared" si="101"/>
        <v>Low</v>
      </c>
      <c r="Q2135" t="str">
        <f>VLOOKUP(A2135,SampleSuperstore!A:G,7,0)</f>
        <v>South</v>
      </c>
    </row>
    <row r="2136" spans="1:17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  <c r="N2136" t="str">
        <f t="shared" si="99"/>
        <v>Loss</v>
      </c>
      <c r="O2136" t="str">
        <f t="shared" si="100"/>
        <v>Normal</v>
      </c>
      <c r="P2136" t="str">
        <f t="shared" si="101"/>
        <v>Low</v>
      </c>
      <c r="Q2136" t="str">
        <f>VLOOKUP(A2136,SampleSuperstore!A:G,7,0)</f>
        <v>South</v>
      </c>
    </row>
    <row r="2137" spans="1:17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  <c r="N2137" t="str">
        <f t="shared" si="99"/>
        <v>Profit</v>
      </c>
      <c r="O2137" t="str">
        <f t="shared" si="100"/>
        <v>Normal</v>
      </c>
      <c r="P2137" t="str">
        <f t="shared" si="101"/>
        <v>Low</v>
      </c>
      <c r="Q2137" t="str">
        <f>VLOOKUP(A2137,SampleSuperstore!A:G,7,0)</f>
        <v>South</v>
      </c>
    </row>
    <row r="2138" spans="1:17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  <c r="N2138" t="str">
        <f t="shared" si="99"/>
        <v>Loss</v>
      </c>
      <c r="O2138" t="str">
        <f t="shared" si="100"/>
        <v>High Discount</v>
      </c>
      <c r="P2138" t="str">
        <f t="shared" si="101"/>
        <v>Low</v>
      </c>
      <c r="Q2138" t="str">
        <f>VLOOKUP(A2138,SampleSuperstore!A:G,7,0)</f>
        <v>South</v>
      </c>
    </row>
    <row r="2139" spans="1:17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  <c r="N2139" t="str">
        <f t="shared" si="99"/>
        <v>Loss</v>
      </c>
      <c r="O2139" t="str">
        <f t="shared" si="100"/>
        <v>High Discount</v>
      </c>
      <c r="P2139" t="str">
        <f t="shared" si="101"/>
        <v>Low</v>
      </c>
      <c r="Q2139" t="str">
        <f>VLOOKUP(A2139,SampleSuperstore!A:G,7,0)</f>
        <v>South</v>
      </c>
    </row>
    <row r="2140" spans="1:17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  <c r="N2140" t="str">
        <f t="shared" si="99"/>
        <v>Profit</v>
      </c>
      <c r="O2140" t="str">
        <f t="shared" si="100"/>
        <v>Normal</v>
      </c>
      <c r="P2140" t="str">
        <f t="shared" si="101"/>
        <v>Low</v>
      </c>
      <c r="Q2140" t="str">
        <f>VLOOKUP(A2140,SampleSuperstore!A:G,7,0)</f>
        <v>East</v>
      </c>
    </row>
    <row r="2141" spans="1:17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  <c r="N2141" t="str">
        <f t="shared" si="99"/>
        <v>Profit</v>
      </c>
      <c r="O2141" t="str">
        <f t="shared" si="100"/>
        <v>Normal</v>
      </c>
      <c r="P2141" t="str">
        <f t="shared" si="101"/>
        <v>Low</v>
      </c>
      <c r="Q2141" t="str">
        <f>VLOOKUP(A2141,SampleSuperstore!A:G,7,0)</f>
        <v>South</v>
      </c>
    </row>
    <row r="2142" spans="1:17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  <c r="N2142" t="str">
        <f t="shared" si="99"/>
        <v>Profit</v>
      </c>
      <c r="O2142" t="str">
        <f t="shared" si="100"/>
        <v>Normal</v>
      </c>
      <c r="P2142" t="str">
        <f t="shared" si="101"/>
        <v>Low</v>
      </c>
      <c r="Q2142" t="str">
        <f>VLOOKUP(A2142,SampleSuperstore!A:G,7,0)</f>
        <v>South</v>
      </c>
    </row>
    <row r="2143" spans="1:17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  <c r="N2143" t="str">
        <f t="shared" si="99"/>
        <v>Loss</v>
      </c>
      <c r="O2143" t="str">
        <f t="shared" si="100"/>
        <v>Normal</v>
      </c>
      <c r="P2143" t="str">
        <f t="shared" si="101"/>
        <v>Medium</v>
      </c>
      <c r="Q2143" t="str">
        <f>VLOOKUP(A2143,SampleSuperstore!A:G,7,0)</f>
        <v>South</v>
      </c>
    </row>
    <row r="2144" spans="1:17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  <c r="N2144" t="str">
        <f t="shared" si="99"/>
        <v>Profit</v>
      </c>
      <c r="O2144" t="str">
        <f t="shared" si="100"/>
        <v>Normal</v>
      </c>
      <c r="P2144" t="str">
        <f t="shared" si="101"/>
        <v>Low</v>
      </c>
      <c r="Q2144" t="str">
        <f>VLOOKUP(A2144,SampleSuperstore!A:G,7,0)</f>
        <v>South</v>
      </c>
    </row>
    <row r="2145" spans="1:17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  <c r="N2145" t="str">
        <f t="shared" si="99"/>
        <v>Loss</v>
      </c>
      <c r="O2145" t="str">
        <f t="shared" si="100"/>
        <v>Normal</v>
      </c>
      <c r="P2145" t="str">
        <f t="shared" si="101"/>
        <v>Low</v>
      </c>
      <c r="Q2145" t="str">
        <f>VLOOKUP(A2145,SampleSuperstore!A:G,7,0)</f>
        <v>South</v>
      </c>
    </row>
    <row r="2146" spans="1:17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  <c r="N2146" t="str">
        <f t="shared" si="99"/>
        <v>Profit</v>
      </c>
      <c r="O2146" t="str">
        <f t="shared" si="100"/>
        <v>Normal</v>
      </c>
      <c r="P2146" t="str">
        <f t="shared" si="101"/>
        <v>Low</v>
      </c>
      <c r="Q2146" t="str">
        <f>VLOOKUP(A2146,SampleSuperstore!A:G,7,0)</f>
        <v>South</v>
      </c>
    </row>
    <row r="2147" spans="1:17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  <c r="N2147" t="str">
        <f t="shared" si="99"/>
        <v>Loss</v>
      </c>
      <c r="O2147" t="str">
        <f t="shared" si="100"/>
        <v>Normal</v>
      </c>
      <c r="P2147" t="str">
        <f t="shared" si="101"/>
        <v>Low</v>
      </c>
      <c r="Q2147" t="str">
        <f>VLOOKUP(A2147,SampleSuperstore!A:G,7,0)</f>
        <v>South</v>
      </c>
    </row>
    <row r="2148" spans="1:17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  <c r="N2148" t="str">
        <f t="shared" si="99"/>
        <v>Loss</v>
      </c>
      <c r="O2148" t="str">
        <f t="shared" si="100"/>
        <v>High Discount</v>
      </c>
      <c r="P2148" t="str">
        <f t="shared" si="101"/>
        <v>Low</v>
      </c>
      <c r="Q2148" t="str">
        <f>VLOOKUP(A2148,SampleSuperstore!A:G,7,0)</f>
        <v>South</v>
      </c>
    </row>
    <row r="2149" spans="1:17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  <c r="N2149" t="str">
        <f t="shared" si="99"/>
        <v>Loss</v>
      </c>
      <c r="O2149" t="str">
        <f t="shared" si="100"/>
        <v>Normal</v>
      </c>
      <c r="P2149" t="str">
        <f t="shared" si="101"/>
        <v>Low</v>
      </c>
      <c r="Q2149" t="str">
        <f>VLOOKUP(A2149,SampleSuperstore!A:G,7,0)</f>
        <v>South</v>
      </c>
    </row>
    <row r="2150" spans="1:17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  <c r="N2150" t="str">
        <f t="shared" si="99"/>
        <v>Profit</v>
      </c>
      <c r="O2150" t="str">
        <f t="shared" si="100"/>
        <v>Normal</v>
      </c>
      <c r="P2150" t="str">
        <f t="shared" si="101"/>
        <v>Low</v>
      </c>
      <c r="Q2150" t="str">
        <f>VLOOKUP(A2150,SampleSuperstore!A:G,7,0)</f>
        <v>South</v>
      </c>
    </row>
    <row r="2151" spans="1:17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  <c r="N2151" t="str">
        <f t="shared" si="99"/>
        <v>Profit</v>
      </c>
      <c r="O2151" t="str">
        <f t="shared" si="100"/>
        <v>Normal</v>
      </c>
      <c r="P2151" t="str">
        <f t="shared" si="101"/>
        <v>Low</v>
      </c>
      <c r="Q2151" t="str">
        <f>VLOOKUP(A2151,SampleSuperstore!A:G,7,0)</f>
        <v>South</v>
      </c>
    </row>
    <row r="2152" spans="1:17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  <c r="N2152" t="str">
        <f t="shared" si="99"/>
        <v>Loss</v>
      </c>
      <c r="O2152" t="str">
        <f t="shared" si="100"/>
        <v>Normal</v>
      </c>
      <c r="P2152" t="str">
        <f t="shared" si="101"/>
        <v>Low</v>
      </c>
      <c r="Q2152" t="str">
        <f>VLOOKUP(A2152,SampleSuperstore!A:G,7,0)</f>
        <v>South</v>
      </c>
    </row>
    <row r="2153" spans="1:17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  <c r="N2153" t="str">
        <f t="shared" si="99"/>
        <v>Profit</v>
      </c>
      <c r="O2153" t="str">
        <f t="shared" si="100"/>
        <v>Normal</v>
      </c>
      <c r="P2153" t="str">
        <f t="shared" si="101"/>
        <v>Low</v>
      </c>
      <c r="Q2153" t="str">
        <f>VLOOKUP(A2153,SampleSuperstore!A:G,7,0)</f>
        <v>South</v>
      </c>
    </row>
    <row r="2154" spans="1:17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  <c r="N2154" t="str">
        <f t="shared" si="99"/>
        <v>Profit</v>
      </c>
      <c r="O2154" t="str">
        <f t="shared" si="100"/>
        <v>Normal</v>
      </c>
      <c r="P2154" t="str">
        <f t="shared" si="101"/>
        <v>Low</v>
      </c>
      <c r="Q2154" t="str">
        <f>VLOOKUP(A2154,SampleSuperstore!A:G,7,0)</f>
        <v>South</v>
      </c>
    </row>
    <row r="2155" spans="1:17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  <c r="N2155" t="str">
        <f t="shared" si="99"/>
        <v>Profit</v>
      </c>
      <c r="O2155" t="str">
        <f t="shared" si="100"/>
        <v>Normal</v>
      </c>
      <c r="P2155" t="str">
        <f t="shared" si="101"/>
        <v>Low</v>
      </c>
      <c r="Q2155" t="str">
        <f>VLOOKUP(A2155,SampleSuperstore!A:G,7,0)</f>
        <v>South</v>
      </c>
    </row>
    <row r="2156" spans="1:17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  <c r="N2156" t="str">
        <f t="shared" si="99"/>
        <v>Loss</v>
      </c>
      <c r="O2156" t="str">
        <f t="shared" si="100"/>
        <v>High Discount</v>
      </c>
      <c r="P2156" t="str">
        <f t="shared" si="101"/>
        <v>Low</v>
      </c>
      <c r="Q2156" t="str">
        <f>VLOOKUP(A2156,SampleSuperstore!A:G,7,0)</f>
        <v>South</v>
      </c>
    </row>
    <row r="2157" spans="1:17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  <c r="N2157" t="str">
        <f t="shared" si="99"/>
        <v>Profit</v>
      </c>
      <c r="O2157" t="str">
        <f t="shared" si="100"/>
        <v>Normal</v>
      </c>
      <c r="P2157" t="str">
        <f t="shared" si="101"/>
        <v>Low</v>
      </c>
      <c r="Q2157" t="str">
        <f>VLOOKUP(A2157,SampleSuperstore!A:G,7,0)</f>
        <v>South</v>
      </c>
    </row>
    <row r="2158" spans="1:17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  <c r="N2158" t="str">
        <f t="shared" si="99"/>
        <v>Loss</v>
      </c>
      <c r="O2158" t="str">
        <f t="shared" si="100"/>
        <v>Normal</v>
      </c>
      <c r="P2158" t="str">
        <f t="shared" si="101"/>
        <v>Medium</v>
      </c>
      <c r="Q2158" t="str">
        <f>VLOOKUP(A2158,SampleSuperstore!A:G,7,0)</f>
        <v>Central</v>
      </c>
    </row>
    <row r="2159" spans="1:17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  <c r="N2159" t="str">
        <f t="shared" si="99"/>
        <v>Profit</v>
      </c>
      <c r="O2159" t="str">
        <f t="shared" si="100"/>
        <v>Normal</v>
      </c>
      <c r="P2159" t="str">
        <f t="shared" si="101"/>
        <v>Low</v>
      </c>
      <c r="Q2159" t="str">
        <f>VLOOKUP(A2159,SampleSuperstore!A:G,7,0)</f>
        <v>Central</v>
      </c>
    </row>
    <row r="2160" spans="1:17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  <c r="N2160" t="str">
        <f t="shared" si="99"/>
        <v>Profit</v>
      </c>
      <c r="O2160" t="str">
        <f t="shared" si="100"/>
        <v>Normal</v>
      </c>
      <c r="P2160" t="str">
        <f t="shared" si="101"/>
        <v>Low</v>
      </c>
      <c r="Q2160" t="str">
        <f>VLOOKUP(A2160,SampleSuperstore!A:G,7,0)</f>
        <v>South</v>
      </c>
    </row>
    <row r="2161" spans="1:17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  <c r="N2161" t="str">
        <f t="shared" si="99"/>
        <v>Loss</v>
      </c>
      <c r="O2161" t="str">
        <f t="shared" si="100"/>
        <v>High Discount</v>
      </c>
      <c r="P2161" t="str">
        <f t="shared" si="101"/>
        <v>Low</v>
      </c>
      <c r="Q2161" t="str">
        <f>VLOOKUP(A2161,SampleSuperstore!A:G,7,0)</f>
        <v>South</v>
      </c>
    </row>
    <row r="2162" spans="1:17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  <c r="N2162" t="str">
        <f t="shared" si="99"/>
        <v>Profit</v>
      </c>
      <c r="O2162" t="str">
        <f t="shared" si="100"/>
        <v>Normal</v>
      </c>
      <c r="P2162" t="str">
        <f t="shared" si="101"/>
        <v>Low</v>
      </c>
      <c r="Q2162" t="str">
        <f>VLOOKUP(A2162,SampleSuperstore!A:G,7,0)</f>
        <v>East</v>
      </c>
    </row>
    <row r="2163" spans="1:17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  <c r="N2163" t="str">
        <f t="shared" si="99"/>
        <v>Profit</v>
      </c>
      <c r="O2163" t="str">
        <f t="shared" si="100"/>
        <v>Normal</v>
      </c>
      <c r="P2163" t="str">
        <f t="shared" si="101"/>
        <v>Low</v>
      </c>
      <c r="Q2163" t="str">
        <f>VLOOKUP(A2163,SampleSuperstore!A:G,7,0)</f>
        <v>South</v>
      </c>
    </row>
    <row r="2164" spans="1:17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  <c r="N2164" t="str">
        <f t="shared" si="99"/>
        <v>Profit</v>
      </c>
      <c r="O2164" t="str">
        <f t="shared" si="100"/>
        <v>Normal</v>
      </c>
      <c r="P2164" t="str">
        <f t="shared" si="101"/>
        <v>Low</v>
      </c>
      <c r="Q2164" t="str">
        <f>VLOOKUP(A2164,SampleSuperstore!A:G,7,0)</f>
        <v>South</v>
      </c>
    </row>
    <row r="2165" spans="1:17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  <c r="N2165" t="str">
        <f t="shared" si="99"/>
        <v>Profit</v>
      </c>
      <c r="O2165" t="str">
        <f t="shared" si="100"/>
        <v>Normal</v>
      </c>
      <c r="P2165" t="str">
        <f t="shared" si="101"/>
        <v>Low</v>
      </c>
      <c r="Q2165" t="str">
        <f>VLOOKUP(A2165,SampleSuperstore!A:G,7,0)</f>
        <v>South</v>
      </c>
    </row>
    <row r="2166" spans="1:17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  <c r="N2166" t="str">
        <f t="shared" si="99"/>
        <v>Profit</v>
      </c>
      <c r="O2166" t="str">
        <f t="shared" si="100"/>
        <v>Normal</v>
      </c>
      <c r="P2166" t="str">
        <f t="shared" si="101"/>
        <v>Low</v>
      </c>
      <c r="Q2166" t="str">
        <f>VLOOKUP(A2166,SampleSuperstore!A:G,7,0)</f>
        <v>South</v>
      </c>
    </row>
    <row r="2167" spans="1:17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  <c r="N2167" t="str">
        <f t="shared" si="99"/>
        <v>Loss</v>
      </c>
      <c r="O2167" t="str">
        <f t="shared" si="100"/>
        <v>High Discount</v>
      </c>
      <c r="P2167" t="str">
        <f t="shared" si="101"/>
        <v>Low</v>
      </c>
      <c r="Q2167" t="str">
        <f>VLOOKUP(A2167,SampleSuperstore!A:G,7,0)</f>
        <v>South</v>
      </c>
    </row>
    <row r="2168" spans="1:17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  <c r="N2168" t="str">
        <f t="shared" si="99"/>
        <v>Profit</v>
      </c>
      <c r="O2168" t="str">
        <f t="shared" si="100"/>
        <v>Normal</v>
      </c>
      <c r="P2168" t="str">
        <f t="shared" si="101"/>
        <v>Low</v>
      </c>
      <c r="Q2168" t="str">
        <f>VLOOKUP(A2168,SampleSuperstore!A:G,7,0)</f>
        <v>South</v>
      </c>
    </row>
    <row r="2169" spans="1:17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  <c r="N2169" t="str">
        <f t="shared" si="99"/>
        <v>Loss</v>
      </c>
      <c r="O2169" t="str">
        <f t="shared" si="100"/>
        <v>High Discount</v>
      </c>
      <c r="P2169" t="str">
        <f t="shared" si="101"/>
        <v>Low</v>
      </c>
      <c r="Q2169" t="str">
        <f>VLOOKUP(A2169,SampleSuperstore!A:G,7,0)</f>
        <v>South</v>
      </c>
    </row>
    <row r="2170" spans="1:17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  <c r="N2170" t="str">
        <f t="shared" si="99"/>
        <v>Profit</v>
      </c>
      <c r="O2170" t="str">
        <f t="shared" si="100"/>
        <v>Normal</v>
      </c>
      <c r="P2170" t="str">
        <f t="shared" si="101"/>
        <v>Low</v>
      </c>
      <c r="Q2170" t="str">
        <f>VLOOKUP(A2170,SampleSuperstore!A:G,7,0)</f>
        <v>South</v>
      </c>
    </row>
    <row r="2171" spans="1:17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  <c r="N2171" t="str">
        <f t="shared" si="99"/>
        <v>Loss</v>
      </c>
      <c r="O2171" t="str">
        <f t="shared" si="100"/>
        <v>Normal</v>
      </c>
      <c r="P2171" t="str">
        <f t="shared" si="101"/>
        <v>Low</v>
      </c>
      <c r="Q2171" t="str">
        <f>VLOOKUP(A2171,SampleSuperstore!A:G,7,0)</f>
        <v>South</v>
      </c>
    </row>
    <row r="2172" spans="1:17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  <c r="N2172" t="str">
        <f t="shared" si="99"/>
        <v>Loss</v>
      </c>
      <c r="O2172" t="str">
        <f t="shared" si="100"/>
        <v>Normal</v>
      </c>
      <c r="P2172" t="str">
        <f t="shared" si="101"/>
        <v>Low</v>
      </c>
      <c r="Q2172" t="str">
        <f>VLOOKUP(A2172,SampleSuperstore!A:G,7,0)</f>
        <v>South</v>
      </c>
    </row>
    <row r="2173" spans="1:17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  <c r="N2173" t="str">
        <f t="shared" si="99"/>
        <v>Loss</v>
      </c>
      <c r="O2173" t="str">
        <f t="shared" si="100"/>
        <v>Normal</v>
      </c>
      <c r="P2173" t="str">
        <f t="shared" si="101"/>
        <v>Low</v>
      </c>
      <c r="Q2173" t="str">
        <f>VLOOKUP(A2173,SampleSuperstore!A:G,7,0)</f>
        <v>South</v>
      </c>
    </row>
    <row r="2174" spans="1:17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  <c r="N2174" t="str">
        <f t="shared" si="99"/>
        <v>Profit</v>
      </c>
      <c r="O2174" t="str">
        <f t="shared" si="100"/>
        <v>Normal</v>
      </c>
      <c r="P2174" t="str">
        <f t="shared" si="101"/>
        <v>Low</v>
      </c>
      <c r="Q2174" t="str">
        <f>VLOOKUP(A2174,SampleSuperstore!A:G,7,0)</f>
        <v>Central</v>
      </c>
    </row>
    <row r="2175" spans="1:17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  <c r="N2175" t="str">
        <f t="shared" si="99"/>
        <v>Loss</v>
      </c>
      <c r="O2175" t="str">
        <f t="shared" si="100"/>
        <v>High Discount</v>
      </c>
      <c r="P2175" t="str">
        <f t="shared" si="101"/>
        <v>Low</v>
      </c>
      <c r="Q2175" t="str">
        <f>VLOOKUP(A2175,SampleSuperstore!A:G,7,0)</f>
        <v>South</v>
      </c>
    </row>
    <row r="2176" spans="1:17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  <c r="N2176" t="str">
        <f t="shared" si="99"/>
        <v>Profit</v>
      </c>
      <c r="O2176" t="str">
        <f t="shared" si="100"/>
        <v>Normal</v>
      </c>
      <c r="P2176" t="str">
        <f t="shared" si="101"/>
        <v>Low</v>
      </c>
      <c r="Q2176" t="str">
        <f>VLOOKUP(A2176,SampleSuperstore!A:G,7,0)</f>
        <v>South</v>
      </c>
    </row>
    <row r="2177" spans="1:17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  <c r="N2177" t="str">
        <f t="shared" si="99"/>
        <v>Profit</v>
      </c>
      <c r="O2177" t="str">
        <f t="shared" si="100"/>
        <v>Normal</v>
      </c>
      <c r="P2177" t="str">
        <f t="shared" si="101"/>
        <v>Low</v>
      </c>
      <c r="Q2177" t="str">
        <f>VLOOKUP(A2177,SampleSuperstore!A:G,7,0)</f>
        <v>South</v>
      </c>
    </row>
    <row r="2178" spans="1:17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  <c r="N2178" t="str">
        <f t="shared" si="99"/>
        <v>Profit</v>
      </c>
      <c r="O2178" t="str">
        <f t="shared" si="100"/>
        <v>Normal</v>
      </c>
      <c r="P2178" t="str">
        <f t="shared" si="101"/>
        <v>Low</v>
      </c>
      <c r="Q2178" t="str">
        <f>VLOOKUP(A2178,SampleSuperstore!A:G,7,0)</f>
        <v>South</v>
      </c>
    </row>
    <row r="2179" spans="1:17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  <c r="N2179" t="str">
        <f t="shared" ref="N2179:N2242" si="102">IF(M2179&gt;0,"Profit","Loss")</f>
        <v>Profit</v>
      </c>
      <c r="O2179" t="str">
        <f t="shared" ref="O2179:O2242" si="103">IF(L2179&gt;0.5,"High Discount","Normal")</f>
        <v>Normal</v>
      </c>
      <c r="P2179" t="str">
        <f t="shared" ref="P2179:P2242" si="104">IF(J2179&gt;1000,"High",IF(J2179&gt;=500,"Medium","Low"))</f>
        <v>Low</v>
      </c>
      <c r="Q2179" t="str">
        <f>VLOOKUP(A2179,SampleSuperstore!A:G,7,0)</f>
        <v>South</v>
      </c>
    </row>
    <row r="2180" spans="1:17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  <c r="N2180" t="str">
        <f t="shared" si="102"/>
        <v>Profit</v>
      </c>
      <c r="O2180" t="str">
        <f t="shared" si="103"/>
        <v>Normal</v>
      </c>
      <c r="P2180" t="str">
        <f t="shared" si="104"/>
        <v>Low</v>
      </c>
      <c r="Q2180" t="str">
        <f>VLOOKUP(A2180,SampleSuperstore!A:G,7,0)</f>
        <v>South</v>
      </c>
    </row>
    <row r="2181" spans="1:17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  <c r="N2181" t="str">
        <f t="shared" si="102"/>
        <v>Profit</v>
      </c>
      <c r="O2181" t="str">
        <f t="shared" si="103"/>
        <v>Normal</v>
      </c>
      <c r="P2181" t="str">
        <f t="shared" si="104"/>
        <v>Low</v>
      </c>
      <c r="Q2181" t="str">
        <f>VLOOKUP(A2181,SampleSuperstore!A:G,7,0)</f>
        <v>South</v>
      </c>
    </row>
    <row r="2182" spans="1:17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  <c r="N2182" t="str">
        <f t="shared" si="102"/>
        <v>Profit</v>
      </c>
      <c r="O2182" t="str">
        <f t="shared" si="103"/>
        <v>Normal</v>
      </c>
      <c r="P2182" t="str">
        <f t="shared" si="104"/>
        <v>Low</v>
      </c>
      <c r="Q2182" t="str">
        <f>VLOOKUP(A2182,SampleSuperstore!A:G,7,0)</f>
        <v>South</v>
      </c>
    </row>
    <row r="2183" spans="1:17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  <c r="N2183" t="str">
        <f t="shared" si="102"/>
        <v>Profit</v>
      </c>
      <c r="O2183" t="str">
        <f t="shared" si="103"/>
        <v>Normal</v>
      </c>
      <c r="P2183" t="str">
        <f t="shared" si="104"/>
        <v>Low</v>
      </c>
      <c r="Q2183" t="str">
        <f>VLOOKUP(A2183,SampleSuperstore!A:G,7,0)</f>
        <v>South</v>
      </c>
    </row>
    <row r="2184" spans="1:17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  <c r="N2184" t="str">
        <f t="shared" si="102"/>
        <v>Profit</v>
      </c>
      <c r="O2184" t="str">
        <f t="shared" si="103"/>
        <v>Normal</v>
      </c>
      <c r="P2184" t="str">
        <f t="shared" si="104"/>
        <v>High</v>
      </c>
      <c r="Q2184" t="str">
        <f>VLOOKUP(A2184,SampleSuperstore!A:G,7,0)</f>
        <v>South</v>
      </c>
    </row>
    <row r="2185" spans="1:17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  <c r="N2185" t="str">
        <f t="shared" si="102"/>
        <v>Profit</v>
      </c>
      <c r="O2185" t="str">
        <f t="shared" si="103"/>
        <v>Normal</v>
      </c>
      <c r="P2185" t="str">
        <f t="shared" si="104"/>
        <v>Low</v>
      </c>
      <c r="Q2185" t="str">
        <f>VLOOKUP(A2185,SampleSuperstore!A:G,7,0)</f>
        <v>South</v>
      </c>
    </row>
    <row r="2186" spans="1:17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  <c r="N2186" t="str">
        <f t="shared" si="102"/>
        <v>Profit</v>
      </c>
      <c r="O2186" t="str">
        <f t="shared" si="103"/>
        <v>Normal</v>
      </c>
      <c r="P2186" t="str">
        <f t="shared" si="104"/>
        <v>Low</v>
      </c>
      <c r="Q2186" t="str">
        <f>VLOOKUP(A2186,SampleSuperstore!A:G,7,0)</f>
        <v>South</v>
      </c>
    </row>
    <row r="2187" spans="1:17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  <c r="N2187" t="str">
        <f t="shared" si="102"/>
        <v>Profit</v>
      </c>
      <c r="O2187" t="str">
        <f t="shared" si="103"/>
        <v>Normal</v>
      </c>
      <c r="P2187" t="str">
        <f t="shared" si="104"/>
        <v>Low</v>
      </c>
      <c r="Q2187" t="str">
        <f>VLOOKUP(A2187,SampleSuperstore!A:G,7,0)</f>
        <v>South</v>
      </c>
    </row>
    <row r="2188" spans="1:17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  <c r="N2188" t="str">
        <f t="shared" si="102"/>
        <v>Profit</v>
      </c>
      <c r="O2188" t="str">
        <f t="shared" si="103"/>
        <v>Normal</v>
      </c>
      <c r="P2188" t="str">
        <f t="shared" si="104"/>
        <v>Low</v>
      </c>
      <c r="Q2188" t="str">
        <f>VLOOKUP(A2188,SampleSuperstore!A:G,7,0)</f>
        <v>East</v>
      </c>
    </row>
    <row r="2189" spans="1:17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  <c r="N2189" t="str">
        <f t="shared" si="102"/>
        <v>Profit</v>
      </c>
      <c r="O2189" t="str">
        <f t="shared" si="103"/>
        <v>Normal</v>
      </c>
      <c r="P2189" t="str">
        <f t="shared" si="104"/>
        <v>Low</v>
      </c>
      <c r="Q2189" t="str">
        <f>VLOOKUP(A2189,SampleSuperstore!A:G,7,0)</f>
        <v>South</v>
      </c>
    </row>
    <row r="2190" spans="1:17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  <c r="N2190" t="str">
        <f t="shared" si="102"/>
        <v>Profit</v>
      </c>
      <c r="O2190" t="str">
        <f t="shared" si="103"/>
        <v>Normal</v>
      </c>
      <c r="P2190" t="str">
        <f t="shared" si="104"/>
        <v>Low</v>
      </c>
      <c r="Q2190" t="str">
        <f>VLOOKUP(A2190,SampleSuperstore!A:G,7,0)</f>
        <v>South</v>
      </c>
    </row>
    <row r="2191" spans="1:17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  <c r="N2191" t="str">
        <f t="shared" si="102"/>
        <v>Profit</v>
      </c>
      <c r="O2191" t="str">
        <f t="shared" si="103"/>
        <v>Normal</v>
      </c>
      <c r="P2191" t="str">
        <f t="shared" si="104"/>
        <v>High</v>
      </c>
      <c r="Q2191" t="str">
        <f>VLOOKUP(A2191,SampleSuperstore!A:G,7,0)</f>
        <v>South</v>
      </c>
    </row>
    <row r="2192" spans="1:17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  <c r="N2192" t="str">
        <f t="shared" si="102"/>
        <v>Profit</v>
      </c>
      <c r="O2192" t="str">
        <f t="shared" si="103"/>
        <v>Normal</v>
      </c>
      <c r="P2192" t="str">
        <f t="shared" si="104"/>
        <v>Low</v>
      </c>
      <c r="Q2192" t="str">
        <f>VLOOKUP(A2192,SampleSuperstore!A:G,7,0)</f>
        <v>South</v>
      </c>
    </row>
    <row r="2193" spans="1:17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  <c r="N2193" t="str">
        <f t="shared" si="102"/>
        <v>Profit</v>
      </c>
      <c r="O2193" t="str">
        <f t="shared" si="103"/>
        <v>Normal</v>
      </c>
      <c r="P2193" t="str">
        <f t="shared" si="104"/>
        <v>Low</v>
      </c>
      <c r="Q2193" t="str">
        <f>VLOOKUP(A2193,SampleSuperstore!A:G,7,0)</f>
        <v>South</v>
      </c>
    </row>
    <row r="2194" spans="1:17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  <c r="N2194" t="str">
        <f t="shared" si="102"/>
        <v>Profit</v>
      </c>
      <c r="O2194" t="str">
        <f t="shared" si="103"/>
        <v>Normal</v>
      </c>
      <c r="P2194" t="str">
        <f t="shared" si="104"/>
        <v>Low</v>
      </c>
      <c r="Q2194" t="str">
        <f>VLOOKUP(A2194,SampleSuperstore!A:G,7,0)</f>
        <v>South</v>
      </c>
    </row>
    <row r="2195" spans="1:17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  <c r="N2195" t="str">
        <f t="shared" si="102"/>
        <v>Profit</v>
      </c>
      <c r="O2195" t="str">
        <f t="shared" si="103"/>
        <v>Normal</v>
      </c>
      <c r="P2195" t="str">
        <f t="shared" si="104"/>
        <v>Low</v>
      </c>
      <c r="Q2195" t="str">
        <f>VLOOKUP(A2195,SampleSuperstore!A:G,7,0)</f>
        <v>South</v>
      </c>
    </row>
    <row r="2196" spans="1:17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  <c r="N2196" t="str">
        <f t="shared" si="102"/>
        <v>Profit</v>
      </c>
      <c r="O2196" t="str">
        <f t="shared" si="103"/>
        <v>Normal</v>
      </c>
      <c r="P2196" t="str">
        <f t="shared" si="104"/>
        <v>Low</v>
      </c>
      <c r="Q2196" t="str">
        <f>VLOOKUP(A2196,SampleSuperstore!A:G,7,0)</f>
        <v>South</v>
      </c>
    </row>
    <row r="2197" spans="1:17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  <c r="N2197" t="str">
        <f t="shared" si="102"/>
        <v>Profit</v>
      </c>
      <c r="O2197" t="str">
        <f t="shared" si="103"/>
        <v>Normal</v>
      </c>
      <c r="P2197" t="str">
        <f t="shared" si="104"/>
        <v>Low</v>
      </c>
      <c r="Q2197" t="str">
        <f>VLOOKUP(A2197,SampleSuperstore!A:G,7,0)</f>
        <v>South</v>
      </c>
    </row>
    <row r="2198" spans="1:17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  <c r="N2198" t="str">
        <f t="shared" si="102"/>
        <v>Profit</v>
      </c>
      <c r="O2198" t="str">
        <f t="shared" si="103"/>
        <v>Normal</v>
      </c>
      <c r="P2198" t="str">
        <f t="shared" si="104"/>
        <v>Low</v>
      </c>
      <c r="Q2198" t="str">
        <f>VLOOKUP(A2198,SampleSuperstore!A:G,7,0)</f>
        <v>South</v>
      </c>
    </row>
    <row r="2199" spans="1:17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  <c r="N2199" t="str">
        <f t="shared" si="102"/>
        <v>Profit</v>
      </c>
      <c r="O2199" t="str">
        <f t="shared" si="103"/>
        <v>Normal</v>
      </c>
      <c r="P2199" t="str">
        <f t="shared" si="104"/>
        <v>Low</v>
      </c>
      <c r="Q2199" t="str">
        <f>VLOOKUP(A2199,SampleSuperstore!A:G,7,0)</f>
        <v>South</v>
      </c>
    </row>
    <row r="2200" spans="1:17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  <c r="N2200" t="str">
        <f t="shared" si="102"/>
        <v>Profit</v>
      </c>
      <c r="O2200" t="str">
        <f t="shared" si="103"/>
        <v>Normal</v>
      </c>
      <c r="P2200" t="str">
        <f t="shared" si="104"/>
        <v>Low</v>
      </c>
      <c r="Q2200" t="str">
        <f>VLOOKUP(A2200,SampleSuperstore!A:G,7,0)</f>
        <v>South</v>
      </c>
    </row>
    <row r="2201" spans="1:17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  <c r="N2201" t="str">
        <f t="shared" si="102"/>
        <v>Profit</v>
      </c>
      <c r="O2201" t="str">
        <f t="shared" si="103"/>
        <v>Normal</v>
      </c>
      <c r="P2201" t="str">
        <f t="shared" si="104"/>
        <v>Low</v>
      </c>
      <c r="Q2201" t="str">
        <f>VLOOKUP(A2201,SampleSuperstore!A:G,7,0)</f>
        <v>South</v>
      </c>
    </row>
    <row r="2202" spans="1:17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  <c r="N2202" t="str">
        <f t="shared" si="102"/>
        <v>Profit</v>
      </c>
      <c r="O2202" t="str">
        <f t="shared" si="103"/>
        <v>Normal</v>
      </c>
      <c r="P2202" t="str">
        <f t="shared" si="104"/>
        <v>Low</v>
      </c>
      <c r="Q2202" t="str">
        <f>VLOOKUP(A2202,SampleSuperstore!A:G,7,0)</f>
        <v>South</v>
      </c>
    </row>
    <row r="2203" spans="1:17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  <c r="N2203" t="str">
        <f t="shared" si="102"/>
        <v>Profit</v>
      </c>
      <c r="O2203" t="str">
        <f t="shared" si="103"/>
        <v>Normal</v>
      </c>
      <c r="P2203" t="str">
        <f t="shared" si="104"/>
        <v>Medium</v>
      </c>
      <c r="Q2203" t="str">
        <f>VLOOKUP(A2203,SampleSuperstore!A:G,7,0)</f>
        <v>South</v>
      </c>
    </row>
    <row r="2204" spans="1:17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  <c r="N2204" t="str">
        <f t="shared" si="102"/>
        <v>Profit</v>
      </c>
      <c r="O2204" t="str">
        <f t="shared" si="103"/>
        <v>Normal</v>
      </c>
      <c r="P2204" t="str">
        <f t="shared" si="104"/>
        <v>Low</v>
      </c>
      <c r="Q2204" t="str">
        <f>VLOOKUP(A2204,SampleSuperstore!A:G,7,0)</f>
        <v>South</v>
      </c>
    </row>
    <row r="2205" spans="1:17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  <c r="N2205" t="str">
        <f t="shared" si="102"/>
        <v>Profit</v>
      </c>
      <c r="O2205" t="str">
        <f t="shared" si="103"/>
        <v>Normal</v>
      </c>
      <c r="P2205" t="str">
        <f t="shared" si="104"/>
        <v>Low</v>
      </c>
      <c r="Q2205" t="str">
        <f>VLOOKUP(A2205,SampleSuperstore!A:G,7,0)</f>
        <v>South</v>
      </c>
    </row>
    <row r="2206" spans="1:17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  <c r="N2206" t="str">
        <f t="shared" si="102"/>
        <v>Profit</v>
      </c>
      <c r="O2206" t="str">
        <f t="shared" si="103"/>
        <v>Normal</v>
      </c>
      <c r="P2206" t="str">
        <f t="shared" si="104"/>
        <v>Low</v>
      </c>
      <c r="Q2206" t="str">
        <f>VLOOKUP(A2206,SampleSuperstore!A:G,7,0)</f>
        <v>South</v>
      </c>
    </row>
    <row r="2207" spans="1:17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  <c r="N2207" t="str">
        <f t="shared" si="102"/>
        <v>Profit</v>
      </c>
      <c r="O2207" t="str">
        <f t="shared" si="103"/>
        <v>Normal</v>
      </c>
      <c r="P2207" t="str">
        <f t="shared" si="104"/>
        <v>Low</v>
      </c>
      <c r="Q2207" t="str">
        <f>VLOOKUP(A2207,SampleSuperstore!A:G,7,0)</f>
        <v>South</v>
      </c>
    </row>
    <row r="2208" spans="1:17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  <c r="N2208" t="str">
        <f t="shared" si="102"/>
        <v>Loss</v>
      </c>
      <c r="O2208" t="str">
        <f t="shared" si="103"/>
        <v>High Discount</v>
      </c>
      <c r="P2208" t="str">
        <f t="shared" si="104"/>
        <v>Low</v>
      </c>
      <c r="Q2208" t="str">
        <f>VLOOKUP(A2208,SampleSuperstore!A:G,7,0)</f>
        <v>South</v>
      </c>
    </row>
    <row r="2209" spans="1:17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  <c r="N2209" t="str">
        <f t="shared" si="102"/>
        <v>Profit</v>
      </c>
      <c r="O2209" t="str">
        <f t="shared" si="103"/>
        <v>Normal</v>
      </c>
      <c r="P2209" t="str">
        <f t="shared" si="104"/>
        <v>Low</v>
      </c>
      <c r="Q2209" t="str">
        <f>VLOOKUP(A2209,SampleSuperstore!A:G,7,0)</f>
        <v>South</v>
      </c>
    </row>
    <row r="2210" spans="1:17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  <c r="N2210" t="str">
        <f t="shared" si="102"/>
        <v>Profit</v>
      </c>
      <c r="O2210" t="str">
        <f t="shared" si="103"/>
        <v>Normal</v>
      </c>
      <c r="P2210" t="str">
        <f t="shared" si="104"/>
        <v>Low</v>
      </c>
      <c r="Q2210" t="str">
        <f>VLOOKUP(A2210,SampleSuperstore!A:G,7,0)</f>
        <v>South</v>
      </c>
    </row>
    <row r="2211" spans="1:17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  <c r="N2211" t="str">
        <f t="shared" si="102"/>
        <v>Profit</v>
      </c>
      <c r="O2211" t="str">
        <f t="shared" si="103"/>
        <v>Normal</v>
      </c>
      <c r="P2211" t="str">
        <f t="shared" si="104"/>
        <v>Medium</v>
      </c>
      <c r="Q2211" t="str">
        <f>VLOOKUP(A2211,SampleSuperstore!A:G,7,0)</f>
        <v>South</v>
      </c>
    </row>
    <row r="2212" spans="1:17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  <c r="N2212" t="str">
        <f t="shared" si="102"/>
        <v>Profit</v>
      </c>
      <c r="O2212" t="str">
        <f t="shared" si="103"/>
        <v>Normal</v>
      </c>
      <c r="P2212" t="str">
        <f t="shared" si="104"/>
        <v>Low</v>
      </c>
      <c r="Q2212" t="str">
        <f>VLOOKUP(A2212,SampleSuperstore!A:G,7,0)</f>
        <v>South</v>
      </c>
    </row>
    <row r="2213" spans="1:17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  <c r="N2213" t="str">
        <f t="shared" si="102"/>
        <v>Profit</v>
      </c>
      <c r="O2213" t="str">
        <f t="shared" si="103"/>
        <v>Normal</v>
      </c>
      <c r="P2213" t="str">
        <f t="shared" si="104"/>
        <v>Low</v>
      </c>
      <c r="Q2213" t="str">
        <f>VLOOKUP(A2213,SampleSuperstore!A:G,7,0)</f>
        <v>Central</v>
      </c>
    </row>
    <row r="2214" spans="1:17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  <c r="N2214" t="str">
        <f t="shared" si="102"/>
        <v>Profit</v>
      </c>
      <c r="O2214" t="str">
        <f t="shared" si="103"/>
        <v>Normal</v>
      </c>
      <c r="P2214" t="str">
        <f t="shared" si="104"/>
        <v>Low</v>
      </c>
      <c r="Q2214" t="str">
        <f>VLOOKUP(A2214,SampleSuperstore!A:G,7,0)</f>
        <v>South</v>
      </c>
    </row>
    <row r="2215" spans="1:17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  <c r="N2215" t="str">
        <f t="shared" si="102"/>
        <v>Profit</v>
      </c>
      <c r="O2215" t="str">
        <f t="shared" si="103"/>
        <v>Normal</v>
      </c>
      <c r="P2215" t="str">
        <f t="shared" si="104"/>
        <v>Low</v>
      </c>
      <c r="Q2215" t="str">
        <f>VLOOKUP(A2215,SampleSuperstore!A:G,7,0)</f>
        <v>Central</v>
      </c>
    </row>
    <row r="2216" spans="1:17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  <c r="N2216" t="str">
        <f t="shared" si="102"/>
        <v>Profit</v>
      </c>
      <c r="O2216" t="str">
        <f t="shared" si="103"/>
        <v>Normal</v>
      </c>
      <c r="P2216" t="str">
        <f t="shared" si="104"/>
        <v>Low</v>
      </c>
      <c r="Q2216" t="str">
        <f>VLOOKUP(A2216,SampleSuperstore!A:G,7,0)</f>
        <v>Central</v>
      </c>
    </row>
    <row r="2217" spans="1:17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  <c r="N2217" t="str">
        <f t="shared" si="102"/>
        <v>Profit</v>
      </c>
      <c r="O2217" t="str">
        <f t="shared" si="103"/>
        <v>Normal</v>
      </c>
      <c r="P2217" t="str">
        <f t="shared" si="104"/>
        <v>Low</v>
      </c>
      <c r="Q2217" t="str">
        <f>VLOOKUP(A2217,SampleSuperstore!A:G,7,0)</f>
        <v>Central</v>
      </c>
    </row>
    <row r="2218" spans="1:17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  <c r="N2218" t="str">
        <f t="shared" si="102"/>
        <v>Profit</v>
      </c>
      <c r="O2218" t="str">
        <f t="shared" si="103"/>
        <v>Normal</v>
      </c>
      <c r="P2218" t="str">
        <f t="shared" si="104"/>
        <v>Low</v>
      </c>
      <c r="Q2218" t="str">
        <f>VLOOKUP(A2218,SampleSuperstore!A:G,7,0)</f>
        <v>Central</v>
      </c>
    </row>
    <row r="2219" spans="1:17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  <c r="N2219" t="str">
        <f t="shared" si="102"/>
        <v>Profit</v>
      </c>
      <c r="O2219" t="str">
        <f t="shared" si="103"/>
        <v>Normal</v>
      </c>
      <c r="P2219" t="str">
        <f t="shared" si="104"/>
        <v>Low</v>
      </c>
      <c r="Q2219" t="str">
        <f>VLOOKUP(A2219,SampleSuperstore!A:G,7,0)</f>
        <v>South</v>
      </c>
    </row>
    <row r="2220" spans="1:17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  <c r="N2220" t="str">
        <f t="shared" si="102"/>
        <v>Profit</v>
      </c>
      <c r="O2220" t="str">
        <f t="shared" si="103"/>
        <v>Normal</v>
      </c>
      <c r="P2220" t="str">
        <f t="shared" si="104"/>
        <v>Low</v>
      </c>
      <c r="Q2220" t="str">
        <f>VLOOKUP(A2220,SampleSuperstore!A:G,7,0)</f>
        <v>South</v>
      </c>
    </row>
    <row r="2221" spans="1:17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  <c r="N2221" t="str">
        <f t="shared" si="102"/>
        <v>Profit</v>
      </c>
      <c r="O2221" t="str">
        <f t="shared" si="103"/>
        <v>Normal</v>
      </c>
      <c r="P2221" t="str">
        <f t="shared" si="104"/>
        <v>Low</v>
      </c>
      <c r="Q2221" t="str">
        <f>VLOOKUP(A2221,SampleSuperstore!A:G,7,0)</f>
        <v>South</v>
      </c>
    </row>
    <row r="2222" spans="1:17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  <c r="N2222" t="str">
        <f t="shared" si="102"/>
        <v>Profit</v>
      </c>
      <c r="O2222" t="str">
        <f t="shared" si="103"/>
        <v>Normal</v>
      </c>
      <c r="P2222" t="str">
        <f t="shared" si="104"/>
        <v>High</v>
      </c>
      <c r="Q2222" t="str">
        <f>VLOOKUP(A2222,SampleSuperstore!A:G,7,0)</f>
        <v>South</v>
      </c>
    </row>
    <row r="2223" spans="1:17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  <c r="N2223" t="str">
        <f t="shared" si="102"/>
        <v>Loss</v>
      </c>
      <c r="O2223" t="str">
        <f t="shared" si="103"/>
        <v>Normal</v>
      </c>
      <c r="P2223" t="str">
        <f t="shared" si="104"/>
        <v>Low</v>
      </c>
      <c r="Q2223" t="str">
        <f>VLOOKUP(A2223,SampleSuperstore!A:G,7,0)</f>
        <v>East</v>
      </c>
    </row>
    <row r="2224" spans="1:17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  <c r="N2224" t="str">
        <f t="shared" si="102"/>
        <v>Profit</v>
      </c>
      <c r="O2224" t="str">
        <f t="shared" si="103"/>
        <v>Normal</v>
      </c>
      <c r="P2224" t="str">
        <f t="shared" si="104"/>
        <v>Low</v>
      </c>
      <c r="Q2224" t="str">
        <f>VLOOKUP(A2224,SampleSuperstore!A:G,7,0)</f>
        <v>East</v>
      </c>
    </row>
    <row r="2225" spans="1:17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  <c r="N2225" t="str">
        <f t="shared" si="102"/>
        <v>Loss</v>
      </c>
      <c r="O2225" t="str">
        <f t="shared" si="103"/>
        <v>Normal</v>
      </c>
      <c r="P2225" t="str">
        <f t="shared" si="104"/>
        <v>Low</v>
      </c>
      <c r="Q2225" t="str">
        <f>VLOOKUP(A2225,SampleSuperstore!A:G,7,0)</f>
        <v>East</v>
      </c>
    </row>
    <row r="2226" spans="1:17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  <c r="N2226" t="str">
        <f t="shared" si="102"/>
        <v>Profit</v>
      </c>
      <c r="O2226" t="str">
        <f t="shared" si="103"/>
        <v>Normal</v>
      </c>
      <c r="P2226" t="str">
        <f t="shared" si="104"/>
        <v>Low</v>
      </c>
      <c r="Q2226" t="str">
        <f>VLOOKUP(A2226,SampleSuperstore!A:G,7,0)</f>
        <v>South</v>
      </c>
    </row>
    <row r="2227" spans="1:17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  <c r="N2227" t="str">
        <f t="shared" si="102"/>
        <v>Loss</v>
      </c>
      <c r="O2227" t="str">
        <f t="shared" si="103"/>
        <v>High Discount</v>
      </c>
      <c r="P2227" t="str">
        <f t="shared" si="104"/>
        <v>Low</v>
      </c>
      <c r="Q2227" t="str">
        <f>VLOOKUP(A2227,SampleSuperstore!A:G,7,0)</f>
        <v>South</v>
      </c>
    </row>
    <row r="2228" spans="1:17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  <c r="N2228" t="str">
        <f t="shared" si="102"/>
        <v>Profit</v>
      </c>
      <c r="O2228" t="str">
        <f t="shared" si="103"/>
        <v>Normal</v>
      </c>
      <c r="P2228" t="str">
        <f t="shared" si="104"/>
        <v>Low</v>
      </c>
      <c r="Q2228" t="str">
        <f>VLOOKUP(A2228,SampleSuperstore!A:G,7,0)</f>
        <v>South</v>
      </c>
    </row>
    <row r="2229" spans="1:17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  <c r="N2229" t="str">
        <f t="shared" si="102"/>
        <v>Profit</v>
      </c>
      <c r="O2229" t="str">
        <f t="shared" si="103"/>
        <v>Normal</v>
      </c>
      <c r="P2229" t="str">
        <f t="shared" si="104"/>
        <v>Low</v>
      </c>
      <c r="Q2229" t="str">
        <f>VLOOKUP(A2229,SampleSuperstore!A:G,7,0)</f>
        <v>South</v>
      </c>
    </row>
    <row r="2230" spans="1:17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  <c r="N2230" t="str">
        <f t="shared" si="102"/>
        <v>Loss</v>
      </c>
      <c r="O2230" t="str">
        <f t="shared" si="103"/>
        <v>Normal</v>
      </c>
      <c r="P2230" t="str">
        <f t="shared" si="104"/>
        <v>Low</v>
      </c>
      <c r="Q2230" t="str">
        <f>VLOOKUP(A2230,SampleSuperstore!A:G,7,0)</f>
        <v>South</v>
      </c>
    </row>
    <row r="2231" spans="1:17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  <c r="N2231" t="str">
        <f t="shared" si="102"/>
        <v>Profit</v>
      </c>
      <c r="O2231" t="str">
        <f t="shared" si="103"/>
        <v>Normal</v>
      </c>
      <c r="P2231" t="str">
        <f t="shared" si="104"/>
        <v>Medium</v>
      </c>
      <c r="Q2231" t="str">
        <f>VLOOKUP(A2231,SampleSuperstore!A:G,7,0)</f>
        <v>South</v>
      </c>
    </row>
    <row r="2232" spans="1:17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  <c r="N2232" t="str">
        <f t="shared" si="102"/>
        <v>Profit</v>
      </c>
      <c r="O2232" t="str">
        <f t="shared" si="103"/>
        <v>Normal</v>
      </c>
      <c r="P2232" t="str">
        <f t="shared" si="104"/>
        <v>Low</v>
      </c>
      <c r="Q2232" t="str">
        <f>VLOOKUP(A2232,SampleSuperstore!A:G,7,0)</f>
        <v>South</v>
      </c>
    </row>
    <row r="2233" spans="1:17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  <c r="N2233" t="str">
        <f t="shared" si="102"/>
        <v>Profit</v>
      </c>
      <c r="O2233" t="str">
        <f t="shared" si="103"/>
        <v>Normal</v>
      </c>
      <c r="P2233" t="str">
        <f t="shared" si="104"/>
        <v>Medium</v>
      </c>
      <c r="Q2233" t="str">
        <f>VLOOKUP(A2233,SampleSuperstore!A:G,7,0)</f>
        <v>South</v>
      </c>
    </row>
    <row r="2234" spans="1:17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  <c r="N2234" t="str">
        <f t="shared" si="102"/>
        <v>Profit</v>
      </c>
      <c r="O2234" t="str">
        <f t="shared" si="103"/>
        <v>Normal</v>
      </c>
      <c r="P2234" t="str">
        <f t="shared" si="104"/>
        <v>Low</v>
      </c>
      <c r="Q2234" t="str">
        <f>VLOOKUP(A2234,SampleSuperstore!A:G,7,0)</f>
        <v>South</v>
      </c>
    </row>
    <row r="2235" spans="1:17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  <c r="N2235" t="str">
        <f t="shared" si="102"/>
        <v>Profit</v>
      </c>
      <c r="O2235" t="str">
        <f t="shared" si="103"/>
        <v>Normal</v>
      </c>
      <c r="P2235" t="str">
        <f t="shared" si="104"/>
        <v>Low</v>
      </c>
      <c r="Q2235" t="str">
        <f>VLOOKUP(A2235,SampleSuperstore!A:G,7,0)</f>
        <v>South</v>
      </c>
    </row>
    <row r="2236" spans="1:17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  <c r="N2236" t="str">
        <f t="shared" si="102"/>
        <v>Profit</v>
      </c>
      <c r="O2236" t="str">
        <f t="shared" si="103"/>
        <v>Normal</v>
      </c>
      <c r="P2236" t="str">
        <f t="shared" si="104"/>
        <v>Low</v>
      </c>
      <c r="Q2236" t="str">
        <f>VLOOKUP(A2236,SampleSuperstore!A:G,7,0)</f>
        <v>South</v>
      </c>
    </row>
    <row r="2237" spans="1:17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  <c r="N2237" t="str">
        <f t="shared" si="102"/>
        <v>Profit</v>
      </c>
      <c r="O2237" t="str">
        <f t="shared" si="103"/>
        <v>Normal</v>
      </c>
      <c r="P2237" t="str">
        <f t="shared" si="104"/>
        <v>Low</v>
      </c>
      <c r="Q2237" t="str">
        <f>VLOOKUP(A2237,SampleSuperstore!A:G,7,0)</f>
        <v>South</v>
      </c>
    </row>
    <row r="2238" spans="1:17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  <c r="N2238" t="str">
        <f t="shared" si="102"/>
        <v>Profit</v>
      </c>
      <c r="O2238" t="str">
        <f t="shared" si="103"/>
        <v>Normal</v>
      </c>
      <c r="P2238" t="str">
        <f t="shared" si="104"/>
        <v>Low</v>
      </c>
      <c r="Q2238" t="str">
        <f>VLOOKUP(A2238,SampleSuperstore!A:G,7,0)</f>
        <v>South</v>
      </c>
    </row>
    <row r="2239" spans="1:17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  <c r="N2239" t="str">
        <f t="shared" si="102"/>
        <v>Profit</v>
      </c>
      <c r="O2239" t="str">
        <f t="shared" si="103"/>
        <v>Normal</v>
      </c>
      <c r="P2239" t="str">
        <f t="shared" si="104"/>
        <v>Low</v>
      </c>
      <c r="Q2239" t="str">
        <f>VLOOKUP(A2239,SampleSuperstore!A:G,7,0)</f>
        <v>South</v>
      </c>
    </row>
    <row r="2240" spans="1:17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  <c r="N2240" t="str">
        <f t="shared" si="102"/>
        <v>Loss</v>
      </c>
      <c r="O2240" t="str">
        <f t="shared" si="103"/>
        <v>High Discount</v>
      </c>
      <c r="P2240" t="str">
        <f t="shared" si="104"/>
        <v>Low</v>
      </c>
      <c r="Q2240" t="str">
        <f>VLOOKUP(A2240,SampleSuperstore!A:G,7,0)</f>
        <v>South</v>
      </c>
    </row>
    <row r="2241" spans="1:17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  <c r="N2241" t="str">
        <f t="shared" si="102"/>
        <v>Profit</v>
      </c>
      <c r="O2241" t="str">
        <f t="shared" si="103"/>
        <v>Normal</v>
      </c>
      <c r="P2241" t="str">
        <f t="shared" si="104"/>
        <v>High</v>
      </c>
      <c r="Q2241" t="str">
        <f>VLOOKUP(A2241,SampleSuperstore!A:G,7,0)</f>
        <v>South</v>
      </c>
    </row>
    <row r="2242" spans="1:17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  <c r="N2242" t="str">
        <f t="shared" si="102"/>
        <v>Profit</v>
      </c>
      <c r="O2242" t="str">
        <f t="shared" si="103"/>
        <v>Normal</v>
      </c>
      <c r="P2242" t="str">
        <f t="shared" si="104"/>
        <v>Low</v>
      </c>
      <c r="Q2242" t="str">
        <f>VLOOKUP(A2242,SampleSuperstore!A:G,7,0)</f>
        <v>South</v>
      </c>
    </row>
    <row r="2243" spans="1:17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  <c r="N2243" t="str">
        <f t="shared" ref="N2243:N2306" si="105">IF(M2243&gt;0,"Profit","Loss")</f>
        <v>Loss</v>
      </c>
      <c r="O2243" t="str">
        <f t="shared" ref="O2243:O2306" si="106">IF(L2243&gt;0.5,"High Discount","Normal")</f>
        <v>Normal</v>
      </c>
      <c r="P2243" t="str">
        <f t="shared" ref="P2243:P2306" si="107">IF(J2243&gt;1000,"High",IF(J2243&gt;=500,"Medium","Low"))</f>
        <v>Low</v>
      </c>
      <c r="Q2243" t="str">
        <f>VLOOKUP(A2243,SampleSuperstore!A:G,7,0)</f>
        <v>South</v>
      </c>
    </row>
    <row r="2244" spans="1:17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  <c r="N2244" t="str">
        <f t="shared" si="105"/>
        <v>Profit</v>
      </c>
      <c r="O2244" t="str">
        <f t="shared" si="106"/>
        <v>Normal</v>
      </c>
      <c r="P2244" t="str">
        <f t="shared" si="107"/>
        <v>Low</v>
      </c>
      <c r="Q2244" t="str">
        <f>VLOOKUP(A2244,SampleSuperstore!A:G,7,0)</f>
        <v>South</v>
      </c>
    </row>
    <row r="2245" spans="1:17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  <c r="N2245" t="str">
        <f t="shared" si="105"/>
        <v>Profit</v>
      </c>
      <c r="O2245" t="str">
        <f t="shared" si="106"/>
        <v>Normal</v>
      </c>
      <c r="P2245" t="str">
        <f t="shared" si="107"/>
        <v>Low</v>
      </c>
      <c r="Q2245" t="str">
        <f>VLOOKUP(A2245,SampleSuperstore!A:G,7,0)</f>
        <v>South</v>
      </c>
    </row>
    <row r="2246" spans="1:17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  <c r="N2246" t="str">
        <f t="shared" si="105"/>
        <v>Profit</v>
      </c>
      <c r="O2246" t="str">
        <f t="shared" si="106"/>
        <v>Normal</v>
      </c>
      <c r="P2246" t="str">
        <f t="shared" si="107"/>
        <v>Low</v>
      </c>
      <c r="Q2246" t="str">
        <f>VLOOKUP(A2246,SampleSuperstore!A:G,7,0)</f>
        <v>South</v>
      </c>
    </row>
    <row r="2247" spans="1:17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  <c r="N2247" t="str">
        <f t="shared" si="105"/>
        <v>Profit</v>
      </c>
      <c r="O2247" t="str">
        <f t="shared" si="106"/>
        <v>Normal</v>
      </c>
      <c r="P2247" t="str">
        <f t="shared" si="107"/>
        <v>Low</v>
      </c>
      <c r="Q2247" t="str">
        <f>VLOOKUP(A2247,SampleSuperstore!A:G,7,0)</f>
        <v>South</v>
      </c>
    </row>
    <row r="2248" spans="1:17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  <c r="N2248" t="str">
        <f t="shared" si="105"/>
        <v>Profit</v>
      </c>
      <c r="O2248" t="str">
        <f t="shared" si="106"/>
        <v>Normal</v>
      </c>
      <c r="P2248" t="str">
        <f t="shared" si="107"/>
        <v>Medium</v>
      </c>
      <c r="Q2248" t="str">
        <f>VLOOKUP(A2248,SampleSuperstore!A:G,7,0)</f>
        <v>South</v>
      </c>
    </row>
    <row r="2249" spans="1:17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  <c r="N2249" t="str">
        <f t="shared" si="105"/>
        <v>Profit</v>
      </c>
      <c r="O2249" t="str">
        <f t="shared" si="106"/>
        <v>Normal</v>
      </c>
      <c r="P2249" t="str">
        <f t="shared" si="107"/>
        <v>Low</v>
      </c>
      <c r="Q2249" t="str">
        <f>VLOOKUP(A2249,SampleSuperstore!A:G,7,0)</f>
        <v>South</v>
      </c>
    </row>
    <row r="2250" spans="1:17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  <c r="N2250" t="str">
        <f t="shared" si="105"/>
        <v>Profit</v>
      </c>
      <c r="O2250" t="str">
        <f t="shared" si="106"/>
        <v>Normal</v>
      </c>
      <c r="P2250" t="str">
        <f t="shared" si="107"/>
        <v>Low</v>
      </c>
      <c r="Q2250" t="str">
        <f>VLOOKUP(A2250,SampleSuperstore!A:G,7,0)</f>
        <v>South</v>
      </c>
    </row>
    <row r="2251" spans="1:17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  <c r="N2251" t="str">
        <f t="shared" si="105"/>
        <v>Profit</v>
      </c>
      <c r="O2251" t="str">
        <f t="shared" si="106"/>
        <v>Normal</v>
      </c>
      <c r="P2251" t="str">
        <f t="shared" si="107"/>
        <v>Low</v>
      </c>
      <c r="Q2251" t="str">
        <f>VLOOKUP(A2251,SampleSuperstore!A:G,7,0)</f>
        <v>South</v>
      </c>
    </row>
    <row r="2252" spans="1:17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  <c r="N2252" t="str">
        <f t="shared" si="105"/>
        <v>Profit</v>
      </c>
      <c r="O2252" t="str">
        <f t="shared" si="106"/>
        <v>Normal</v>
      </c>
      <c r="P2252" t="str">
        <f t="shared" si="107"/>
        <v>Medium</v>
      </c>
      <c r="Q2252" t="str">
        <f>VLOOKUP(A2252,SampleSuperstore!A:G,7,0)</f>
        <v>South</v>
      </c>
    </row>
    <row r="2253" spans="1:17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  <c r="N2253" t="str">
        <f t="shared" si="105"/>
        <v>Profit</v>
      </c>
      <c r="O2253" t="str">
        <f t="shared" si="106"/>
        <v>Normal</v>
      </c>
      <c r="P2253" t="str">
        <f t="shared" si="107"/>
        <v>Low</v>
      </c>
      <c r="Q2253" t="str">
        <f>VLOOKUP(A2253,SampleSuperstore!A:G,7,0)</f>
        <v>South</v>
      </c>
    </row>
    <row r="2254" spans="1:17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  <c r="N2254" t="str">
        <f t="shared" si="105"/>
        <v>Profit</v>
      </c>
      <c r="O2254" t="str">
        <f t="shared" si="106"/>
        <v>Normal</v>
      </c>
      <c r="P2254" t="str">
        <f t="shared" si="107"/>
        <v>Low</v>
      </c>
      <c r="Q2254" t="str">
        <f>VLOOKUP(A2254,SampleSuperstore!A:G,7,0)</f>
        <v>South</v>
      </c>
    </row>
    <row r="2255" spans="1:17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  <c r="N2255" t="str">
        <f t="shared" si="105"/>
        <v>Profit</v>
      </c>
      <c r="O2255" t="str">
        <f t="shared" si="106"/>
        <v>Normal</v>
      </c>
      <c r="P2255" t="str">
        <f t="shared" si="107"/>
        <v>Low</v>
      </c>
      <c r="Q2255" t="str">
        <f>VLOOKUP(A2255,SampleSuperstore!A:G,7,0)</f>
        <v>Central</v>
      </c>
    </row>
    <row r="2256" spans="1:17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  <c r="N2256" t="str">
        <f t="shared" si="105"/>
        <v>Profit</v>
      </c>
      <c r="O2256" t="str">
        <f t="shared" si="106"/>
        <v>Normal</v>
      </c>
      <c r="P2256" t="str">
        <f t="shared" si="107"/>
        <v>Low</v>
      </c>
      <c r="Q2256" t="str">
        <f>VLOOKUP(A2256,SampleSuperstore!A:G,7,0)</f>
        <v>Central</v>
      </c>
    </row>
    <row r="2257" spans="1:17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  <c r="N2257" t="str">
        <f t="shared" si="105"/>
        <v>Profit</v>
      </c>
      <c r="O2257" t="str">
        <f t="shared" si="106"/>
        <v>Normal</v>
      </c>
      <c r="P2257" t="str">
        <f t="shared" si="107"/>
        <v>Low</v>
      </c>
      <c r="Q2257" t="str">
        <f>VLOOKUP(A2257,SampleSuperstore!A:G,7,0)</f>
        <v>South</v>
      </c>
    </row>
    <row r="2258" spans="1:17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  <c r="N2258" t="str">
        <f t="shared" si="105"/>
        <v>Profit</v>
      </c>
      <c r="O2258" t="str">
        <f t="shared" si="106"/>
        <v>Normal</v>
      </c>
      <c r="P2258" t="str">
        <f t="shared" si="107"/>
        <v>Low</v>
      </c>
      <c r="Q2258" t="str">
        <f>VLOOKUP(A2258,SampleSuperstore!A:G,7,0)</f>
        <v>South</v>
      </c>
    </row>
    <row r="2259" spans="1:17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  <c r="N2259" t="str">
        <f t="shared" si="105"/>
        <v>Profit</v>
      </c>
      <c r="O2259" t="str">
        <f t="shared" si="106"/>
        <v>Normal</v>
      </c>
      <c r="P2259" t="str">
        <f t="shared" si="107"/>
        <v>High</v>
      </c>
      <c r="Q2259" t="str">
        <f>VLOOKUP(A2259,SampleSuperstore!A:G,7,0)</f>
        <v>Central</v>
      </c>
    </row>
    <row r="2260" spans="1:17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  <c r="N2260" t="str">
        <f t="shared" si="105"/>
        <v>Profit</v>
      </c>
      <c r="O2260" t="str">
        <f t="shared" si="106"/>
        <v>Normal</v>
      </c>
      <c r="P2260" t="str">
        <f t="shared" si="107"/>
        <v>Low</v>
      </c>
      <c r="Q2260" t="str">
        <f>VLOOKUP(A2260,SampleSuperstore!A:G,7,0)</f>
        <v>Central</v>
      </c>
    </row>
    <row r="2261" spans="1:17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  <c r="N2261" t="str">
        <f t="shared" si="105"/>
        <v>Profit</v>
      </c>
      <c r="O2261" t="str">
        <f t="shared" si="106"/>
        <v>Normal</v>
      </c>
      <c r="P2261" t="str">
        <f t="shared" si="107"/>
        <v>Low</v>
      </c>
      <c r="Q2261" t="str">
        <f>VLOOKUP(A2261,SampleSuperstore!A:G,7,0)</f>
        <v>South</v>
      </c>
    </row>
    <row r="2262" spans="1:17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  <c r="N2262" t="str">
        <f t="shared" si="105"/>
        <v>Profit</v>
      </c>
      <c r="O2262" t="str">
        <f t="shared" si="106"/>
        <v>Normal</v>
      </c>
      <c r="P2262" t="str">
        <f t="shared" si="107"/>
        <v>Low</v>
      </c>
      <c r="Q2262" t="str">
        <f>VLOOKUP(A2262,SampleSuperstore!A:G,7,0)</f>
        <v>South</v>
      </c>
    </row>
    <row r="2263" spans="1:17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  <c r="N2263" t="str">
        <f t="shared" si="105"/>
        <v>Profit</v>
      </c>
      <c r="O2263" t="str">
        <f t="shared" si="106"/>
        <v>Normal</v>
      </c>
      <c r="P2263" t="str">
        <f t="shared" si="107"/>
        <v>Low</v>
      </c>
      <c r="Q2263" t="str">
        <f>VLOOKUP(A2263,SampleSuperstore!A:G,7,0)</f>
        <v>East</v>
      </c>
    </row>
    <row r="2264" spans="1:17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  <c r="N2264" t="str">
        <f t="shared" si="105"/>
        <v>Profit</v>
      </c>
      <c r="O2264" t="str">
        <f t="shared" si="106"/>
        <v>Normal</v>
      </c>
      <c r="P2264" t="str">
        <f t="shared" si="107"/>
        <v>Low</v>
      </c>
      <c r="Q2264" t="str">
        <f>VLOOKUP(A2264,SampleSuperstore!A:G,7,0)</f>
        <v>Central</v>
      </c>
    </row>
    <row r="2265" spans="1:17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  <c r="N2265" t="str">
        <f t="shared" si="105"/>
        <v>Profit</v>
      </c>
      <c r="O2265" t="str">
        <f t="shared" si="106"/>
        <v>Normal</v>
      </c>
      <c r="P2265" t="str">
        <f t="shared" si="107"/>
        <v>Low</v>
      </c>
      <c r="Q2265" t="str">
        <f>VLOOKUP(A2265,SampleSuperstore!A:G,7,0)</f>
        <v>South</v>
      </c>
    </row>
    <row r="2266" spans="1:17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  <c r="N2266" t="str">
        <f t="shared" si="105"/>
        <v>Profit</v>
      </c>
      <c r="O2266" t="str">
        <f t="shared" si="106"/>
        <v>Normal</v>
      </c>
      <c r="P2266" t="str">
        <f t="shared" si="107"/>
        <v>Low</v>
      </c>
      <c r="Q2266" t="str">
        <f>VLOOKUP(A2266,SampleSuperstore!A:G,7,0)</f>
        <v>South</v>
      </c>
    </row>
    <row r="2267" spans="1:17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  <c r="N2267" t="str">
        <f t="shared" si="105"/>
        <v>Profit</v>
      </c>
      <c r="O2267" t="str">
        <f t="shared" si="106"/>
        <v>Normal</v>
      </c>
      <c r="P2267" t="str">
        <f t="shared" si="107"/>
        <v>Low</v>
      </c>
      <c r="Q2267" t="str">
        <f>VLOOKUP(A2267,SampleSuperstore!A:G,7,0)</f>
        <v>South</v>
      </c>
    </row>
    <row r="2268" spans="1:17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  <c r="N2268" t="str">
        <f t="shared" si="105"/>
        <v>Profit</v>
      </c>
      <c r="O2268" t="str">
        <f t="shared" si="106"/>
        <v>Normal</v>
      </c>
      <c r="P2268" t="str">
        <f t="shared" si="107"/>
        <v>Low</v>
      </c>
      <c r="Q2268" t="str">
        <f>VLOOKUP(A2268,SampleSuperstore!A:G,7,0)</f>
        <v>East</v>
      </c>
    </row>
    <row r="2269" spans="1:17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  <c r="N2269" t="str">
        <f t="shared" si="105"/>
        <v>Profit</v>
      </c>
      <c r="O2269" t="str">
        <f t="shared" si="106"/>
        <v>Normal</v>
      </c>
      <c r="P2269" t="str">
        <f t="shared" si="107"/>
        <v>Low</v>
      </c>
      <c r="Q2269" t="str">
        <f>VLOOKUP(A2269,SampleSuperstore!A:G,7,0)</f>
        <v>East</v>
      </c>
    </row>
    <row r="2270" spans="1:17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  <c r="N2270" t="str">
        <f t="shared" si="105"/>
        <v>Profit</v>
      </c>
      <c r="O2270" t="str">
        <f t="shared" si="106"/>
        <v>Normal</v>
      </c>
      <c r="P2270" t="str">
        <f t="shared" si="107"/>
        <v>Low</v>
      </c>
      <c r="Q2270" t="str">
        <f>VLOOKUP(A2270,SampleSuperstore!A:G,7,0)</f>
        <v>South</v>
      </c>
    </row>
    <row r="2271" spans="1:17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  <c r="N2271" t="str">
        <f t="shared" si="105"/>
        <v>Profit</v>
      </c>
      <c r="O2271" t="str">
        <f t="shared" si="106"/>
        <v>Normal</v>
      </c>
      <c r="P2271" t="str">
        <f t="shared" si="107"/>
        <v>Low</v>
      </c>
      <c r="Q2271" t="str">
        <f>VLOOKUP(A2271,SampleSuperstore!A:G,7,0)</f>
        <v>South</v>
      </c>
    </row>
    <row r="2272" spans="1:17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  <c r="N2272" t="str">
        <f t="shared" si="105"/>
        <v>Profit</v>
      </c>
      <c r="O2272" t="str">
        <f t="shared" si="106"/>
        <v>Normal</v>
      </c>
      <c r="P2272" t="str">
        <f t="shared" si="107"/>
        <v>Low</v>
      </c>
      <c r="Q2272" t="str">
        <f>VLOOKUP(A2272,SampleSuperstore!A:G,7,0)</f>
        <v>South</v>
      </c>
    </row>
    <row r="2273" spans="1:17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  <c r="N2273" t="str">
        <f t="shared" si="105"/>
        <v>Profit</v>
      </c>
      <c r="O2273" t="str">
        <f t="shared" si="106"/>
        <v>Normal</v>
      </c>
      <c r="P2273" t="str">
        <f t="shared" si="107"/>
        <v>Low</v>
      </c>
      <c r="Q2273" t="str">
        <f>VLOOKUP(A2273,SampleSuperstore!A:G,7,0)</f>
        <v>South</v>
      </c>
    </row>
    <row r="2274" spans="1:17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  <c r="N2274" t="str">
        <f t="shared" si="105"/>
        <v>Profit</v>
      </c>
      <c r="O2274" t="str">
        <f t="shared" si="106"/>
        <v>Normal</v>
      </c>
      <c r="P2274" t="str">
        <f t="shared" si="107"/>
        <v>Low</v>
      </c>
      <c r="Q2274" t="str">
        <f>VLOOKUP(A2274,SampleSuperstore!A:G,7,0)</f>
        <v>South</v>
      </c>
    </row>
    <row r="2275" spans="1:17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  <c r="N2275" t="str">
        <f t="shared" si="105"/>
        <v>Profit</v>
      </c>
      <c r="O2275" t="str">
        <f t="shared" si="106"/>
        <v>Normal</v>
      </c>
      <c r="P2275" t="str">
        <f t="shared" si="107"/>
        <v>High</v>
      </c>
      <c r="Q2275" t="str">
        <f>VLOOKUP(A2275,SampleSuperstore!A:G,7,0)</f>
        <v>South</v>
      </c>
    </row>
    <row r="2276" spans="1:17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  <c r="N2276" t="str">
        <f t="shared" si="105"/>
        <v>Profit</v>
      </c>
      <c r="O2276" t="str">
        <f t="shared" si="106"/>
        <v>Normal</v>
      </c>
      <c r="P2276" t="str">
        <f t="shared" si="107"/>
        <v>Low</v>
      </c>
      <c r="Q2276" t="str">
        <f>VLOOKUP(A2276,SampleSuperstore!A:G,7,0)</f>
        <v>South</v>
      </c>
    </row>
    <row r="2277" spans="1:17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  <c r="N2277" t="str">
        <f t="shared" si="105"/>
        <v>Profit</v>
      </c>
      <c r="O2277" t="str">
        <f t="shared" si="106"/>
        <v>Normal</v>
      </c>
      <c r="P2277" t="str">
        <f t="shared" si="107"/>
        <v>Low</v>
      </c>
      <c r="Q2277" t="str">
        <f>VLOOKUP(A2277,SampleSuperstore!A:G,7,0)</f>
        <v>South</v>
      </c>
    </row>
    <row r="2278" spans="1:17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  <c r="N2278" t="str">
        <f t="shared" si="105"/>
        <v>Loss</v>
      </c>
      <c r="O2278" t="str">
        <f t="shared" si="106"/>
        <v>Normal</v>
      </c>
      <c r="P2278" t="str">
        <f t="shared" si="107"/>
        <v>Low</v>
      </c>
      <c r="Q2278" t="str">
        <f>VLOOKUP(A2278,SampleSuperstore!A:G,7,0)</f>
        <v>South</v>
      </c>
    </row>
    <row r="2279" spans="1:17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  <c r="N2279" t="str">
        <f t="shared" si="105"/>
        <v>Profit</v>
      </c>
      <c r="O2279" t="str">
        <f t="shared" si="106"/>
        <v>Normal</v>
      </c>
      <c r="P2279" t="str">
        <f t="shared" si="107"/>
        <v>Low</v>
      </c>
      <c r="Q2279" t="str">
        <f>VLOOKUP(A2279,SampleSuperstore!A:G,7,0)</f>
        <v>South</v>
      </c>
    </row>
    <row r="2280" spans="1:17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  <c r="N2280" t="str">
        <f t="shared" si="105"/>
        <v>Profit</v>
      </c>
      <c r="O2280" t="str">
        <f t="shared" si="106"/>
        <v>Normal</v>
      </c>
      <c r="P2280" t="str">
        <f t="shared" si="107"/>
        <v>Low</v>
      </c>
      <c r="Q2280" t="str">
        <f>VLOOKUP(A2280,SampleSuperstore!A:G,7,0)</f>
        <v>South</v>
      </c>
    </row>
    <row r="2281" spans="1:17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  <c r="N2281" t="str">
        <f t="shared" si="105"/>
        <v>Loss</v>
      </c>
      <c r="O2281" t="str">
        <f t="shared" si="106"/>
        <v>Normal</v>
      </c>
      <c r="P2281" t="str">
        <f t="shared" si="107"/>
        <v>Low</v>
      </c>
      <c r="Q2281" t="str">
        <f>VLOOKUP(A2281,SampleSuperstore!A:G,7,0)</f>
        <v>Central</v>
      </c>
    </row>
    <row r="2282" spans="1:17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  <c r="N2282" t="str">
        <f t="shared" si="105"/>
        <v>Loss</v>
      </c>
      <c r="O2282" t="str">
        <f t="shared" si="106"/>
        <v>Normal</v>
      </c>
      <c r="P2282" t="str">
        <f t="shared" si="107"/>
        <v>Medium</v>
      </c>
      <c r="Q2282" t="str">
        <f>VLOOKUP(A2282,SampleSuperstore!A:G,7,0)</f>
        <v>Central</v>
      </c>
    </row>
    <row r="2283" spans="1:17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  <c r="N2283" t="str">
        <f t="shared" si="105"/>
        <v>Profit</v>
      </c>
      <c r="O2283" t="str">
        <f t="shared" si="106"/>
        <v>Normal</v>
      </c>
      <c r="P2283" t="str">
        <f t="shared" si="107"/>
        <v>Low</v>
      </c>
      <c r="Q2283" t="str">
        <f>VLOOKUP(A2283,SampleSuperstore!A:G,7,0)</f>
        <v>Central</v>
      </c>
    </row>
    <row r="2284" spans="1:17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  <c r="N2284" t="str">
        <f t="shared" si="105"/>
        <v>Profit</v>
      </c>
      <c r="O2284" t="str">
        <f t="shared" si="106"/>
        <v>Normal</v>
      </c>
      <c r="P2284" t="str">
        <f t="shared" si="107"/>
        <v>Low</v>
      </c>
      <c r="Q2284" t="str">
        <f>VLOOKUP(A2284,SampleSuperstore!A:G,7,0)</f>
        <v>Central</v>
      </c>
    </row>
    <row r="2285" spans="1:17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  <c r="N2285" t="str">
        <f t="shared" si="105"/>
        <v>Profit</v>
      </c>
      <c r="O2285" t="str">
        <f t="shared" si="106"/>
        <v>Normal</v>
      </c>
      <c r="P2285" t="str">
        <f t="shared" si="107"/>
        <v>Low</v>
      </c>
      <c r="Q2285" t="str">
        <f>VLOOKUP(A2285,SampleSuperstore!A:G,7,0)</f>
        <v>South</v>
      </c>
    </row>
    <row r="2286" spans="1:17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  <c r="N2286" t="str">
        <f t="shared" si="105"/>
        <v>Profit</v>
      </c>
      <c r="O2286" t="str">
        <f t="shared" si="106"/>
        <v>Normal</v>
      </c>
      <c r="P2286" t="str">
        <f t="shared" si="107"/>
        <v>Low</v>
      </c>
      <c r="Q2286" t="str">
        <f>VLOOKUP(A2286,SampleSuperstore!A:G,7,0)</f>
        <v>South</v>
      </c>
    </row>
    <row r="2287" spans="1:17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  <c r="N2287" t="str">
        <f t="shared" si="105"/>
        <v>Profit</v>
      </c>
      <c r="O2287" t="str">
        <f t="shared" si="106"/>
        <v>Normal</v>
      </c>
      <c r="P2287" t="str">
        <f t="shared" si="107"/>
        <v>Low</v>
      </c>
      <c r="Q2287" t="str">
        <f>VLOOKUP(A2287,SampleSuperstore!A:G,7,0)</f>
        <v>Central</v>
      </c>
    </row>
    <row r="2288" spans="1:17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  <c r="N2288" t="str">
        <f t="shared" si="105"/>
        <v>Profit</v>
      </c>
      <c r="O2288" t="str">
        <f t="shared" si="106"/>
        <v>Normal</v>
      </c>
      <c r="P2288" t="str">
        <f t="shared" si="107"/>
        <v>Low</v>
      </c>
      <c r="Q2288" t="str">
        <f>VLOOKUP(A2288,SampleSuperstore!A:G,7,0)</f>
        <v>South</v>
      </c>
    </row>
    <row r="2289" spans="1:17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  <c r="N2289" t="str">
        <f t="shared" si="105"/>
        <v>Profit</v>
      </c>
      <c r="O2289" t="str">
        <f t="shared" si="106"/>
        <v>Normal</v>
      </c>
      <c r="P2289" t="str">
        <f t="shared" si="107"/>
        <v>Low</v>
      </c>
      <c r="Q2289" t="str">
        <f>VLOOKUP(A2289,SampleSuperstore!A:G,7,0)</f>
        <v>South</v>
      </c>
    </row>
    <row r="2290" spans="1:17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  <c r="N2290" t="str">
        <f t="shared" si="105"/>
        <v>Profit</v>
      </c>
      <c r="O2290" t="str">
        <f t="shared" si="106"/>
        <v>Normal</v>
      </c>
      <c r="P2290" t="str">
        <f t="shared" si="107"/>
        <v>Low</v>
      </c>
      <c r="Q2290" t="str">
        <f>VLOOKUP(A2290,SampleSuperstore!A:G,7,0)</f>
        <v>Central</v>
      </c>
    </row>
    <row r="2291" spans="1:17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  <c r="N2291" t="str">
        <f t="shared" si="105"/>
        <v>Profit</v>
      </c>
      <c r="O2291" t="str">
        <f t="shared" si="106"/>
        <v>Normal</v>
      </c>
      <c r="P2291" t="str">
        <f t="shared" si="107"/>
        <v>Medium</v>
      </c>
      <c r="Q2291" t="str">
        <f>VLOOKUP(A2291,SampleSuperstore!A:G,7,0)</f>
        <v>Central</v>
      </c>
    </row>
    <row r="2292" spans="1:17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  <c r="N2292" t="str">
        <f t="shared" si="105"/>
        <v>Profit</v>
      </c>
      <c r="O2292" t="str">
        <f t="shared" si="106"/>
        <v>Normal</v>
      </c>
      <c r="P2292" t="str">
        <f t="shared" si="107"/>
        <v>Low</v>
      </c>
      <c r="Q2292" t="str">
        <f>VLOOKUP(A2292,SampleSuperstore!A:G,7,0)</f>
        <v>South</v>
      </c>
    </row>
    <row r="2293" spans="1:17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  <c r="N2293" t="str">
        <f t="shared" si="105"/>
        <v>Profit</v>
      </c>
      <c r="O2293" t="str">
        <f t="shared" si="106"/>
        <v>Normal</v>
      </c>
      <c r="P2293" t="str">
        <f t="shared" si="107"/>
        <v>Medium</v>
      </c>
      <c r="Q2293" t="str">
        <f>VLOOKUP(A2293,SampleSuperstore!A:G,7,0)</f>
        <v>South</v>
      </c>
    </row>
    <row r="2294" spans="1:17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  <c r="N2294" t="str">
        <f t="shared" si="105"/>
        <v>Profit</v>
      </c>
      <c r="O2294" t="str">
        <f t="shared" si="106"/>
        <v>Normal</v>
      </c>
      <c r="P2294" t="str">
        <f t="shared" si="107"/>
        <v>Low</v>
      </c>
      <c r="Q2294" t="str">
        <f>VLOOKUP(A2294,SampleSuperstore!A:G,7,0)</f>
        <v>South</v>
      </c>
    </row>
    <row r="2295" spans="1:17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  <c r="N2295" t="str">
        <f t="shared" si="105"/>
        <v>Profit</v>
      </c>
      <c r="O2295" t="str">
        <f t="shared" si="106"/>
        <v>Normal</v>
      </c>
      <c r="P2295" t="str">
        <f t="shared" si="107"/>
        <v>Low</v>
      </c>
      <c r="Q2295" t="str">
        <f>VLOOKUP(A2295,SampleSuperstore!A:G,7,0)</f>
        <v>South</v>
      </c>
    </row>
    <row r="2296" spans="1:17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  <c r="N2296" t="str">
        <f t="shared" si="105"/>
        <v>Profit</v>
      </c>
      <c r="O2296" t="str">
        <f t="shared" si="106"/>
        <v>Normal</v>
      </c>
      <c r="P2296" t="str">
        <f t="shared" si="107"/>
        <v>Low</v>
      </c>
      <c r="Q2296" t="str">
        <f>VLOOKUP(A2296,SampleSuperstore!A:G,7,0)</f>
        <v>South</v>
      </c>
    </row>
    <row r="2297" spans="1:17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  <c r="N2297" t="str">
        <f t="shared" si="105"/>
        <v>Profit</v>
      </c>
      <c r="O2297" t="str">
        <f t="shared" si="106"/>
        <v>Normal</v>
      </c>
      <c r="P2297" t="str">
        <f t="shared" si="107"/>
        <v>Low</v>
      </c>
      <c r="Q2297" t="str">
        <f>VLOOKUP(A2297,SampleSuperstore!A:G,7,0)</f>
        <v>South</v>
      </c>
    </row>
    <row r="2298" spans="1:17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  <c r="N2298" t="str">
        <f t="shared" si="105"/>
        <v>Profit</v>
      </c>
      <c r="O2298" t="str">
        <f t="shared" si="106"/>
        <v>Normal</v>
      </c>
      <c r="P2298" t="str">
        <f t="shared" si="107"/>
        <v>Low</v>
      </c>
      <c r="Q2298" t="str">
        <f>VLOOKUP(A2298,SampleSuperstore!A:G,7,0)</f>
        <v>South</v>
      </c>
    </row>
    <row r="2299" spans="1:17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  <c r="N2299" t="str">
        <f t="shared" si="105"/>
        <v>Profit</v>
      </c>
      <c r="O2299" t="str">
        <f t="shared" si="106"/>
        <v>Normal</v>
      </c>
      <c r="P2299" t="str">
        <f t="shared" si="107"/>
        <v>Low</v>
      </c>
      <c r="Q2299" t="str">
        <f>VLOOKUP(A2299,SampleSuperstore!A:G,7,0)</f>
        <v>South</v>
      </c>
    </row>
    <row r="2300" spans="1:17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  <c r="N2300" t="str">
        <f t="shared" si="105"/>
        <v>Profit</v>
      </c>
      <c r="O2300" t="str">
        <f t="shared" si="106"/>
        <v>Normal</v>
      </c>
      <c r="P2300" t="str">
        <f t="shared" si="107"/>
        <v>High</v>
      </c>
      <c r="Q2300" t="str">
        <f>VLOOKUP(A2300,SampleSuperstore!A:G,7,0)</f>
        <v>South</v>
      </c>
    </row>
    <row r="2301" spans="1:17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  <c r="N2301" t="str">
        <f t="shared" si="105"/>
        <v>Profit</v>
      </c>
      <c r="O2301" t="str">
        <f t="shared" si="106"/>
        <v>Normal</v>
      </c>
      <c r="P2301" t="str">
        <f t="shared" si="107"/>
        <v>Medium</v>
      </c>
      <c r="Q2301" t="str">
        <f>VLOOKUP(A2301,SampleSuperstore!A:G,7,0)</f>
        <v>South</v>
      </c>
    </row>
    <row r="2302" spans="1:17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  <c r="N2302" t="str">
        <f t="shared" si="105"/>
        <v>Profit</v>
      </c>
      <c r="O2302" t="str">
        <f t="shared" si="106"/>
        <v>Normal</v>
      </c>
      <c r="P2302" t="str">
        <f t="shared" si="107"/>
        <v>Low</v>
      </c>
      <c r="Q2302" t="str">
        <f>VLOOKUP(A2302,SampleSuperstore!A:G,7,0)</f>
        <v>South</v>
      </c>
    </row>
    <row r="2303" spans="1:17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  <c r="N2303" t="str">
        <f t="shared" si="105"/>
        <v>Profit</v>
      </c>
      <c r="O2303" t="str">
        <f t="shared" si="106"/>
        <v>Normal</v>
      </c>
      <c r="P2303" t="str">
        <f t="shared" si="107"/>
        <v>Low</v>
      </c>
      <c r="Q2303" t="str">
        <f>VLOOKUP(A2303,SampleSuperstore!A:G,7,0)</f>
        <v>South</v>
      </c>
    </row>
    <row r="2304" spans="1:17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  <c r="N2304" t="str">
        <f t="shared" si="105"/>
        <v>Profit</v>
      </c>
      <c r="O2304" t="str">
        <f t="shared" si="106"/>
        <v>Normal</v>
      </c>
      <c r="P2304" t="str">
        <f t="shared" si="107"/>
        <v>Low</v>
      </c>
      <c r="Q2304" t="str">
        <f>VLOOKUP(A2304,SampleSuperstore!A:G,7,0)</f>
        <v>South</v>
      </c>
    </row>
    <row r="2305" spans="1:17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  <c r="N2305" t="str">
        <f t="shared" si="105"/>
        <v>Profit</v>
      </c>
      <c r="O2305" t="str">
        <f t="shared" si="106"/>
        <v>Normal</v>
      </c>
      <c r="P2305" t="str">
        <f t="shared" si="107"/>
        <v>Medium</v>
      </c>
      <c r="Q2305" t="str">
        <f>VLOOKUP(A2305,SampleSuperstore!A:G,7,0)</f>
        <v>South</v>
      </c>
    </row>
    <row r="2306" spans="1:17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  <c r="N2306" t="str">
        <f t="shared" si="105"/>
        <v>Profit</v>
      </c>
      <c r="O2306" t="str">
        <f t="shared" si="106"/>
        <v>Normal</v>
      </c>
      <c r="P2306" t="str">
        <f t="shared" si="107"/>
        <v>Low</v>
      </c>
      <c r="Q2306" t="str">
        <f>VLOOKUP(A2306,SampleSuperstore!A:G,7,0)</f>
        <v>South</v>
      </c>
    </row>
    <row r="2307" spans="1:17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  <c r="N2307" t="str">
        <f t="shared" ref="N2307:N2370" si="108">IF(M2307&gt;0,"Profit","Loss")</f>
        <v>Loss</v>
      </c>
      <c r="O2307" t="str">
        <f t="shared" ref="O2307:O2370" si="109">IF(L2307&gt;0.5,"High Discount","Normal")</f>
        <v>Normal</v>
      </c>
      <c r="P2307" t="str">
        <f t="shared" ref="P2307:P2370" si="110">IF(J2307&gt;1000,"High",IF(J2307&gt;=500,"Medium","Low"))</f>
        <v>Low</v>
      </c>
      <c r="Q2307" t="str">
        <f>VLOOKUP(A2307,SampleSuperstore!A:G,7,0)</f>
        <v>Central</v>
      </c>
    </row>
    <row r="2308" spans="1:17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  <c r="N2308" t="str">
        <f t="shared" si="108"/>
        <v>Profit</v>
      </c>
      <c r="O2308" t="str">
        <f t="shared" si="109"/>
        <v>Normal</v>
      </c>
      <c r="P2308" t="str">
        <f t="shared" si="110"/>
        <v>Low</v>
      </c>
      <c r="Q2308" t="str">
        <f>VLOOKUP(A2308,SampleSuperstore!A:G,7,0)</f>
        <v>Central</v>
      </c>
    </row>
    <row r="2309" spans="1:17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  <c r="N2309" t="str">
        <f t="shared" si="108"/>
        <v>Profit</v>
      </c>
      <c r="O2309" t="str">
        <f t="shared" si="109"/>
        <v>Normal</v>
      </c>
      <c r="P2309" t="str">
        <f t="shared" si="110"/>
        <v>Low</v>
      </c>
      <c r="Q2309" t="str">
        <f>VLOOKUP(A2309,SampleSuperstore!A:G,7,0)</f>
        <v>South</v>
      </c>
    </row>
    <row r="2310" spans="1:17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  <c r="N2310" t="str">
        <f t="shared" si="108"/>
        <v>Profit</v>
      </c>
      <c r="O2310" t="str">
        <f t="shared" si="109"/>
        <v>Normal</v>
      </c>
      <c r="P2310" t="str">
        <f t="shared" si="110"/>
        <v>Low</v>
      </c>
      <c r="Q2310" t="str">
        <f>VLOOKUP(A2310,SampleSuperstore!A:G,7,0)</f>
        <v>Central</v>
      </c>
    </row>
    <row r="2311" spans="1:17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  <c r="N2311" t="str">
        <f t="shared" si="108"/>
        <v>Profit</v>
      </c>
      <c r="O2311" t="str">
        <f t="shared" si="109"/>
        <v>Normal</v>
      </c>
      <c r="P2311" t="str">
        <f t="shared" si="110"/>
        <v>Low</v>
      </c>
      <c r="Q2311" t="str">
        <f>VLOOKUP(A2311,SampleSuperstore!A:G,7,0)</f>
        <v>Central</v>
      </c>
    </row>
    <row r="2312" spans="1:17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  <c r="N2312" t="str">
        <f t="shared" si="108"/>
        <v>Profit</v>
      </c>
      <c r="O2312" t="str">
        <f t="shared" si="109"/>
        <v>Normal</v>
      </c>
      <c r="P2312" t="str">
        <f t="shared" si="110"/>
        <v>Low</v>
      </c>
      <c r="Q2312" t="str">
        <f>VLOOKUP(A2312,SampleSuperstore!A:G,7,0)</f>
        <v>Central</v>
      </c>
    </row>
    <row r="2313" spans="1:17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  <c r="N2313" t="str">
        <f t="shared" si="108"/>
        <v>Profit</v>
      </c>
      <c r="O2313" t="str">
        <f t="shared" si="109"/>
        <v>Normal</v>
      </c>
      <c r="P2313" t="str">
        <f t="shared" si="110"/>
        <v>Low</v>
      </c>
      <c r="Q2313" t="str">
        <f>VLOOKUP(A2313,SampleSuperstore!A:G,7,0)</f>
        <v>Central</v>
      </c>
    </row>
    <row r="2314" spans="1:17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  <c r="N2314" t="str">
        <f t="shared" si="108"/>
        <v>Loss</v>
      </c>
      <c r="O2314" t="str">
        <f t="shared" si="109"/>
        <v>Normal</v>
      </c>
      <c r="P2314" t="str">
        <f t="shared" si="110"/>
        <v>Low</v>
      </c>
      <c r="Q2314" t="str">
        <f>VLOOKUP(A2314,SampleSuperstore!A:G,7,0)</f>
        <v>Central</v>
      </c>
    </row>
    <row r="2315" spans="1:17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  <c r="N2315" t="str">
        <f t="shared" si="108"/>
        <v>Profit</v>
      </c>
      <c r="O2315" t="str">
        <f t="shared" si="109"/>
        <v>Normal</v>
      </c>
      <c r="P2315" t="str">
        <f t="shared" si="110"/>
        <v>Low</v>
      </c>
      <c r="Q2315" t="str">
        <f>VLOOKUP(A2315,SampleSuperstore!A:G,7,0)</f>
        <v>South</v>
      </c>
    </row>
    <row r="2316" spans="1:17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  <c r="N2316" t="str">
        <f t="shared" si="108"/>
        <v>Profit</v>
      </c>
      <c r="O2316" t="str">
        <f t="shared" si="109"/>
        <v>Normal</v>
      </c>
      <c r="P2316" t="str">
        <f t="shared" si="110"/>
        <v>Low</v>
      </c>
      <c r="Q2316" t="str">
        <f>VLOOKUP(A2316,SampleSuperstore!A:G,7,0)</f>
        <v>South</v>
      </c>
    </row>
    <row r="2317" spans="1:17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  <c r="N2317" t="str">
        <f t="shared" si="108"/>
        <v>Profit</v>
      </c>
      <c r="O2317" t="str">
        <f t="shared" si="109"/>
        <v>Normal</v>
      </c>
      <c r="P2317" t="str">
        <f t="shared" si="110"/>
        <v>Low</v>
      </c>
      <c r="Q2317" t="str">
        <f>VLOOKUP(A2317,SampleSuperstore!A:G,7,0)</f>
        <v>South</v>
      </c>
    </row>
    <row r="2318" spans="1:17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  <c r="N2318" t="str">
        <f t="shared" si="108"/>
        <v>Profit</v>
      </c>
      <c r="O2318" t="str">
        <f t="shared" si="109"/>
        <v>Normal</v>
      </c>
      <c r="P2318" t="str">
        <f t="shared" si="110"/>
        <v>Low</v>
      </c>
      <c r="Q2318" t="str">
        <f>VLOOKUP(A2318,SampleSuperstore!A:G,7,0)</f>
        <v>South</v>
      </c>
    </row>
    <row r="2319" spans="1:17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  <c r="N2319" t="str">
        <f t="shared" si="108"/>
        <v>Profit</v>
      </c>
      <c r="O2319" t="str">
        <f t="shared" si="109"/>
        <v>Normal</v>
      </c>
      <c r="P2319" t="str">
        <f t="shared" si="110"/>
        <v>Low</v>
      </c>
      <c r="Q2319" t="str">
        <f>VLOOKUP(A2319,SampleSuperstore!A:G,7,0)</f>
        <v>South</v>
      </c>
    </row>
    <row r="2320" spans="1:17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  <c r="N2320" t="str">
        <f t="shared" si="108"/>
        <v>Profit</v>
      </c>
      <c r="O2320" t="str">
        <f t="shared" si="109"/>
        <v>Normal</v>
      </c>
      <c r="P2320" t="str">
        <f t="shared" si="110"/>
        <v>Low</v>
      </c>
      <c r="Q2320" t="str">
        <f>VLOOKUP(A2320,SampleSuperstore!A:G,7,0)</f>
        <v>South</v>
      </c>
    </row>
    <row r="2321" spans="1:17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  <c r="N2321" t="str">
        <f t="shared" si="108"/>
        <v>Profit</v>
      </c>
      <c r="O2321" t="str">
        <f t="shared" si="109"/>
        <v>Normal</v>
      </c>
      <c r="P2321" t="str">
        <f t="shared" si="110"/>
        <v>Low</v>
      </c>
      <c r="Q2321" t="str">
        <f>VLOOKUP(A2321,SampleSuperstore!A:G,7,0)</f>
        <v>Central</v>
      </c>
    </row>
    <row r="2322" spans="1:17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  <c r="N2322" t="str">
        <f t="shared" si="108"/>
        <v>Profit</v>
      </c>
      <c r="O2322" t="str">
        <f t="shared" si="109"/>
        <v>Normal</v>
      </c>
      <c r="P2322" t="str">
        <f t="shared" si="110"/>
        <v>Low</v>
      </c>
      <c r="Q2322" t="str">
        <f>VLOOKUP(A2322,SampleSuperstore!A:G,7,0)</f>
        <v>South</v>
      </c>
    </row>
    <row r="2323" spans="1:17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  <c r="N2323" t="str">
        <f t="shared" si="108"/>
        <v>Profit</v>
      </c>
      <c r="O2323" t="str">
        <f t="shared" si="109"/>
        <v>Normal</v>
      </c>
      <c r="P2323" t="str">
        <f t="shared" si="110"/>
        <v>Low</v>
      </c>
      <c r="Q2323" t="str">
        <f>VLOOKUP(A2323,SampleSuperstore!A:G,7,0)</f>
        <v>South</v>
      </c>
    </row>
    <row r="2324" spans="1:17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  <c r="N2324" t="str">
        <f t="shared" si="108"/>
        <v>Profit</v>
      </c>
      <c r="O2324" t="str">
        <f t="shared" si="109"/>
        <v>Normal</v>
      </c>
      <c r="P2324" t="str">
        <f t="shared" si="110"/>
        <v>Low</v>
      </c>
      <c r="Q2324" t="str">
        <f>VLOOKUP(A2324,SampleSuperstore!A:G,7,0)</f>
        <v>South</v>
      </c>
    </row>
    <row r="2325" spans="1:17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  <c r="N2325" t="str">
        <f t="shared" si="108"/>
        <v>Profit</v>
      </c>
      <c r="O2325" t="str">
        <f t="shared" si="109"/>
        <v>Normal</v>
      </c>
      <c r="P2325" t="str">
        <f t="shared" si="110"/>
        <v>Low</v>
      </c>
      <c r="Q2325" t="str">
        <f>VLOOKUP(A2325,SampleSuperstore!A:G,7,0)</f>
        <v>South</v>
      </c>
    </row>
    <row r="2326" spans="1:17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  <c r="N2326" t="str">
        <f t="shared" si="108"/>
        <v>Profit</v>
      </c>
      <c r="O2326" t="str">
        <f t="shared" si="109"/>
        <v>Normal</v>
      </c>
      <c r="P2326" t="str">
        <f t="shared" si="110"/>
        <v>Low</v>
      </c>
      <c r="Q2326" t="str">
        <f>VLOOKUP(A2326,SampleSuperstore!A:G,7,0)</f>
        <v>South</v>
      </c>
    </row>
    <row r="2327" spans="1:17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  <c r="N2327" t="str">
        <f t="shared" si="108"/>
        <v>Profit</v>
      </c>
      <c r="O2327" t="str">
        <f t="shared" si="109"/>
        <v>Normal</v>
      </c>
      <c r="P2327" t="str">
        <f t="shared" si="110"/>
        <v>Low</v>
      </c>
      <c r="Q2327" t="str">
        <f>VLOOKUP(A2327,SampleSuperstore!A:G,7,0)</f>
        <v>South</v>
      </c>
    </row>
    <row r="2328" spans="1:17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  <c r="N2328" t="str">
        <f t="shared" si="108"/>
        <v>Profit</v>
      </c>
      <c r="O2328" t="str">
        <f t="shared" si="109"/>
        <v>Normal</v>
      </c>
      <c r="P2328" t="str">
        <f t="shared" si="110"/>
        <v>Low</v>
      </c>
      <c r="Q2328" t="str">
        <f>VLOOKUP(A2328,SampleSuperstore!A:G,7,0)</f>
        <v>South</v>
      </c>
    </row>
    <row r="2329" spans="1:17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  <c r="N2329" t="str">
        <f t="shared" si="108"/>
        <v>Profit</v>
      </c>
      <c r="O2329" t="str">
        <f t="shared" si="109"/>
        <v>Normal</v>
      </c>
      <c r="P2329" t="str">
        <f t="shared" si="110"/>
        <v>Low</v>
      </c>
      <c r="Q2329" t="str">
        <f>VLOOKUP(A2329,SampleSuperstore!A:G,7,0)</f>
        <v>South</v>
      </c>
    </row>
    <row r="2330" spans="1:17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  <c r="N2330" t="str">
        <f t="shared" si="108"/>
        <v>Profit</v>
      </c>
      <c r="O2330" t="str">
        <f t="shared" si="109"/>
        <v>Normal</v>
      </c>
      <c r="P2330" t="str">
        <f t="shared" si="110"/>
        <v>Low</v>
      </c>
      <c r="Q2330" t="str">
        <f>VLOOKUP(A2330,SampleSuperstore!A:G,7,0)</f>
        <v>Central</v>
      </c>
    </row>
    <row r="2331" spans="1:17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  <c r="N2331" t="str">
        <f t="shared" si="108"/>
        <v>Loss</v>
      </c>
      <c r="O2331" t="str">
        <f t="shared" si="109"/>
        <v>Normal</v>
      </c>
      <c r="P2331" t="str">
        <f t="shared" si="110"/>
        <v>Medium</v>
      </c>
      <c r="Q2331" t="str">
        <f>VLOOKUP(A2331,SampleSuperstore!A:G,7,0)</f>
        <v>South</v>
      </c>
    </row>
    <row r="2332" spans="1:17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  <c r="N2332" t="str">
        <f t="shared" si="108"/>
        <v>Profit</v>
      </c>
      <c r="O2332" t="str">
        <f t="shared" si="109"/>
        <v>Normal</v>
      </c>
      <c r="P2332" t="str">
        <f t="shared" si="110"/>
        <v>Low</v>
      </c>
      <c r="Q2332" t="str">
        <f>VLOOKUP(A2332,SampleSuperstore!A:G,7,0)</f>
        <v>South</v>
      </c>
    </row>
    <row r="2333" spans="1:17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  <c r="N2333" t="str">
        <f t="shared" si="108"/>
        <v>Profit</v>
      </c>
      <c r="O2333" t="str">
        <f t="shared" si="109"/>
        <v>Normal</v>
      </c>
      <c r="P2333" t="str">
        <f t="shared" si="110"/>
        <v>Low</v>
      </c>
      <c r="Q2333" t="str">
        <f>VLOOKUP(A2333,SampleSuperstore!A:G,7,0)</f>
        <v>South</v>
      </c>
    </row>
    <row r="2334" spans="1:17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  <c r="N2334" t="str">
        <f t="shared" si="108"/>
        <v>Profit</v>
      </c>
      <c r="O2334" t="str">
        <f t="shared" si="109"/>
        <v>Normal</v>
      </c>
      <c r="P2334" t="str">
        <f t="shared" si="110"/>
        <v>Low</v>
      </c>
      <c r="Q2334" t="str">
        <f>VLOOKUP(A2334,SampleSuperstore!A:G,7,0)</f>
        <v>South</v>
      </c>
    </row>
    <row r="2335" spans="1:17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  <c r="N2335" t="str">
        <f t="shared" si="108"/>
        <v>Profit</v>
      </c>
      <c r="O2335" t="str">
        <f t="shared" si="109"/>
        <v>Normal</v>
      </c>
      <c r="P2335" t="str">
        <f t="shared" si="110"/>
        <v>Low</v>
      </c>
      <c r="Q2335" t="str">
        <f>VLOOKUP(A2335,SampleSuperstore!A:G,7,0)</f>
        <v>South</v>
      </c>
    </row>
    <row r="2336" spans="1:17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  <c r="N2336" t="str">
        <f t="shared" si="108"/>
        <v>Profit</v>
      </c>
      <c r="O2336" t="str">
        <f t="shared" si="109"/>
        <v>Normal</v>
      </c>
      <c r="P2336" t="str">
        <f t="shared" si="110"/>
        <v>Low</v>
      </c>
      <c r="Q2336" t="str">
        <f>VLOOKUP(A2336,SampleSuperstore!A:G,7,0)</f>
        <v>South</v>
      </c>
    </row>
    <row r="2337" spans="1:17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  <c r="N2337" t="str">
        <f t="shared" si="108"/>
        <v>Profit</v>
      </c>
      <c r="O2337" t="str">
        <f t="shared" si="109"/>
        <v>Normal</v>
      </c>
      <c r="P2337" t="str">
        <f t="shared" si="110"/>
        <v>Low</v>
      </c>
      <c r="Q2337" t="str">
        <f>VLOOKUP(A2337,SampleSuperstore!A:G,7,0)</f>
        <v>East</v>
      </c>
    </row>
    <row r="2338" spans="1:17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  <c r="N2338" t="str">
        <f t="shared" si="108"/>
        <v>Profit</v>
      </c>
      <c r="O2338" t="str">
        <f t="shared" si="109"/>
        <v>Normal</v>
      </c>
      <c r="P2338" t="str">
        <f t="shared" si="110"/>
        <v>Low</v>
      </c>
      <c r="Q2338" t="str">
        <f>VLOOKUP(A2338,SampleSuperstore!A:G,7,0)</f>
        <v>East</v>
      </c>
    </row>
    <row r="2339" spans="1:17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  <c r="N2339" t="str">
        <f t="shared" si="108"/>
        <v>Profit</v>
      </c>
      <c r="O2339" t="str">
        <f t="shared" si="109"/>
        <v>Normal</v>
      </c>
      <c r="P2339" t="str">
        <f t="shared" si="110"/>
        <v>Low</v>
      </c>
      <c r="Q2339" t="str">
        <f>VLOOKUP(A2339,SampleSuperstore!A:G,7,0)</f>
        <v>East</v>
      </c>
    </row>
    <row r="2340" spans="1:17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  <c r="N2340" t="str">
        <f t="shared" si="108"/>
        <v>Profit</v>
      </c>
      <c r="O2340" t="str">
        <f t="shared" si="109"/>
        <v>Normal</v>
      </c>
      <c r="P2340" t="str">
        <f t="shared" si="110"/>
        <v>Low</v>
      </c>
      <c r="Q2340" t="str">
        <f>VLOOKUP(A2340,SampleSuperstore!A:G,7,0)</f>
        <v>East</v>
      </c>
    </row>
    <row r="2341" spans="1:17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  <c r="N2341" t="str">
        <f t="shared" si="108"/>
        <v>Profit</v>
      </c>
      <c r="O2341" t="str">
        <f t="shared" si="109"/>
        <v>Normal</v>
      </c>
      <c r="P2341" t="str">
        <f t="shared" si="110"/>
        <v>Low</v>
      </c>
      <c r="Q2341" t="str">
        <f>VLOOKUP(A2341,SampleSuperstore!A:G,7,0)</f>
        <v>South</v>
      </c>
    </row>
    <row r="2342" spans="1:17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  <c r="N2342" t="str">
        <f t="shared" si="108"/>
        <v>Profit</v>
      </c>
      <c r="O2342" t="str">
        <f t="shared" si="109"/>
        <v>Normal</v>
      </c>
      <c r="P2342" t="str">
        <f t="shared" si="110"/>
        <v>Low</v>
      </c>
      <c r="Q2342" t="str">
        <f>VLOOKUP(A2342,SampleSuperstore!A:G,7,0)</f>
        <v>South</v>
      </c>
    </row>
    <row r="2343" spans="1:17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  <c r="N2343" t="str">
        <f t="shared" si="108"/>
        <v>Profit</v>
      </c>
      <c r="O2343" t="str">
        <f t="shared" si="109"/>
        <v>Normal</v>
      </c>
      <c r="P2343" t="str">
        <f t="shared" si="110"/>
        <v>Low</v>
      </c>
      <c r="Q2343" t="str">
        <f>VLOOKUP(A2343,SampleSuperstore!A:G,7,0)</f>
        <v>Central</v>
      </c>
    </row>
    <row r="2344" spans="1:17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  <c r="N2344" t="str">
        <f t="shared" si="108"/>
        <v>Profit</v>
      </c>
      <c r="O2344" t="str">
        <f t="shared" si="109"/>
        <v>Normal</v>
      </c>
      <c r="P2344" t="str">
        <f t="shared" si="110"/>
        <v>Low</v>
      </c>
      <c r="Q2344" t="str">
        <f>VLOOKUP(A2344,SampleSuperstore!A:G,7,0)</f>
        <v>Central</v>
      </c>
    </row>
    <row r="2345" spans="1:17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  <c r="N2345" t="str">
        <f t="shared" si="108"/>
        <v>Loss</v>
      </c>
      <c r="O2345" t="str">
        <f t="shared" si="109"/>
        <v>Normal</v>
      </c>
      <c r="P2345" t="str">
        <f t="shared" si="110"/>
        <v>Low</v>
      </c>
      <c r="Q2345" t="str">
        <f>VLOOKUP(A2345,SampleSuperstore!A:G,7,0)</f>
        <v>South</v>
      </c>
    </row>
    <row r="2346" spans="1:17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  <c r="N2346" t="str">
        <f t="shared" si="108"/>
        <v>Profit</v>
      </c>
      <c r="O2346" t="str">
        <f t="shared" si="109"/>
        <v>Normal</v>
      </c>
      <c r="P2346" t="str">
        <f t="shared" si="110"/>
        <v>Low</v>
      </c>
      <c r="Q2346" t="str">
        <f>VLOOKUP(A2346,SampleSuperstore!A:G,7,0)</f>
        <v>South</v>
      </c>
    </row>
    <row r="2347" spans="1:17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  <c r="N2347" t="str">
        <f t="shared" si="108"/>
        <v>Profit</v>
      </c>
      <c r="O2347" t="str">
        <f t="shared" si="109"/>
        <v>Normal</v>
      </c>
      <c r="P2347" t="str">
        <f t="shared" si="110"/>
        <v>Low</v>
      </c>
      <c r="Q2347" t="str">
        <f>VLOOKUP(A2347,SampleSuperstore!A:G,7,0)</f>
        <v>South</v>
      </c>
    </row>
    <row r="2348" spans="1:17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  <c r="N2348" t="str">
        <f t="shared" si="108"/>
        <v>Loss</v>
      </c>
      <c r="O2348" t="str">
        <f t="shared" si="109"/>
        <v>High Discount</v>
      </c>
      <c r="P2348" t="str">
        <f t="shared" si="110"/>
        <v>Low</v>
      </c>
      <c r="Q2348" t="str">
        <f>VLOOKUP(A2348,SampleSuperstore!A:G,7,0)</f>
        <v>South</v>
      </c>
    </row>
    <row r="2349" spans="1:17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  <c r="N2349" t="str">
        <f t="shared" si="108"/>
        <v>Loss</v>
      </c>
      <c r="O2349" t="str">
        <f t="shared" si="109"/>
        <v>Normal</v>
      </c>
      <c r="P2349" t="str">
        <f t="shared" si="110"/>
        <v>Medium</v>
      </c>
      <c r="Q2349" t="str">
        <f>VLOOKUP(A2349,SampleSuperstore!A:G,7,0)</f>
        <v>South</v>
      </c>
    </row>
    <row r="2350" spans="1:17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  <c r="N2350" t="str">
        <f t="shared" si="108"/>
        <v>Profit</v>
      </c>
      <c r="O2350" t="str">
        <f t="shared" si="109"/>
        <v>Normal</v>
      </c>
      <c r="P2350" t="str">
        <f t="shared" si="110"/>
        <v>Low</v>
      </c>
      <c r="Q2350" t="str">
        <f>VLOOKUP(A2350,SampleSuperstore!A:G,7,0)</f>
        <v>East</v>
      </c>
    </row>
    <row r="2351" spans="1:17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  <c r="N2351" t="str">
        <f t="shared" si="108"/>
        <v>Profit</v>
      </c>
      <c r="O2351" t="str">
        <f t="shared" si="109"/>
        <v>Normal</v>
      </c>
      <c r="P2351" t="str">
        <f t="shared" si="110"/>
        <v>Low</v>
      </c>
      <c r="Q2351" t="str">
        <f>VLOOKUP(A2351,SampleSuperstore!A:G,7,0)</f>
        <v>East</v>
      </c>
    </row>
    <row r="2352" spans="1:17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  <c r="N2352" t="str">
        <f t="shared" si="108"/>
        <v>Profit</v>
      </c>
      <c r="O2352" t="str">
        <f t="shared" si="109"/>
        <v>Normal</v>
      </c>
      <c r="P2352" t="str">
        <f t="shared" si="110"/>
        <v>Low</v>
      </c>
      <c r="Q2352" t="str">
        <f>VLOOKUP(A2352,SampleSuperstore!A:G,7,0)</f>
        <v>East</v>
      </c>
    </row>
    <row r="2353" spans="1:17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  <c r="N2353" t="str">
        <f t="shared" si="108"/>
        <v>Profit</v>
      </c>
      <c r="O2353" t="str">
        <f t="shared" si="109"/>
        <v>Normal</v>
      </c>
      <c r="P2353" t="str">
        <f t="shared" si="110"/>
        <v>Low</v>
      </c>
      <c r="Q2353" t="str">
        <f>VLOOKUP(A2353,SampleSuperstore!A:G,7,0)</f>
        <v>East</v>
      </c>
    </row>
    <row r="2354" spans="1:17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  <c r="N2354" t="str">
        <f t="shared" si="108"/>
        <v>Profit</v>
      </c>
      <c r="O2354" t="str">
        <f t="shared" si="109"/>
        <v>Normal</v>
      </c>
      <c r="P2354" t="str">
        <f t="shared" si="110"/>
        <v>Low</v>
      </c>
      <c r="Q2354" t="str">
        <f>VLOOKUP(A2354,SampleSuperstore!A:G,7,0)</f>
        <v>East</v>
      </c>
    </row>
    <row r="2355" spans="1:17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  <c r="N2355" t="str">
        <f t="shared" si="108"/>
        <v>Profit</v>
      </c>
      <c r="O2355" t="str">
        <f t="shared" si="109"/>
        <v>Normal</v>
      </c>
      <c r="P2355" t="str">
        <f t="shared" si="110"/>
        <v>High</v>
      </c>
      <c r="Q2355" t="str">
        <f>VLOOKUP(A2355,SampleSuperstore!A:G,7,0)</f>
        <v>Central</v>
      </c>
    </row>
    <row r="2356" spans="1:17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  <c r="N2356" t="str">
        <f t="shared" si="108"/>
        <v>Profit</v>
      </c>
      <c r="O2356" t="str">
        <f t="shared" si="109"/>
        <v>Normal</v>
      </c>
      <c r="P2356" t="str">
        <f t="shared" si="110"/>
        <v>Low</v>
      </c>
      <c r="Q2356" t="str">
        <f>VLOOKUP(A2356,SampleSuperstore!A:G,7,0)</f>
        <v>Central</v>
      </c>
    </row>
    <row r="2357" spans="1:17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  <c r="N2357" t="str">
        <f t="shared" si="108"/>
        <v>Profit</v>
      </c>
      <c r="O2357" t="str">
        <f t="shared" si="109"/>
        <v>Normal</v>
      </c>
      <c r="P2357" t="str">
        <f t="shared" si="110"/>
        <v>Low</v>
      </c>
      <c r="Q2357" t="str">
        <f>VLOOKUP(A2357,SampleSuperstore!A:G,7,0)</f>
        <v>Central</v>
      </c>
    </row>
    <row r="2358" spans="1:17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  <c r="N2358" t="str">
        <f t="shared" si="108"/>
        <v>Profit</v>
      </c>
      <c r="O2358" t="str">
        <f t="shared" si="109"/>
        <v>Normal</v>
      </c>
      <c r="P2358" t="str">
        <f t="shared" si="110"/>
        <v>Low</v>
      </c>
      <c r="Q2358" t="str">
        <f>VLOOKUP(A2358,SampleSuperstore!A:G,7,0)</f>
        <v>Central</v>
      </c>
    </row>
    <row r="2359" spans="1:17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  <c r="N2359" t="str">
        <f t="shared" si="108"/>
        <v>Loss</v>
      </c>
      <c r="O2359" t="str">
        <f t="shared" si="109"/>
        <v>Normal</v>
      </c>
      <c r="P2359" t="str">
        <f t="shared" si="110"/>
        <v>High</v>
      </c>
      <c r="Q2359" t="str">
        <f>VLOOKUP(A2359,SampleSuperstore!A:G,7,0)</f>
        <v>South</v>
      </c>
    </row>
    <row r="2360" spans="1:17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  <c r="N2360" t="str">
        <f t="shared" si="108"/>
        <v>Loss</v>
      </c>
      <c r="O2360" t="str">
        <f t="shared" si="109"/>
        <v>Normal</v>
      </c>
      <c r="P2360" t="str">
        <f t="shared" si="110"/>
        <v>High</v>
      </c>
      <c r="Q2360" t="str">
        <f>VLOOKUP(A2360,SampleSuperstore!A:G,7,0)</f>
        <v>South</v>
      </c>
    </row>
    <row r="2361" spans="1:17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  <c r="N2361" t="str">
        <f t="shared" si="108"/>
        <v>Loss</v>
      </c>
      <c r="O2361" t="str">
        <f t="shared" si="109"/>
        <v>Normal</v>
      </c>
      <c r="P2361" t="str">
        <f t="shared" si="110"/>
        <v>Medium</v>
      </c>
      <c r="Q2361" t="str">
        <f>VLOOKUP(A2361,SampleSuperstore!A:G,7,0)</f>
        <v>South</v>
      </c>
    </row>
    <row r="2362" spans="1:17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  <c r="N2362" t="str">
        <f t="shared" si="108"/>
        <v>Profit</v>
      </c>
      <c r="O2362" t="str">
        <f t="shared" si="109"/>
        <v>Normal</v>
      </c>
      <c r="P2362" t="str">
        <f t="shared" si="110"/>
        <v>Low</v>
      </c>
      <c r="Q2362" t="str">
        <f>VLOOKUP(A2362,SampleSuperstore!A:G,7,0)</f>
        <v>South</v>
      </c>
    </row>
    <row r="2363" spans="1:17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  <c r="N2363" t="str">
        <f t="shared" si="108"/>
        <v>Profit</v>
      </c>
      <c r="O2363" t="str">
        <f t="shared" si="109"/>
        <v>Normal</v>
      </c>
      <c r="P2363" t="str">
        <f t="shared" si="110"/>
        <v>Low</v>
      </c>
      <c r="Q2363" t="str">
        <f>VLOOKUP(A2363,SampleSuperstore!A:G,7,0)</f>
        <v>South</v>
      </c>
    </row>
    <row r="2364" spans="1:17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  <c r="N2364" t="str">
        <f t="shared" si="108"/>
        <v>Loss</v>
      </c>
      <c r="O2364" t="str">
        <f t="shared" si="109"/>
        <v>High Discount</v>
      </c>
      <c r="P2364" t="str">
        <f t="shared" si="110"/>
        <v>Low</v>
      </c>
      <c r="Q2364" t="str">
        <f>VLOOKUP(A2364,SampleSuperstore!A:G,7,0)</f>
        <v>South</v>
      </c>
    </row>
    <row r="2365" spans="1:17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  <c r="N2365" t="str">
        <f t="shared" si="108"/>
        <v>Profit</v>
      </c>
      <c r="O2365" t="str">
        <f t="shared" si="109"/>
        <v>Normal</v>
      </c>
      <c r="P2365" t="str">
        <f t="shared" si="110"/>
        <v>Low</v>
      </c>
      <c r="Q2365" t="str">
        <f>VLOOKUP(A2365,SampleSuperstore!A:G,7,0)</f>
        <v>South</v>
      </c>
    </row>
    <row r="2366" spans="1:17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  <c r="N2366" t="str">
        <f t="shared" si="108"/>
        <v>Profit</v>
      </c>
      <c r="O2366" t="str">
        <f t="shared" si="109"/>
        <v>Normal</v>
      </c>
      <c r="P2366" t="str">
        <f t="shared" si="110"/>
        <v>Low</v>
      </c>
      <c r="Q2366" t="str">
        <f>VLOOKUP(A2366,SampleSuperstore!A:G,7,0)</f>
        <v>South</v>
      </c>
    </row>
    <row r="2367" spans="1:17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  <c r="N2367" t="str">
        <f t="shared" si="108"/>
        <v>Profit</v>
      </c>
      <c r="O2367" t="str">
        <f t="shared" si="109"/>
        <v>Normal</v>
      </c>
      <c r="P2367" t="str">
        <f t="shared" si="110"/>
        <v>Low</v>
      </c>
      <c r="Q2367" t="str">
        <f>VLOOKUP(A2367,SampleSuperstore!A:G,7,0)</f>
        <v>South</v>
      </c>
    </row>
    <row r="2368" spans="1:17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  <c r="N2368" t="str">
        <f t="shared" si="108"/>
        <v>Loss</v>
      </c>
      <c r="O2368" t="str">
        <f t="shared" si="109"/>
        <v>Normal</v>
      </c>
      <c r="P2368" t="str">
        <f t="shared" si="110"/>
        <v>Low</v>
      </c>
      <c r="Q2368" t="str">
        <f>VLOOKUP(A2368,SampleSuperstore!A:G,7,0)</f>
        <v>South</v>
      </c>
    </row>
    <row r="2369" spans="1:17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  <c r="N2369" t="str">
        <f t="shared" si="108"/>
        <v>Profit</v>
      </c>
      <c r="O2369" t="str">
        <f t="shared" si="109"/>
        <v>Normal</v>
      </c>
      <c r="P2369" t="str">
        <f t="shared" si="110"/>
        <v>Low</v>
      </c>
      <c r="Q2369" t="str">
        <f>VLOOKUP(A2369,SampleSuperstore!A:G,7,0)</f>
        <v>Central</v>
      </c>
    </row>
    <row r="2370" spans="1:17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  <c r="N2370" t="str">
        <f t="shared" si="108"/>
        <v>Loss</v>
      </c>
      <c r="O2370" t="str">
        <f t="shared" si="109"/>
        <v>Normal</v>
      </c>
      <c r="P2370" t="str">
        <f t="shared" si="110"/>
        <v>Medium</v>
      </c>
      <c r="Q2370" t="str">
        <f>VLOOKUP(A2370,SampleSuperstore!A:G,7,0)</f>
        <v>South</v>
      </c>
    </row>
    <row r="2371" spans="1:17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  <c r="N2371" t="str">
        <f t="shared" ref="N2371:N2434" si="111">IF(M2371&gt;0,"Profit","Loss")</f>
        <v>Profit</v>
      </c>
      <c r="O2371" t="str">
        <f t="shared" ref="O2371:O2434" si="112">IF(L2371&gt;0.5,"High Discount","Normal")</f>
        <v>Normal</v>
      </c>
      <c r="P2371" t="str">
        <f t="shared" ref="P2371:P2434" si="113">IF(J2371&gt;1000,"High",IF(J2371&gt;=500,"Medium","Low"))</f>
        <v>Low</v>
      </c>
      <c r="Q2371" t="str">
        <f>VLOOKUP(A2371,SampleSuperstore!A:G,7,0)</f>
        <v>South</v>
      </c>
    </row>
    <row r="2372" spans="1:17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  <c r="N2372" t="str">
        <f t="shared" si="111"/>
        <v>Profit</v>
      </c>
      <c r="O2372" t="str">
        <f t="shared" si="112"/>
        <v>Normal</v>
      </c>
      <c r="P2372" t="str">
        <f t="shared" si="113"/>
        <v>Low</v>
      </c>
      <c r="Q2372" t="str">
        <f>VLOOKUP(A2372,SampleSuperstore!A:G,7,0)</f>
        <v>South</v>
      </c>
    </row>
    <row r="2373" spans="1:17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  <c r="N2373" t="str">
        <f t="shared" si="111"/>
        <v>Loss</v>
      </c>
      <c r="O2373" t="str">
        <f t="shared" si="112"/>
        <v>High Discount</v>
      </c>
      <c r="P2373" t="str">
        <f t="shared" si="113"/>
        <v>Low</v>
      </c>
      <c r="Q2373" t="str">
        <f>VLOOKUP(A2373,SampleSuperstore!A:G,7,0)</f>
        <v>South</v>
      </c>
    </row>
    <row r="2374" spans="1:17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  <c r="N2374" t="str">
        <f t="shared" si="111"/>
        <v>Profit</v>
      </c>
      <c r="O2374" t="str">
        <f t="shared" si="112"/>
        <v>Normal</v>
      </c>
      <c r="P2374" t="str">
        <f t="shared" si="113"/>
        <v>Low</v>
      </c>
      <c r="Q2374" t="str">
        <f>VLOOKUP(A2374,SampleSuperstore!A:G,7,0)</f>
        <v>South</v>
      </c>
    </row>
    <row r="2375" spans="1:17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  <c r="N2375" t="str">
        <f t="shared" si="111"/>
        <v>Profit</v>
      </c>
      <c r="O2375" t="str">
        <f t="shared" si="112"/>
        <v>Normal</v>
      </c>
      <c r="P2375" t="str">
        <f t="shared" si="113"/>
        <v>Low</v>
      </c>
      <c r="Q2375" t="str">
        <f>VLOOKUP(A2375,SampleSuperstore!A:G,7,0)</f>
        <v>South</v>
      </c>
    </row>
    <row r="2376" spans="1:17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  <c r="N2376" t="str">
        <f t="shared" si="111"/>
        <v>Loss</v>
      </c>
      <c r="O2376" t="str">
        <f t="shared" si="112"/>
        <v>Normal</v>
      </c>
      <c r="P2376" t="str">
        <f t="shared" si="113"/>
        <v>Low</v>
      </c>
      <c r="Q2376" t="str">
        <f>VLOOKUP(A2376,SampleSuperstore!A:G,7,0)</f>
        <v>South</v>
      </c>
    </row>
    <row r="2377" spans="1:17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  <c r="N2377" t="str">
        <f t="shared" si="111"/>
        <v>Profit</v>
      </c>
      <c r="O2377" t="str">
        <f t="shared" si="112"/>
        <v>Normal</v>
      </c>
      <c r="P2377" t="str">
        <f t="shared" si="113"/>
        <v>Low</v>
      </c>
      <c r="Q2377" t="str">
        <f>VLOOKUP(A2377,SampleSuperstore!A:G,7,0)</f>
        <v>South</v>
      </c>
    </row>
    <row r="2378" spans="1:17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  <c r="N2378" t="str">
        <f t="shared" si="111"/>
        <v>Loss</v>
      </c>
      <c r="O2378" t="str">
        <f t="shared" si="112"/>
        <v>High Discount</v>
      </c>
      <c r="P2378" t="str">
        <f t="shared" si="113"/>
        <v>Low</v>
      </c>
      <c r="Q2378" t="str">
        <f>VLOOKUP(A2378,SampleSuperstore!A:G,7,0)</f>
        <v>South</v>
      </c>
    </row>
    <row r="2379" spans="1:17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  <c r="N2379" t="str">
        <f t="shared" si="111"/>
        <v>Profit</v>
      </c>
      <c r="O2379" t="str">
        <f t="shared" si="112"/>
        <v>Normal</v>
      </c>
      <c r="P2379" t="str">
        <f t="shared" si="113"/>
        <v>Low</v>
      </c>
      <c r="Q2379" t="str">
        <f>VLOOKUP(A2379,SampleSuperstore!A:G,7,0)</f>
        <v>South</v>
      </c>
    </row>
    <row r="2380" spans="1:17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  <c r="N2380" t="str">
        <f t="shared" si="111"/>
        <v>Profit</v>
      </c>
      <c r="O2380" t="str">
        <f t="shared" si="112"/>
        <v>Normal</v>
      </c>
      <c r="P2380" t="str">
        <f t="shared" si="113"/>
        <v>Low</v>
      </c>
      <c r="Q2380" t="str">
        <f>VLOOKUP(A2380,SampleSuperstore!A:G,7,0)</f>
        <v>South</v>
      </c>
    </row>
    <row r="2381" spans="1:17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  <c r="N2381" t="str">
        <f t="shared" si="111"/>
        <v>Profit</v>
      </c>
      <c r="O2381" t="str">
        <f t="shared" si="112"/>
        <v>Normal</v>
      </c>
      <c r="P2381" t="str">
        <f t="shared" si="113"/>
        <v>Low</v>
      </c>
      <c r="Q2381" t="str">
        <f>VLOOKUP(A2381,SampleSuperstore!A:G,7,0)</f>
        <v>South</v>
      </c>
    </row>
    <row r="2382" spans="1:17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  <c r="N2382" t="str">
        <f t="shared" si="111"/>
        <v>Profit</v>
      </c>
      <c r="O2382" t="str">
        <f t="shared" si="112"/>
        <v>Normal</v>
      </c>
      <c r="P2382" t="str">
        <f t="shared" si="113"/>
        <v>Low</v>
      </c>
      <c r="Q2382" t="str">
        <f>VLOOKUP(A2382,SampleSuperstore!A:G,7,0)</f>
        <v>South</v>
      </c>
    </row>
    <row r="2383" spans="1:17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  <c r="N2383" t="str">
        <f t="shared" si="111"/>
        <v>Profit</v>
      </c>
      <c r="O2383" t="str">
        <f t="shared" si="112"/>
        <v>Normal</v>
      </c>
      <c r="P2383" t="str">
        <f t="shared" si="113"/>
        <v>Low</v>
      </c>
      <c r="Q2383" t="str">
        <f>VLOOKUP(A2383,SampleSuperstore!A:G,7,0)</f>
        <v>South</v>
      </c>
    </row>
    <row r="2384" spans="1:17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  <c r="N2384" t="str">
        <f t="shared" si="111"/>
        <v>Profit</v>
      </c>
      <c r="O2384" t="str">
        <f t="shared" si="112"/>
        <v>Normal</v>
      </c>
      <c r="P2384" t="str">
        <f t="shared" si="113"/>
        <v>Low</v>
      </c>
      <c r="Q2384" t="str">
        <f>VLOOKUP(A2384,SampleSuperstore!A:G,7,0)</f>
        <v>Central</v>
      </c>
    </row>
    <row r="2385" spans="1:17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  <c r="N2385" t="str">
        <f t="shared" si="111"/>
        <v>Profit</v>
      </c>
      <c r="O2385" t="str">
        <f t="shared" si="112"/>
        <v>Normal</v>
      </c>
      <c r="P2385" t="str">
        <f t="shared" si="113"/>
        <v>Low</v>
      </c>
      <c r="Q2385" t="str">
        <f>VLOOKUP(A2385,SampleSuperstore!A:G,7,0)</f>
        <v>Central</v>
      </c>
    </row>
    <row r="2386" spans="1:17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  <c r="N2386" t="str">
        <f t="shared" si="111"/>
        <v>Profit</v>
      </c>
      <c r="O2386" t="str">
        <f t="shared" si="112"/>
        <v>Normal</v>
      </c>
      <c r="P2386" t="str">
        <f t="shared" si="113"/>
        <v>Low</v>
      </c>
      <c r="Q2386" t="str">
        <f>VLOOKUP(A2386,SampleSuperstore!A:G,7,0)</f>
        <v>Central</v>
      </c>
    </row>
    <row r="2387" spans="1:17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  <c r="N2387" t="str">
        <f t="shared" si="111"/>
        <v>Profit</v>
      </c>
      <c r="O2387" t="str">
        <f t="shared" si="112"/>
        <v>Normal</v>
      </c>
      <c r="P2387" t="str">
        <f t="shared" si="113"/>
        <v>Low</v>
      </c>
      <c r="Q2387" t="str">
        <f>VLOOKUP(A2387,SampleSuperstore!A:G,7,0)</f>
        <v>Central</v>
      </c>
    </row>
    <row r="2388" spans="1:17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  <c r="N2388" t="str">
        <f t="shared" si="111"/>
        <v>Profit</v>
      </c>
      <c r="O2388" t="str">
        <f t="shared" si="112"/>
        <v>Normal</v>
      </c>
      <c r="P2388" t="str">
        <f t="shared" si="113"/>
        <v>Low</v>
      </c>
      <c r="Q2388" t="str">
        <f>VLOOKUP(A2388,SampleSuperstore!A:G,7,0)</f>
        <v>Central</v>
      </c>
    </row>
    <row r="2389" spans="1:17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  <c r="N2389" t="str">
        <f t="shared" si="111"/>
        <v>Profit</v>
      </c>
      <c r="O2389" t="str">
        <f t="shared" si="112"/>
        <v>Normal</v>
      </c>
      <c r="P2389" t="str">
        <f t="shared" si="113"/>
        <v>Low</v>
      </c>
      <c r="Q2389" t="str">
        <f>VLOOKUP(A2389,SampleSuperstore!A:G,7,0)</f>
        <v>Central</v>
      </c>
    </row>
    <row r="2390" spans="1:17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  <c r="N2390" t="str">
        <f t="shared" si="111"/>
        <v>Profit</v>
      </c>
      <c r="O2390" t="str">
        <f t="shared" si="112"/>
        <v>Normal</v>
      </c>
      <c r="P2390" t="str">
        <f t="shared" si="113"/>
        <v>Low</v>
      </c>
      <c r="Q2390" t="str">
        <f>VLOOKUP(A2390,SampleSuperstore!A:G,7,0)</f>
        <v>Central</v>
      </c>
    </row>
    <row r="2391" spans="1:17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  <c r="N2391" t="str">
        <f t="shared" si="111"/>
        <v>Profit</v>
      </c>
      <c r="O2391" t="str">
        <f t="shared" si="112"/>
        <v>Normal</v>
      </c>
      <c r="P2391" t="str">
        <f t="shared" si="113"/>
        <v>Low</v>
      </c>
      <c r="Q2391" t="str">
        <f>VLOOKUP(A2391,SampleSuperstore!A:G,7,0)</f>
        <v>South</v>
      </c>
    </row>
    <row r="2392" spans="1:17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  <c r="N2392" t="str">
        <f t="shared" si="111"/>
        <v>Profit</v>
      </c>
      <c r="O2392" t="str">
        <f t="shared" si="112"/>
        <v>Normal</v>
      </c>
      <c r="P2392" t="str">
        <f t="shared" si="113"/>
        <v>Low</v>
      </c>
      <c r="Q2392" t="str">
        <f>VLOOKUP(A2392,SampleSuperstore!A:G,7,0)</f>
        <v>South</v>
      </c>
    </row>
    <row r="2393" spans="1:17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  <c r="N2393" t="str">
        <f t="shared" si="111"/>
        <v>Profit</v>
      </c>
      <c r="O2393" t="str">
        <f t="shared" si="112"/>
        <v>Normal</v>
      </c>
      <c r="P2393" t="str">
        <f t="shared" si="113"/>
        <v>High</v>
      </c>
      <c r="Q2393" t="str">
        <f>VLOOKUP(A2393,SampleSuperstore!A:G,7,0)</f>
        <v>South</v>
      </c>
    </row>
    <row r="2394" spans="1:17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  <c r="N2394" t="str">
        <f t="shared" si="111"/>
        <v>Profit</v>
      </c>
      <c r="O2394" t="str">
        <f t="shared" si="112"/>
        <v>Normal</v>
      </c>
      <c r="P2394" t="str">
        <f t="shared" si="113"/>
        <v>Low</v>
      </c>
      <c r="Q2394" t="str">
        <f>VLOOKUP(A2394,SampleSuperstore!A:G,7,0)</f>
        <v>South</v>
      </c>
    </row>
    <row r="2395" spans="1:17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  <c r="N2395" t="str">
        <f t="shared" si="111"/>
        <v>Profit</v>
      </c>
      <c r="O2395" t="str">
        <f t="shared" si="112"/>
        <v>Normal</v>
      </c>
      <c r="P2395" t="str">
        <f t="shared" si="113"/>
        <v>Low</v>
      </c>
      <c r="Q2395" t="str">
        <f>VLOOKUP(A2395,SampleSuperstore!A:G,7,0)</f>
        <v>South</v>
      </c>
    </row>
    <row r="2396" spans="1:17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  <c r="N2396" t="str">
        <f t="shared" si="111"/>
        <v>Profit</v>
      </c>
      <c r="O2396" t="str">
        <f t="shared" si="112"/>
        <v>Normal</v>
      </c>
      <c r="P2396" t="str">
        <f t="shared" si="113"/>
        <v>Low</v>
      </c>
      <c r="Q2396" t="str">
        <f>VLOOKUP(A2396,SampleSuperstore!A:G,7,0)</f>
        <v>South</v>
      </c>
    </row>
    <row r="2397" spans="1:17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  <c r="N2397" t="str">
        <f t="shared" si="111"/>
        <v>Profit</v>
      </c>
      <c r="O2397" t="str">
        <f t="shared" si="112"/>
        <v>Normal</v>
      </c>
      <c r="P2397" t="str">
        <f t="shared" si="113"/>
        <v>Low</v>
      </c>
      <c r="Q2397" t="str">
        <f>VLOOKUP(A2397,SampleSuperstore!A:G,7,0)</f>
        <v>South</v>
      </c>
    </row>
    <row r="2398" spans="1:17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  <c r="N2398" t="str">
        <f t="shared" si="111"/>
        <v>Profit</v>
      </c>
      <c r="O2398" t="str">
        <f t="shared" si="112"/>
        <v>Normal</v>
      </c>
      <c r="P2398" t="str">
        <f t="shared" si="113"/>
        <v>Low</v>
      </c>
      <c r="Q2398" t="str">
        <f>VLOOKUP(A2398,SampleSuperstore!A:G,7,0)</f>
        <v>South</v>
      </c>
    </row>
    <row r="2399" spans="1:17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  <c r="N2399" t="str">
        <f t="shared" si="111"/>
        <v>Profit</v>
      </c>
      <c r="O2399" t="str">
        <f t="shared" si="112"/>
        <v>Normal</v>
      </c>
      <c r="P2399" t="str">
        <f t="shared" si="113"/>
        <v>Low</v>
      </c>
      <c r="Q2399" t="str">
        <f>VLOOKUP(A2399,SampleSuperstore!A:G,7,0)</f>
        <v>South</v>
      </c>
    </row>
    <row r="2400" spans="1:17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  <c r="N2400" t="str">
        <f t="shared" si="111"/>
        <v>Profit</v>
      </c>
      <c r="O2400" t="str">
        <f t="shared" si="112"/>
        <v>Normal</v>
      </c>
      <c r="P2400" t="str">
        <f t="shared" si="113"/>
        <v>Low</v>
      </c>
      <c r="Q2400" t="str">
        <f>VLOOKUP(A2400,SampleSuperstore!A:G,7,0)</f>
        <v>South</v>
      </c>
    </row>
    <row r="2401" spans="1:17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  <c r="N2401" t="str">
        <f t="shared" si="111"/>
        <v>Profit</v>
      </c>
      <c r="O2401" t="str">
        <f t="shared" si="112"/>
        <v>Normal</v>
      </c>
      <c r="P2401" t="str">
        <f t="shared" si="113"/>
        <v>Medium</v>
      </c>
      <c r="Q2401" t="str">
        <f>VLOOKUP(A2401,SampleSuperstore!A:G,7,0)</f>
        <v>South</v>
      </c>
    </row>
    <row r="2402" spans="1:17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  <c r="N2402" t="str">
        <f t="shared" si="111"/>
        <v>Profit</v>
      </c>
      <c r="O2402" t="str">
        <f t="shared" si="112"/>
        <v>Normal</v>
      </c>
      <c r="P2402" t="str">
        <f t="shared" si="113"/>
        <v>Low</v>
      </c>
      <c r="Q2402" t="str">
        <f>VLOOKUP(A2402,SampleSuperstore!A:G,7,0)</f>
        <v>South</v>
      </c>
    </row>
    <row r="2403" spans="1:17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  <c r="N2403" t="str">
        <f t="shared" si="111"/>
        <v>Profit</v>
      </c>
      <c r="O2403" t="str">
        <f t="shared" si="112"/>
        <v>Normal</v>
      </c>
      <c r="P2403" t="str">
        <f t="shared" si="113"/>
        <v>Low</v>
      </c>
      <c r="Q2403" t="str">
        <f>VLOOKUP(A2403,SampleSuperstore!A:G,7,0)</f>
        <v>South</v>
      </c>
    </row>
    <row r="2404" spans="1:17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  <c r="N2404" t="str">
        <f t="shared" si="111"/>
        <v>Profit</v>
      </c>
      <c r="O2404" t="str">
        <f t="shared" si="112"/>
        <v>Normal</v>
      </c>
      <c r="P2404" t="str">
        <f t="shared" si="113"/>
        <v>Low</v>
      </c>
      <c r="Q2404" t="str">
        <f>VLOOKUP(A2404,SampleSuperstore!A:G,7,0)</f>
        <v>South</v>
      </c>
    </row>
    <row r="2405" spans="1:17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  <c r="N2405" t="str">
        <f t="shared" si="111"/>
        <v>Loss</v>
      </c>
      <c r="O2405" t="str">
        <f t="shared" si="112"/>
        <v>Normal</v>
      </c>
      <c r="P2405" t="str">
        <f t="shared" si="113"/>
        <v>Medium</v>
      </c>
      <c r="Q2405" t="str">
        <f>VLOOKUP(A2405,SampleSuperstore!A:G,7,0)</f>
        <v>South</v>
      </c>
    </row>
    <row r="2406" spans="1:17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  <c r="N2406" t="str">
        <f t="shared" si="111"/>
        <v>Profit</v>
      </c>
      <c r="O2406" t="str">
        <f t="shared" si="112"/>
        <v>Normal</v>
      </c>
      <c r="P2406" t="str">
        <f t="shared" si="113"/>
        <v>High</v>
      </c>
      <c r="Q2406" t="str">
        <f>VLOOKUP(A2406,SampleSuperstore!A:G,7,0)</f>
        <v>South</v>
      </c>
    </row>
    <row r="2407" spans="1:17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  <c r="N2407" t="str">
        <f t="shared" si="111"/>
        <v>Loss</v>
      </c>
      <c r="O2407" t="str">
        <f t="shared" si="112"/>
        <v>Normal</v>
      </c>
      <c r="P2407" t="str">
        <f t="shared" si="113"/>
        <v>Low</v>
      </c>
      <c r="Q2407" t="str">
        <f>VLOOKUP(A2407,SampleSuperstore!A:G,7,0)</f>
        <v>South</v>
      </c>
    </row>
    <row r="2408" spans="1:17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  <c r="N2408" t="str">
        <f t="shared" si="111"/>
        <v>Profit</v>
      </c>
      <c r="O2408" t="str">
        <f t="shared" si="112"/>
        <v>Normal</v>
      </c>
      <c r="P2408" t="str">
        <f t="shared" si="113"/>
        <v>Low</v>
      </c>
      <c r="Q2408" t="str">
        <f>VLOOKUP(A2408,SampleSuperstore!A:G,7,0)</f>
        <v>South</v>
      </c>
    </row>
    <row r="2409" spans="1:17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  <c r="N2409" t="str">
        <f t="shared" si="111"/>
        <v>Profit</v>
      </c>
      <c r="O2409" t="str">
        <f t="shared" si="112"/>
        <v>Normal</v>
      </c>
      <c r="P2409" t="str">
        <f t="shared" si="113"/>
        <v>Low</v>
      </c>
      <c r="Q2409" t="str">
        <f>VLOOKUP(A2409,SampleSuperstore!A:G,7,0)</f>
        <v>South</v>
      </c>
    </row>
    <row r="2410" spans="1:17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  <c r="N2410" t="str">
        <f t="shared" si="111"/>
        <v>Profit</v>
      </c>
      <c r="O2410" t="str">
        <f t="shared" si="112"/>
        <v>Normal</v>
      </c>
      <c r="P2410" t="str">
        <f t="shared" si="113"/>
        <v>Low</v>
      </c>
      <c r="Q2410" t="str">
        <f>VLOOKUP(A2410,SampleSuperstore!A:G,7,0)</f>
        <v>South</v>
      </c>
    </row>
    <row r="2411" spans="1:17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  <c r="N2411" t="str">
        <f t="shared" si="111"/>
        <v>Profit</v>
      </c>
      <c r="O2411" t="str">
        <f t="shared" si="112"/>
        <v>Normal</v>
      </c>
      <c r="P2411" t="str">
        <f t="shared" si="113"/>
        <v>Low</v>
      </c>
      <c r="Q2411" t="str">
        <f>VLOOKUP(A2411,SampleSuperstore!A:G,7,0)</f>
        <v>Central</v>
      </c>
    </row>
    <row r="2412" spans="1:17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  <c r="N2412" t="str">
        <f t="shared" si="111"/>
        <v>Profit</v>
      </c>
      <c r="O2412" t="str">
        <f t="shared" si="112"/>
        <v>Normal</v>
      </c>
      <c r="P2412" t="str">
        <f t="shared" si="113"/>
        <v>Low</v>
      </c>
      <c r="Q2412" t="str">
        <f>VLOOKUP(A2412,SampleSuperstore!A:G,7,0)</f>
        <v>South</v>
      </c>
    </row>
    <row r="2413" spans="1:17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  <c r="N2413" t="str">
        <f t="shared" si="111"/>
        <v>Profit</v>
      </c>
      <c r="O2413" t="str">
        <f t="shared" si="112"/>
        <v>Normal</v>
      </c>
      <c r="P2413" t="str">
        <f t="shared" si="113"/>
        <v>Low</v>
      </c>
      <c r="Q2413" t="str">
        <f>VLOOKUP(A2413,SampleSuperstore!A:G,7,0)</f>
        <v>South</v>
      </c>
    </row>
    <row r="2414" spans="1:17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  <c r="N2414" t="str">
        <f t="shared" si="111"/>
        <v>Profit</v>
      </c>
      <c r="O2414" t="str">
        <f t="shared" si="112"/>
        <v>Normal</v>
      </c>
      <c r="P2414" t="str">
        <f t="shared" si="113"/>
        <v>Low</v>
      </c>
      <c r="Q2414" t="str">
        <f>VLOOKUP(A2414,SampleSuperstore!A:G,7,0)</f>
        <v>South</v>
      </c>
    </row>
    <row r="2415" spans="1:17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  <c r="N2415" t="str">
        <f t="shared" si="111"/>
        <v>Profit</v>
      </c>
      <c r="O2415" t="str">
        <f t="shared" si="112"/>
        <v>Normal</v>
      </c>
      <c r="P2415" t="str">
        <f t="shared" si="113"/>
        <v>Medium</v>
      </c>
      <c r="Q2415" t="str">
        <f>VLOOKUP(A2415,SampleSuperstore!A:G,7,0)</f>
        <v>South</v>
      </c>
    </row>
    <row r="2416" spans="1:17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  <c r="N2416" t="str">
        <f t="shared" si="111"/>
        <v>Profit</v>
      </c>
      <c r="O2416" t="str">
        <f t="shared" si="112"/>
        <v>Normal</v>
      </c>
      <c r="P2416" t="str">
        <f t="shared" si="113"/>
        <v>Medium</v>
      </c>
      <c r="Q2416" t="str">
        <f>VLOOKUP(A2416,SampleSuperstore!A:G,7,0)</f>
        <v>South</v>
      </c>
    </row>
    <row r="2417" spans="1:17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  <c r="N2417" t="str">
        <f t="shared" si="111"/>
        <v>Profit</v>
      </c>
      <c r="O2417" t="str">
        <f t="shared" si="112"/>
        <v>Normal</v>
      </c>
      <c r="P2417" t="str">
        <f t="shared" si="113"/>
        <v>Low</v>
      </c>
      <c r="Q2417" t="str">
        <f>VLOOKUP(A2417,SampleSuperstore!A:G,7,0)</f>
        <v>South</v>
      </c>
    </row>
    <row r="2418" spans="1:17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  <c r="N2418" t="str">
        <f t="shared" si="111"/>
        <v>Profit</v>
      </c>
      <c r="O2418" t="str">
        <f t="shared" si="112"/>
        <v>Normal</v>
      </c>
      <c r="P2418" t="str">
        <f t="shared" si="113"/>
        <v>Medium</v>
      </c>
      <c r="Q2418" t="str">
        <f>VLOOKUP(A2418,SampleSuperstore!A:G,7,0)</f>
        <v>South</v>
      </c>
    </row>
    <row r="2419" spans="1:17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  <c r="N2419" t="str">
        <f t="shared" si="111"/>
        <v>Profit</v>
      </c>
      <c r="O2419" t="str">
        <f t="shared" si="112"/>
        <v>Normal</v>
      </c>
      <c r="P2419" t="str">
        <f t="shared" si="113"/>
        <v>Low</v>
      </c>
      <c r="Q2419" t="str">
        <f>VLOOKUP(A2419,SampleSuperstore!A:G,7,0)</f>
        <v>South</v>
      </c>
    </row>
    <row r="2420" spans="1:17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  <c r="N2420" t="str">
        <f t="shared" si="111"/>
        <v>Profit</v>
      </c>
      <c r="O2420" t="str">
        <f t="shared" si="112"/>
        <v>Normal</v>
      </c>
      <c r="P2420" t="str">
        <f t="shared" si="113"/>
        <v>High</v>
      </c>
      <c r="Q2420" t="str">
        <f>VLOOKUP(A2420,SampleSuperstore!A:G,7,0)</f>
        <v>South</v>
      </c>
    </row>
    <row r="2421" spans="1:17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  <c r="N2421" t="str">
        <f t="shared" si="111"/>
        <v>Profit</v>
      </c>
      <c r="O2421" t="str">
        <f t="shared" si="112"/>
        <v>Normal</v>
      </c>
      <c r="P2421" t="str">
        <f t="shared" si="113"/>
        <v>Low</v>
      </c>
      <c r="Q2421" t="str">
        <f>VLOOKUP(A2421,SampleSuperstore!A:G,7,0)</f>
        <v>South</v>
      </c>
    </row>
    <row r="2422" spans="1:17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  <c r="N2422" t="str">
        <f t="shared" si="111"/>
        <v>Profit</v>
      </c>
      <c r="O2422" t="str">
        <f t="shared" si="112"/>
        <v>Normal</v>
      </c>
      <c r="P2422" t="str">
        <f t="shared" si="113"/>
        <v>Low</v>
      </c>
      <c r="Q2422" t="str">
        <f>VLOOKUP(A2422,SampleSuperstore!A:G,7,0)</f>
        <v>South</v>
      </c>
    </row>
    <row r="2423" spans="1:17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  <c r="N2423" t="str">
        <f t="shared" si="111"/>
        <v>Loss</v>
      </c>
      <c r="O2423" t="str">
        <f t="shared" si="112"/>
        <v>Normal</v>
      </c>
      <c r="P2423" t="str">
        <f t="shared" si="113"/>
        <v>Low</v>
      </c>
      <c r="Q2423" t="str">
        <f>VLOOKUP(A2423,SampleSuperstore!A:G,7,0)</f>
        <v>South</v>
      </c>
    </row>
    <row r="2424" spans="1:17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  <c r="N2424" t="str">
        <f t="shared" si="111"/>
        <v>Profit</v>
      </c>
      <c r="O2424" t="str">
        <f t="shared" si="112"/>
        <v>Normal</v>
      </c>
      <c r="P2424" t="str">
        <f t="shared" si="113"/>
        <v>Low</v>
      </c>
      <c r="Q2424" t="str">
        <f>VLOOKUP(A2424,SampleSuperstore!A:G,7,0)</f>
        <v>South</v>
      </c>
    </row>
    <row r="2425" spans="1:17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  <c r="N2425" t="str">
        <f t="shared" si="111"/>
        <v>Profit</v>
      </c>
      <c r="O2425" t="str">
        <f t="shared" si="112"/>
        <v>Normal</v>
      </c>
      <c r="P2425" t="str">
        <f t="shared" si="113"/>
        <v>Low</v>
      </c>
      <c r="Q2425" t="str">
        <f>VLOOKUP(A2425,SampleSuperstore!A:G,7,0)</f>
        <v>South</v>
      </c>
    </row>
    <row r="2426" spans="1:17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  <c r="N2426" t="str">
        <f t="shared" si="111"/>
        <v>Loss</v>
      </c>
      <c r="O2426" t="str">
        <f t="shared" si="112"/>
        <v>High Discount</v>
      </c>
      <c r="P2426" t="str">
        <f t="shared" si="113"/>
        <v>Low</v>
      </c>
      <c r="Q2426" t="str">
        <f>VLOOKUP(A2426,SampleSuperstore!A:G,7,0)</f>
        <v>South</v>
      </c>
    </row>
    <row r="2427" spans="1:17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  <c r="N2427" t="str">
        <f t="shared" si="111"/>
        <v>Loss</v>
      </c>
      <c r="O2427" t="str">
        <f t="shared" si="112"/>
        <v>Normal</v>
      </c>
      <c r="P2427" t="str">
        <f t="shared" si="113"/>
        <v>Low</v>
      </c>
      <c r="Q2427" t="str">
        <f>VLOOKUP(A2427,SampleSuperstore!A:G,7,0)</f>
        <v>South</v>
      </c>
    </row>
    <row r="2428" spans="1:17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  <c r="N2428" t="str">
        <f t="shared" si="111"/>
        <v>Profit</v>
      </c>
      <c r="O2428" t="str">
        <f t="shared" si="112"/>
        <v>Normal</v>
      </c>
      <c r="P2428" t="str">
        <f t="shared" si="113"/>
        <v>Low</v>
      </c>
      <c r="Q2428" t="str">
        <f>VLOOKUP(A2428,SampleSuperstore!A:G,7,0)</f>
        <v>South</v>
      </c>
    </row>
    <row r="2429" spans="1:17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  <c r="N2429" t="str">
        <f t="shared" si="111"/>
        <v>Loss</v>
      </c>
      <c r="O2429" t="str">
        <f t="shared" si="112"/>
        <v>High Discount</v>
      </c>
      <c r="P2429" t="str">
        <f t="shared" si="113"/>
        <v>Low</v>
      </c>
      <c r="Q2429" t="str">
        <f>VLOOKUP(A2429,SampleSuperstore!A:G,7,0)</f>
        <v>South</v>
      </c>
    </row>
    <row r="2430" spans="1:17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  <c r="N2430" t="str">
        <f t="shared" si="111"/>
        <v>Loss</v>
      </c>
      <c r="O2430" t="str">
        <f t="shared" si="112"/>
        <v>High Discount</v>
      </c>
      <c r="P2430" t="str">
        <f t="shared" si="113"/>
        <v>Low</v>
      </c>
      <c r="Q2430" t="str">
        <f>VLOOKUP(A2430,SampleSuperstore!A:G,7,0)</f>
        <v>South</v>
      </c>
    </row>
    <row r="2431" spans="1:17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  <c r="N2431" t="str">
        <f t="shared" si="111"/>
        <v>Loss</v>
      </c>
      <c r="O2431" t="str">
        <f t="shared" si="112"/>
        <v>High Discount</v>
      </c>
      <c r="P2431" t="str">
        <f t="shared" si="113"/>
        <v>Low</v>
      </c>
      <c r="Q2431" t="str">
        <f>VLOOKUP(A2431,SampleSuperstore!A:G,7,0)</f>
        <v>South</v>
      </c>
    </row>
    <row r="2432" spans="1:17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  <c r="N2432" t="str">
        <f t="shared" si="111"/>
        <v>Profit</v>
      </c>
      <c r="O2432" t="str">
        <f t="shared" si="112"/>
        <v>Normal</v>
      </c>
      <c r="P2432" t="str">
        <f t="shared" si="113"/>
        <v>Low</v>
      </c>
      <c r="Q2432" t="str">
        <f>VLOOKUP(A2432,SampleSuperstore!A:G,7,0)</f>
        <v>South</v>
      </c>
    </row>
    <row r="2433" spans="1:17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  <c r="N2433" t="str">
        <f t="shared" si="111"/>
        <v>Profit</v>
      </c>
      <c r="O2433" t="str">
        <f t="shared" si="112"/>
        <v>Normal</v>
      </c>
      <c r="P2433" t="str">
        <f t="shared" si="113"/>
        <v>Low</v>
      </c>
      <c r="Q2433" t="str">
        <f>VLOOKUP(A2433,SampleSuperstore!A:G,7,0)</f>
        <v>South</v>
      </c>
    </row>
    <row r="2434" spans="1:17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  <c r="N2434" t="str">
        <f t="shared" si="111"/>
        <v>Profit</v>
      </c>
      <c r="O2434" t="str">
        <f t="shared" si="112"/>
        <v>Normal</v>
      </c>
      <c r="P2434" t="str">
        <f t="shared" si="113"/>
        <v>Low</v>
      </c>
      <c r="Q2434" t="str">
        <f>VLOOKUP(A2434,SampleSuperstore!A:G,7,0)</f>
        <v>South</v>
      </c>
    </row>
    <row r="2435" spans="1:17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  <c r="N2435" t="str">
        <f t="shared" ref="N2435:N2498" si="114">IF(M2435&gt;0,"Profit","Loss")</f>
        <v>Profit</v>
      </c>
      <c r="O2435" t="str">
        <f t="shared" ref="O2435:O2498" si="115">IF(L2435&gt;0.5,"High Discount","Normal")</f>
        <v>Normal</v>
      </c>
      <c r="P2435" t="str">
        <f t="shared" ref="P2435:P2498" si="116">IF(J2435&gt;1000,"High",IF(J2435&gt;=500,"Medium","Low"))</f>
        <v>Low</v>
      </c>
      <c r="Q2435" t="str">
        <f>VLOOKUP(A2435,SampleSuperstore!A:G,7,0)</f>
        <v>South</v>
      </c>
    </row>
    <row r="2436" spans="1:17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  <c r="N2436" t="str">
        <f t="shared" si="114"/>
        <v>Profit</v>
      </c>
      <c r="O2436" t="str">
        <f t="shared" si="115"/>
        <v>Normal</v>
      </c>
      <c r="P2436" t="str">
        <f t="shared" si="116"/>
        <v>Low</v>
      </c>
      <c r="Q2436" t="str">
        <f>VLOOKUP(A2436,SampleSuperstore!A:G,7,0)</f>
        <v>Central</v>
      </c>
    </row>
    <row r="2437" spans="1:17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  <c r="N2437" t="str">
        <f t="shared" si="114"/>
        <v>Profit</v>
      </c>
      <c r="O2437" t="str">
        <f t="shared" si="115"/>
        <v>Normal</v>
      </c>
      <c r="P2437" t="str">
        <f t="shared" si="116"/>
        <v>Medium</v>
      </c>
      <c r="Q2437" t="str">
        <f>VLOOKUP(A2437,SampleSuperstore!A:G,7,0)</f>
        <v>Central</v>
      </c>
    </row>
    <row r="2438" spans="1:17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  <c r="N2438" t="str">
        <f t="shared" si="114"/>
        <v>Profit</v>
      </c>
      <c r="O2438" t="str">
        <f t="shared" si="115"/>
        <v>Normal</v>
      </c>
      <c r="P2438" t="str">
        <f t="shared" si="116"/>
        <v>Medium</v>
      </c>
      <c r="Q2438" t="str">
        <f>VLOOKUP(A2438,SampleSuperstore!A:G,7,0)</f>
        <v>South</v>
      </c>
    </row>
    <row r="2439" spans="1:17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  <c r="N2439" t="str">
        <f t="shared" si="114"/>
        <v>Loss</v>
      </c>
      <c r="O2439" t="str">
        <f t="shared" si="115"/>
        <v>Normal</v>
      </c>
      <c r="P2439" t="str">
        <f t="shared" si="116"/>
        <v>Low</v>
      </c>
      <c r="Q2439" t="str">
        <f>VLOOKUP(A2439,SampleSuperstore!A:G,7,0)</f>
        <v>South</v>
      </c>
    </row>
    <row r="2440" spans="1:17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  <c r="N2440" t="str">
        <f t="shared" si="114"/>
        <v>Profit</v>
      </c>
      <c r="O2440" t="str">
        <f t="shared" si="115"/>
        <v>Normal</v>
      </c>
      <c r="P2440" t="str">
        <f t="shared" si="116"/>
        <v>Low</v>
      </c>
      <c r="Q2440" t="str">
        <f>VLOOKUP(A2440,SampleSuperstore!A:G,7,0)</f>
        <v>South</v>
      </c>
    </row>
    <row r="2441" spans="1:17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  <c r="N2441" t="str">
        <f t="shared" si="114"/>
        <v>Profit</v>
      </c>
      <c r="O2441" t="str">
        <f t="shared" si="115"/>
        <v>Normal</v>
      </c>
      <c r="P2441" t="str">
        <f t="shared" si="116"/>
        <v>Low</v>
      </c>
      <c r="Q2441" t="str">
        <f>VLOOKUP(A2441,SampleSuperstore!A:G,7,0)</f>
        <v>South</v>
      </c>
    </row>
    <row r="2442" spans="1:17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  <c r="N2442" t="str">
        <f t="shared" si="114"/>
        <v>Profit</v>
      </c>
      <c r="O2442" t="str">
        <f t="shared" si="115"/>
        <v>Normal</v>
      </c>
      <c r="P2442" t="str">
        <f t="shared" si="116"/>
        <v>Low</v>
      </c>
      <c r="Q2442" t="str">
        <f>VLOOKUP(A2442,SampleSuperstore!A:G,7,0)</f>
        <v>South</v>
      </c>
    </row>
    <row r="2443" spans="1:17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  <c r="N2443" t="str">
        <f t="shared" si="114"/>
        <v>Loss</v>
      </c>
      <c r="O2443" t="str">
        <f t="shared" si="115"/>
        <v>Normal</v>
      </c>
      <c r="P2443" t="str">
        <f t="shared" si="116"/>
        <v>Low</v>
      </c>
      <c r="Q2443" t="str">
        <f>VLOOKUP(A2443,SampleSuperstore!A:G,7,0)</f>
        <v>South</v>
      </c>
    </row>
    <row r="2444" spans="1:17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  <c r="N2444" t="str">
        <f t="shared" si="114"/>
        <v>Profit</v>
      </c>
      <c r="O2444" t="str">
        <f t="shared" si="115"/>
        <v>Normal</v>
      </c>
      <c r="P2444" t="str">
        <f t="shared" si="116"/>
        <v>Medium</v>
      </c>
      <c r="Q2444" t="str">
        <f>VLOOKUP(A2444,SampleSuperstore!A:G,7,0)</f>
        <v>South</v>
      </c>
    </row>
    <row r="2445" spans="1:17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  <c r="N2445" t="str">
        <f t="shared" si="114"/>
        <v>Profit</v>
      </c>
      <c r="O2445" t="str">
        <f t="shared" si="115"/>
        <v>Normal</v>
      </c>
      <c r="P2445" t="str">
        <f t="shared" si="116"/>
        <v>Low</v>
      </c>
      <c r="Q2445" t="str">
        <f>VLOOKUP(A2445,SampleSuperstore!A:G,7,0)</f>
        <v>South</v>
      </c>
    </row>
    <row r="2446" spans="1:17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  <c r="N2446" t="str">
        <f t="shared" si="114"/>
        <v>Profit</v>
      </c>
      <c r="O2446" t="str">
        <f t="shared" si="115"/>
        <v>Normal</v>
      </c>
      <c r="P2446" t="str">
        <f t="shared" si="116"/>
        <v>Low</v>
      </c>
      <c r="Q2446" t="str">
        <f>VLOOKUP(A2446,SampleSuperstore!A:G,7,0)</f>
        <v>South</v>
      </c>
    </row>
    <row r="2447" spans="1:17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  <c r="N2447" t="str">
        <f t="shared" si="114"/>
        <v>Profit</v>
      </c>
      <c r="O2447" t="str">
        <f t="shared" si="115"/>
        <v>Normal</v>
      </c>
      <c r="P2447" t="str">
        <f t="shared" si="116"/>
        <v>Low</v>
      </c>
      <c r="Q2447" t="str">
        <f>VLOOKUP(A2447,SampleSuperstore!A:G,7,0)</f>
        <v>South</v>
      </c>
    </row>
    <row r="2448" spans="1:17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  <c r="N2448" t="str">
        <f t="shared" si="114"/>
        <v>Profit</v>
      </c>
      <c r="O2448" t="str">
        <f t="shared" si="115"/>
        <v>Normal</v>
      </c>
      <c r="P2448" t="str">
        <f t="shared" si="116"/>
        <v>Low</v>
      </c>
      <c r="Q2448" t="str">
        <f>VLOOKUP(A2448,SampleSuperstore!A:G,7,0)</f>
        <v>South</v>
      </c>
    </row>
    <row r="2449" spans="1:17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  <c r="N2449" t="str">
        <f t="shared" si="114"/>
        <v>Loss</v>
      </c>
      <c r="O2449" t="str">
        <f t="shared" si="115"/>
        <v>Normal</v>
      </c>
      <c r="P2449" t="str">
        <f t="shared" si="116"/>
        <v>Low</v>
      </c>
      <c r="Q2449" t="str">
        <f>VLOOKUP(A2449,SampleSuperstore!A:G,7,0)</f>
        <v>South</v>
      </c>
    </row>
    <row r="2450" spans="1:17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  <c r="N2450" t="str">
        <f t="shared" si="114"/>
        <v>Profit</v>
      </c>
      <c r="O2450" t="str">
        <f t="shared" si="115"/>
        <v>Normal</v>
      </c>
      <c r="P2450" t="str">
        <f t="shared" si="116"/>
        <v>Low</v>
      </c>
      <c r="Q2450" t="str">
        <f>VLOOKUP(A2450,SampleSuperstore!A:G,7,0)</f>
        <v>South</v>
      </c>
    </row>
    <row r="2451" spans="1:17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  <c r="N2451" t="str">
        <f t="shared" si="114"/>
        <v>Profit</v>
      </c>
      <c r="O2451" t="str">
        <f t="shared" si="115"/>
        <v>Normal</v>
      </c>
      <c r="P2451" t="str">
        <f t="shared" si="116"/>
        <v>Low</v>
      </c>
      <c r="Q2451" t="str">
        <f>VLOOKUP(A2451,SampleSuperstore!A:G,7,0)</f>
        <v>South</v>
      </c>
    </row>
    <row r="2452" spans="1:17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  <c r="N2452" t="str">
        <f t="shared" si="114"/>
        <v>Profit</v>
      </c>
      <c r="O2452" t="str">
        <f t="shared" si="115"/>
        <v>Normal</v>
      </c>
      <c r="P2452" t="str">
        <f t="shared" si="116"/>
        <v>Low</v>
      </c>
      <c r="Q2452" t="str">
        <f>VLOOKUP(A2452,SampleSuperstore!A:G,7,0)</f>
        <v>South</v>
      </c>
    </row>
    <row r="2453" spans="1:17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  <c r="N2453" t="str">
        <f t="shared" si="114"/>
        <v>Profit</v>
      </c>
      <c r="O2453" t="str">
        <f t="shared" si="115"/>
        <v>Normal</v>
      </c>
      <c r="P2453" t="str">
        <f t="shared" si="116"/>
        <v>Low</v>
      </c>
      <c r="Q2453" t="str">
        <f>VLOOKUP(A2453,SampleSuperstore!A:G,7,0)</f>
        <v>South</v>
      </c>
    </row>
    <row r="2454" spans="1:17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  <c r="N2454" t="str">
        <f t="shared" si="114"/>
        <v>Profit</v>
      </c>
      <c r="O2454" t="str">
        <f t="shared" si="115"/>
        <v>Normal</v>
      </c>
      <c r="P2454" t="str">
        <f t="shared" si="116"/>
        <v>Low</v>
      </c>
      <c r="Q2454" t="str">
        <f>VLOOKUP(A2454,SampleSuperstore!A:G,7,0)</f>
        <v>South</v>
      </c>
    </row>
    <row r="2455" spans="1:17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  <c r="N2455" t="str">
        <f t="shared" si="114"/>
        <v>Profit</v>
      </c>
      <c r="O2455" t="str">
        <f t="shared" si="115"/>
        <v>Normal</v>
      </c>
      <c r="P2455" t="str">
        <f t="shared" si="116"/>
        <v>Low</v>
      </c>
      <c r="Q2455" t="str">
        <f>VLOOKUP(A2455,SampleSuperstore!A:G,7,0)</f>
        <v>South</v>
      </c>
    </row>
    <row r="2456" spans="1:17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  <c r="N2456" t="str">
        <f t="shared" si="114"/>
        <v>Profit</v>
      </c>
      <c r="O2456" t="str">
        <f t="shared" si="115"/>
        <v>Normal</v>
      </c>
      <c r="P2456" t="str">
        <f t="shared" si="116"/>
        <v>Low</v>
      </c>
      <c r="Q2456" t="str">
        <f>VLOOKUP(A2456,SampleSuperstore!A:G,7,0)</f>
        <v>South</v>
      </c>
    </row>
    <row r="2457" spans="1:17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  <c r="N2457" t="str">
        <f t="shared" si="114"/>
        <v>Profit</v>
      </c>
      <c r="O2457" t="str">
        <f t="shared" si="115"/>
        <v>Normal</v>
      </c>
      <c r="P2457" t="str">
        <f t="shared" si="116"/>
        <v>Low</v>
      </c>
      <c r="Q2457" t="str">
        <f>VLOOKUP(A2457,SampleSuperstore!A:G,7,0)</f>
        <v>South</v>
      </c>
    </row>
    <row r="2458" spans="1:17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  <c r="N2458" t="str">
        <f t="shared" si="114"/>
        <v>Profit</v>
      </c>
      <c r="O2458" t="str">
        <f t="shared" si="115"/>
        <v>Normal</v>
      </c>
      <c r="P2458" t="str">
        <f t="shared" si="116"/>
        <v>Low</v>
      </c>
      <c r="Q2458" t="str">
        <f>VLOOKUP(A2458,SampleSuperstore!A:G,7,0)</f>
        <v>South</v>
      </c>
    </row>
    <row r="2459" spans="1:17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  <c r="N2459" t="str">
        <f t="shared" si="114"/>
        <v>Profit</v>
      </c>
      <c r="O2459" t="str">
        <f t="shared" si="115"/>
        <v>Normal</v>
      </c>
      <c r="P2459" t="str">
        <f t="shared" si="116"/>
        <v>Low</v>
      </c>
      <c r="Q2459" t="str">
        <f>VLOOKUP(A2459,SampleSuperstore!A:G,7,0)</f>
        <v>South</v>
      </c>
    </row>
    <row r="2460" spans="1:17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  <c r="N2460" t="str">
        <f t="shared" si="114"/>
        <v>Profit</v>
      </c>
      <c r="O2460" t="str">
        <f t="shared" si="115"/>
        <v>Normal</v>
      </c>
      <c r="P2460" t="str">
        <f t="shared" si="116"/>
        <v>Low</v>
      </c>
      <c r="Q2460" t="str">
        <f>VLOOKUP(A2460,SampleSuperstore!A:G,7,0)</f>
        <v>South</v>
      </c>
    </row>
    <row r="2461" spans="1:17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  <c r="N2461" t="str">
        <f t="shared" si="114"/>
        <v>Profit</v>
      </c>
      <c r="O2461" t="str">
        <f t="shared" si="115"/>
        <v>Normal</v>
      </c>
      <c r="P2461" t="str">
        <f t="shared" si="116"/>
        <v>Low</v>
      </c>
      <c r="Q2461" t="str">
        <f>VLOOKUP(A2461,SampleSuperstore!A:G,7,0)</f>
        <v>South</v>
      </c>
    </row>
    <row r="2462" spans="1:17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  <c r="N2462" t="str">
        <f t="shared" si="114"/>
        <v>Profit</v>
      </c>
      <c r="O2462" t="str">
        <f t="shared" si="115"/>
        <v>Normal</v>
      </c>
      <c r="P2462" t="str">
        <f t="shared" si="116"/>
        <v>Low</v>
      </c>
      <c r="Q2462" t="str">
        <f>VLOOKUP(A2462,SampleSuperstore!A:G,7,0)</f>
        <v>South</v>
      </c>
    </row>
    <row r="2463" spans="1:17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  <c r="N2463" t="str">
        <f t="shared" si="114"/>
        <v>Profit</v>
      </c>
      <c r="O2463" t="str">
        <f t="shared" si="115"/>
        <v>Normal</v>
      </c>
      <c r="P2463" t="str">
        <f t="shared" si="116"/>
        <v>Low</v>
      </c>
      <c r="Q2463" t="str">
        <f>VLOOKUP(A2463,SampleSuperstore!A:G,7,0)</f>
        <v>South</v>
      </c>
    </row>
    <row r="2464" spans="1:17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  <c r="N2464" t="str">
        <f t="shared" si="114"/>
        <v>Profit</v>
      </c>
      <c r="O2464" t="str">
        <f t="shared" si="115"/>
        <v>Normal</v>
      </c>
      <c r="P2464" t="str">
        <f t="shared" si="116"/>
        <v>Low</v>
      </c>
      <c r="Q2464" t="str">
        <f>VLOOKUP(A2464,SampleSuperstore!A:G,7,0)</f>
        <v>South</v>
      </c>
    </row>
    <row r="2465" spans="1:17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  <c r="N2465" t="str">
        <f t="shared" si="114"/>
        <v>Profit</v>
      </c>
      <c r="O2465" t="str">
        <f t="shared" si="115"/>
        <v>Normal</v>
      </c>
      <c r="P2465" t="str">
        <f t="shared" si="116"/>
        <v>Low</v>
      </c>
      <c r="Q2465" t="str">
        <f>VLOOKUP(A2465,SampleSuperstore!A:G,7,0)</f>
        <v>South</v>
      </c>
    </row>
    <row r="2466" spans="1:17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  <c r="N2466" t="str">
        <f t="shared" si="114"/>
        <v>Profit</v>
      </c>
      <c r="O2466" t="str">
        <f t="shared" si="115"/>
        <v>Normal</v>
      </c>
      <c r="P2466" t="str">
        <f t="shared" si="116"/>
        <v>Low</v>
      </c>
      <c r="Q2466" t="str">
        <f>VLOOKUP(A2466,SampleSuperstore!A:G,7,0)</f>
        <v>South</v>
      </c>
    </row>
    <row r="2467" spans="1:17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  <c r="N2467" t="str">
        <f t="shared" si="114"/>
        <v>Profit</v>
      </c>
      <c r="O2467" t="str">
        <f t="shared" si="115"/>
        <v>Normal</v>
      </c>
      <c r="P2467" t="str">
        <f t="shared" si="116"/>
        <v>Low</v>
      </c>
      <c r="Q2467" t="str">
        <f>VLOOKUP(A2467,SampleSuperstore!A:G,7,0)</f>
        <v>South</v>
      </c>
    </row>
    <row r="2468" spans="1:17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  <c r="N2468" t="str">
        <f t="shared" si="114"/>
        <v>Profit</v>
      </c>
      <c r="O2468" t="str">
        <f t="shared" si="115"/>
        <v>Normal</v>
      </c>
      <c r="P2468" t="str">
        <f t="shared" si="116"/>
        <v>Low</v>
      </c>
      <c r="Q2468" t="str">
        <f>VLOOKUP(A2468,SampleSuperstore!A:G,7,0)</f>
        <v>South</v>
      </c>
    </row>
    <row r="2469" spans="1:17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  <c r="N2469" t="str">
        <f t="shared" si="114"/>
        <v>Profit</v>
      </c>
      <c r="O2469" t="str">
        <f t="shared" si="115"/>
        <v>Normal</v>
      </c>
      <c r="P2469" t="str">
        <f t="shared" si="116"/>
        <v>Medium</v>
      </c>
      <c r="Q2469" t="str">
        <f>VLOOKUP(A2469,SampleSuperstore!A:G,7,0)</f>
        <v>South</v>
      </c>
    </row>
    <row r="2470" spans="1:17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  <c r="N2470" t="str">
        <f t="shared" si="114"/>
        <v>Profit</v>
      </c>
      <c r="O2470" t="str">
        <f t="shared" si="115"/>
        <v>Normal</v>
      </c>
      <c r="P2470" t="str">
        <f t="shared" si="116"/>
        <v>Low</v>
      </c>
      <c r="Q2470" t="str">
        <f>VLOOKUP(A2470,SampleSuperstore!A:G,7,0)</f>
        <v>South</v>
      </c>
    </row>
    <row r="2471" spans="1:17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  <c r="N2471" t="str">
        <f t="shared" si="114"/>
        <v>Profit</v>
      </c>
      <c r="O2471" t="str">
        <f t="shared" si="115"/>
        <v>Normal</v>
      </c>
      <c r="P2471" t="str">
        <f t="shared" si="116"/>
        <v>Low</v>
      </c>
      <c r="Q2471" t="str">
        <f>VLOOKUP(A2471,SampleSuperstore!A:G,7,0)</f>
        <v>South</v>
      </c>
    </row>
    <row r="2472" spans="1:17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  <c r="N2472" t="str">
        <f t="shared" si="114"/>
        <v>Profit</v>
      </c>
      <c r="O2472" t="str">
        <f t="shared" si="115"/>
        <v>Normal</v>
      </c>
      <c r="P2472" t="str">
        <f t="shared" si="116"/>
        <v>Low</v>
      </c>
      <c r="Q2472" t="str">
        <f>VLOOKUP(A2472,SampleSuperstore!A:G,7,0)</f>
        <v>South</v>
      </c>
    </row>
    <row r="2473" spans="1:17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  <c r="N2473" t="str">
        <f t="shared" si="114"/>
        <v>Loss</v>
      </c>
      <c r="O2473" t="str">
        <f t="shared" si="115"/>
        <v>Normal</v>
      </c>
      <c r="P2473" t="str">
        <f t="shared" si="116"/>
        <v>Low</v>
      </c>
      <c r="Q2473" t="str">
        <f>VLOOKUP(A2473,SampleSuperstore!A:G,7,0)</f>
        <v>South</v>
      </c>
    </row>
    <row r="2474" spans="1:17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  <c r="N2474" t="str">
        <f t="shared" si="114"/>
        <v>Profit</v>
      </c>
      <c r="O2474" t="str">
        <f t="shared" si="115"/>
        <v>Normal</v>
      </c>
      <c r="P2474" t="str">
        <f t="shared" si="116"/>
        <v>Low</v>
      </c>
      <c r="Q2474" t="str">
        <f>VLOOKUP(A2474,SampleSuperstore!A:G,7,0)</f>
        <v>South</v>
      </c>
    </row>
    <row r="2475" spans="1:17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  <c r="N2475" t="str">
        <f t="shared" si="114"/>
        <v>Loss</v>
      </c>
      <c r="O2475" t="str">
        <f t="shared" si="115"/>
        <v>Normal</v>
      </c>
      <c r="P2475" t="str">
        <f t="shared" si="116"/>
        <v>Low</v>
      </c>
      <c r="Q2475" t="str">
        <f>VLOOKUP(A2475,SampleSuperstore!A:G,7,0)</f>
        <v>Central</v>
      </c>
    </row>
    <row r="2476" spans="1:17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  <c r="N2476" t="str">
        <f t="shared" si="114"/>
        <v>Profit</v>
      </c>
      <c r="O2476" t="str">
        <f t="shared" si="115"/>
        <v>Normal</v>
      </c>
      <c r="P2476" t="str">
        <f t="shared" si="116"/>
        <v>Low</v>
      </c>
      <c r="Q2476" t="str">
        <f>VLOOKUP(A2476,SampleSuperstore!A:G,7,0)</f>
        <v>Central</v>
      </c>
    </row>
    <row r="2477" spans="1:17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  <c r="N2477" t="str">
        <f t="shared" si="114"/>
        <v>Profit</v>
      </c>
      <c r="O2477" t="str">
        <f t="shared" si="115"/>
        <v>Normal</v>
      </c>
      <c r="P2477" t="str">
        <f t="shared" si="116"/>
        <v>Low</v>
      </c>
      <c r="Q2477" t="str">
        <f>VLOOKUP(A2477,SampleSuperstore!A:G,7,0)</f>
        <v>Central</v>
      </c>
    </row>
    <row r="2478" spans="1:17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  <c r="N2478" t="str">
        <f t="shared" si="114"/>
        <v>Profit</v>
      </c>
      <c r="O2478" t="str">
        <f t="shared" si="115"/>
        <v>Normal</v>
      </c>
      <c r="P2478" t="str">
        <f t="shared" si="116"/>
        <v>High</v>
      </c>
      <c r="Q2478" t="str">
        <f>VLOOKUP(A2478,SampleSuperstore!A:G,7,0)</f>
        <v>Central</v>
      </c>
    </row>
    <row r="2479" spans="1:17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  <c r="N2479" t="str">
        <f t="shared" si="114"/>
        <v>Loss</v>
      </c>
      <c r="O2479" t="str">
        <f t="shared" si="115"/>
        <v>Normal</v>
      </c>
      <c r="P2479" t="str">
        <f t="shared" si="116"/>
        <v>High</v>
      </c>
      <c r="Q2479" t="str">
        <f>VLOOKUP(A2479,SampleSuperstore!A:G,7,0)</f>
        <v>South</v>
      </c>
    </row>
    <row r="2480" spans="1:17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  <c r="N2480" t="str">
        <f t="shared" si="114"/>
        <v>Profit</v>
      </c>
      <c r="O2480" t="str">
        <f t="shared" si="115"/>
        <v>Normal</v>
      </c>
      <c r="P2480" t="str">
        <f t="shared" si="116"/>
        <v>Low</v>
      </c>
      <c r="Q2480" t="str">
        <f>VLOOKUP(A2480,SampleSuperstore!A:G,7,0)</f>
        <v>South</v>
      </c>
    </row>
    <row r="2481" spans="1:17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  <c r="N2481" t="str">
        <f t="shared" si="114"/>
        <v>Profit</v>
      </c>
      <c r="O2481" t="str">
        <f t="shared" si="115"/>
        <v>Normal</v>
      </c>
      <c r="P2481" t="str">
        <f t="shared" si="116"/>
        <v>Low</v>
      </c>
      <c r="Q2481" t="str">
        <f>VLOOKUP(A2481,SampleSuperstore!A:G,7,0)</f>
        <v>South</v>
      </c>
    </row>
    <row r="2482" spans="1:17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  <c r="N2482" t="str">
        <f t="shared" si="114"/>
        <v>Loss</v>
      </c>
      <c r="O2482" t="str">
        <f t="shared" si="115"/>
        <v>Normal</v>
      </c>
      <c r="P2482" t="str">
        <f t="shared" si="116"/>
        <v>Low</v>
      </c>
      <c r="Q2482" t="str">
        <f>VLOOKUP(A2482,SampleSuperstore!A:G,7,0)</f>
        <v>South</v>
      </c>
    </row>
    <row r="2483" spans="1:17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  <c r="N2483" t="str">
        <f t="shared" si="114"/>
        <v>Loss</v>
      </c>
      <c r="O2483" t="str">
        <f t="shared" si="115"/>
        <v>Normal</v>
      </c>
      <c r="P2483" t="str">
        <f t="shared" si="116"/>
        <v>High</v>
      </c>
      <c r="Q2483" t="str">
        <f>VLOOKUP(A2483,SampleSuperstore!A:G,7,0)</f>
        <v>South</v>
      </c>
    </row>
    <row r="2484" spans="1:17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  <c r="N2484" t="str">
        <f t="shared" si="114"/>
        <v>Profit</v>
      </c>
      <c r="O2484" t="str">
        <f t="shared" si="115"/>
        <v>Normal</v>
      </c>
      <c r="P2484" t="str">
        <f t="shared" si="116"/>
        <v>Low</v>
      </c>
      <c r="Q2484" t="str">
        <f>VLOOKUP(A2484,SampleSuperstore!A:G,7,0)</f>
        <v>South</v>
      </c>
    </row>
    <row r="2485" spans="1:17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  <c r="N2485" t="str">
        <f t="shared" si="114"/>
        <v>Profit</v>
      </c>
      <c r="O2485" t="str">
        <f t="shared" si="115"/>
        <v>Normal</v>
      </c>
      <c r="P2485" t="str">
        <f t="shared" si="116"/>
        <v>High</v>
      </c>
      <c r="Q2485" t="str">
        <f>VLOOKUP(A2485,SampleSuperstore!A:G,7,0)</f>
        <v>South</v>
      </c>
    </row>
    <row r="2486" spans="1:17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  <c r="N2486" t="str">
        <f t="shared" si="114"/>
        <v>Profit</v>
      </c>
      <c r="O2486" t="str">
        <f t="shared" si="115"/>
        <v>Normal</v>
      </c>
      <c r="P2486" t="str">
        <f t="shared" si="116"/>
        <v>Low</v>
      </c>
      <c r="Q2486" t="str">
        <f>VLOOKUP(A2486,SampleSuperstore!A:G,7,0)</f>
        <v>South</v>
      </c>
    </row>
    <row r="2487" spans="1:17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  <c r="N2487" t="str">
        <f t="shared" si="114"/>
        <v>Profit</v>
      </c>
      <c r="O2487" t="str">
        <f t="shared" si="115"/>
        <v>Normal</v>
      </c>
      <c r="P2487" t="str">
        <f t="shared" si="116"/>
        <v>Low</v>
      </c>
      <c r="Q2487" t="str">
        <f>VLOOKUP(A2487,SampleSuperstore!A:G,7,0)</f>
        <v>South</v>
      </c>
    </row>
    <row r="2488" spans="1:17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  <c r="N2488" t="str">
        <f t="shared" si="114"/>
        <v>Profit</v>
      </c>
      <c r="O2488" t="str">
        <f t="shared" si="115"/>
        <v>Normal</v>
      </c>
      <c r="P2488" t="str">
        <f t="shared" si="116"/>
        <v>Low</v>
      </c>
      <c r="Q2488" t="str">
        <f>VLOOKUP(A2488,SampleSuperstore!A:G,7,0)</f>
        <v>South</v>
      </c>
    </row>
    <row r="2489" spans="1:17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  <c r="N2489" t="str">
        <f t="shared" si="114"/>
        <v>Profit</v>
      </c>
      <c r="O2489" t="str">
        <f t="shared" si="115"/>
        <v>Normal</v>
      </c>
      <c r="P2489" t="str">
        <f t="shared" si="116"/>
        <v>Low</v>
      </c>
      <c r="Q2489" t="str">
        <f>VLOOKUP(A2489,SampleSuperstore!A:G,7,0)</f>
        <v>South</v>
      </c>
    </row>
    <row r="2490" spans="1:17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  <c r="N2490" t="str">
        <f t="shared" si="114"/>
        <v>Profit</v>
      </c>
      <c r="O2490" t="str">
        <f t="shared" si="115"/>
        <v>Normal</v>
      </c>
      <c r="P2490" t="str">
        <f t="shared" si="116"/>
        <v>Low</v>
      </c>
      <c r="Q2490" t="str">
        <f>VLOOKUP(A2490,SampleSuperstore!A:G,7,0)</f>
        <v>South</v>
      </c>
    </row>
    <row r="2491" spans="1:17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  <c r="N2491" t="str">
        <f t="shared" si="114"/>
        <v>Profit</v>
      </c>
      <c r="O2491" t="str">
        <f t="shared" si="115"/>
        <v>Normal</v>
      </c>
      <c r="P2491" t="str">
        <f t="shared" si="116"/>
        <v>Medium</v>
      </c>
      <c r="Q2491" t="str">
        <f>VLOOKUP(A2491,SampleSuperstore!A:G,7,0)</f>
        <v>South</v>
      </c>
    </row>
    <row r="2492" spans="1:17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  <c r="N2492" t="str">
        <f t="shared" si="114"/>
        <v>Profit</v>
      </c>
      <c r="O2492" t="str">
        <f t="shared" si="115"/>
        <v>Normal</v>
      </c>
      <c r="P2492" t="str">
        <f t="shared" si="116"/>
        <v>Low</v>
      </c>
      <c r="Q2492" t="str">
        <f>VLOOKUP(A2492,SampleSuperstore!A:G,7,0)</f>
        <v>South</v>
      </c>
    </row>
    <row r="2493" spans="1:17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  <c r="N2493" t="str">
        <f t="shared" si="114"/>
        <v>Profit</v>
      </c>
      <c r="O2493" t="str">
        <f t="shared" si="115"/>
        <v>Normal</v>
      </c>
      <c r="P2493" t="str">
        <f t="shared" si="116"/>
        <v>Low</v>
      </c>
      <c r="Q2493" t="str">
        <f>VLOOKUP(A2493,SampleSuperstore!A:G,7,0)</f>
        <v>South</v>
      </c>
    </row>
    <row r="2494" spans="1:17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  <c r="N2494" t="str">
        <f t="shared" si="114"/>
        <v>Profit</v>
      </c>
      <c r="O2494" t="str">
        <f t="shared" si="115"/>
        <v>Normal</v>
      </c>
      <c r="P2494" t="str">
        <f t="shared" si="116"/>
        <v>High</v>
      </c>
      <c r="Q2494" t="str">
        <f>VLOOKUP(A2494,SampleSuperstore!A:G,7,0)</f>
        <v>South</v>
      </c>
    </row>
    <row r="2495" spans="1:17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  <c r="N2495" t="str">
        <f t="shared" si="114"/>
        <v>Loss</v>
      </c>
      <c r="O2495" t="str">
        <f t="shared" si="115"/>
        <v>Normal</v>
      </c>
      <c r="P2495" t="str">
        <f t="shared" si="116"/>
        <v>Low</v>
      </c>
      <c r="Q2495" t="str">
        <f>VLOOKUP(A2495,SampleSuperstore!A:G,7,0)</f>
        <v>South</v>
      </c>
    </row>
    <row r="2496" spans="1:17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  <c r="N2496" t="str">
        <f t="shared" si="114"/>
        <v>Profit</v>
      </c>
      <c r="O2496" t="str">
        <f t="shared" si="115"/>
        <v>Normal</v>
      </c>
      <c r="P2496" t="str">
        <f t="shared" si="116"/>
        <v>Medium</v>
      </c>
      <c r="Q2496" t="str">
        <f>VLOOKUP(A2496,SampleSuperstore!A:G,7,0)</f>
        <v>South</v>
      </c>
    </row>
    <row r="2497" spans="1:17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  <c r="N2497" t="str">
        <f t="shared" si="114"/>
        <v>Profit</v>
      </c>
      <c r="O2497" t="str">
        <f t="shared" si="115"/>
        <v>Normal</v>
      </c>
      <c r="P2497" t="str">
        <f t="shared" si="116"/>
        <v>Medium</v>
      </c>
      <c r="Q2497" t="str">
        <f>VLOOKUP(A2497,SampleSuperstore!A:G,7,0)</f>
        <v>South</v>
      </c>
    </row>
    <row r="2498" spans="1:17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  <c r="N2498" t="str">
        <f t="shared" si="114"/>
        <v>Profit</v>
      </c>
      <c r="O2498" t="str">
        <f t="shared" si="115"/>
        <v>Normal</v>
      </c>
      <c r="P2498" t="str">
        <f t="shared" si="116"/>
        <v>Low</v>
      </c>
      <c r="Q2498" t="str">
        <f>VLOOKUP(A2498,SampleSuperstore!A:G,7,0)</f>
        <v>South</v>
      </c>
    </row>
    <row r="2499" spans="1:17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  <c r="N2499" t="str">
        <f t="shared" ref="N2499:N2562" si="117">IF(M2499&gt;0,"Profit","Loss")</f>
        <v>Profit</v>
      </c>
      <c r="O2499" t="str">
        <f t="shared" ref="O2499:O2562" si="118">IF(L2499&gt;0.5,"High Discount","Normal")</f>
        <v>Normal</v>
      </c>
      <c r="P2499" t="str">
        <f t="shared" ref="P2499:P2562" si="119">IF(J2499&gt;1000,"High",IF(J2499&gt;=500,"Medium","Low"))</f>
        <v>Low</v>
      </c>
      <c r="Q2499" t="str">
        <f>VLOOKUP(A2499,SampleSuperstore!A:G,7,0)</f>
        <v>South</v>
      </c>
    </row>
    <row r="2500" spans="1:17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  <c r="N2500" t="str">
        <f t="shared" si="117"/>
        <v>Profit</v>
      </c>
      <c r="O2500" t="str">
        <f t="shared" si="118"/>
        <v>Normal</v>
      </c>
      <c r="P2500" t="str">
        <f t="shared" si="119"/>
        <v>Low</v>
      </c>
      <c r="Q2500" t="str">
        <f>VLOOKUP(A2500,SampleSuperstore!A:G,7,0)</f>
        <v>South</v>
      </c>
    </row>
    <row r="2501" spans="1:17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  <c r="N2501" t="str">
        <f t="shared" si="117"/>
        <v>Profit</v>
      </c>
      <c r="O2501" t="str">
        <f t="shared" si="118"/>
        <v>Normal</v>
      </c>
      <c r="P2501" t="str">
        <f t="shared" si="119"/>
        <v>Low</v>
      </c>
      <c r="Q2501" t="str">
        <f>VLOOKUP(A2501,SampleSuperstore!A:G,7,0)</f>
        <v>Central</v>
      </c>
    </row>
    <row r="2502" spans="1:17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  <c r="N2502" t="str">
        <f t="shared" si="117"/>
        <v>Profit</v>
      </c>
      <c r="O2502" t="str">
        <f t="shared" si="118"/>
        <v>Normal</v>
      </c>
      <c r="P2502" t="str">
        <f t="shared" si="119"/>
        <v>Low</v>
      </c>
      <c r="Q2502" t="str">
        <f>VLOOKUP(A2502,SampleSuperstore!A:G,7,0)</f>
        <v>Central</v>
      </c>
    </row>
    <row r="2503" spans="1:17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  <c r="N2503" t="str">
        <f t="shared" si="117"/>
        <v>Loss</v>
      </c>
      <c r="O2503" t="str">
        <f t="shared" si="118"/>
        <v>High Discount</v>
      </c>
      <c r="P2503" t="str">
        <f t="shared" si="119"/>
        <v>Low</v>
      </c>
      <c r="Q2503" t="str">
        <f>VLOOKUP(A2503,SampleSuperstore!A:G,7,0)</f>
        <v>Central</v>
      </c>
    </row>
    <row r="2504" spans="1:17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  <c r="N2504" t="str">
        <f t="shared" si="117"/>
        <v>Loss</v>
      </c>
      <c r="O2504" t="str">
        <f t="shared" si="118"/>
        <v>High Discount</v>
      </c>
      <c r="P2504" t="str">
        <f t="shared" si="119"/>
        <v>Low</v>
      </c>
      <c r="Q2504" t="str">
        <f>VLOOKUP(A2504,SampleSuperstore!A:G,7,0)</f>
        <v>Central</v>
      </c>
    </row>
    <row r="2505" spans="1:17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  <c r="N2505" t="str">
        <f t="shared" si="117"/>
        <v>Profit</v>
      </c>
      <c r="O2505" t="str">
        <f t="shared" si="118"/>
        <v>Normal</v>
      </c>
      <c r="P2505" t="str">
        <f t="shared" si="119"/>
        <v>Low</v>
      </c>
      <c r="Q2505" t="str">
        <f>VLOOKUP(A2505,SampleSuperstore!A:G,7,0)</f>
        <v>South</v>
      </c>
    </row>
    <row r="2506" spans="1:17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  <c r="N2506" t="str">
        <f t="shared" si="117"/>
        <v>Profit</v>
      </c>
      <c r="O2506" t="str">
        <f t="shared" si="118"/>
        <v>Normal</v>
      </c>
      <c r="P2506" t="str">
        <f t="shared" si="119"/>
        <v>Low</v>
      </c>
      <c r="Q2506" t="str">
        <f>VLOOKUP(A2506,SampleSuperstore!A:G,7,0)</f>
        <v>South</v>
      </c>
    </row>
    <row r="2507" spans="1:17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  <c r="N2507" t="str">
        <f t="shared" si="117"/>
        <v>Profit</v>
      </c>
      <c r="O2507" t="str">
        <f t="shared" si="118"/>
        <v>Normal</v>
      </c>
      <c r="P2507" t="str">
        <f t="shared" si="119"/>
        <v>High</v>
      </c>
      <c r="Q2507" t="str">
        <f>VLOOKUP(A2507,SampleSuperstore!A:G,7,0)</f>
        <v>South</v>
      </c>
    </row>
    <row r="2508" spans="1:17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  <c r="N2508" t="str">
        <f t="shared" si="117"/>
        <v>Profit</v>
      </c>
      <c r="O2508" t="str">
        <f t="shared" si="118"/>
        <v>Normal</v>
      </c>
      <c r="P2508" t="str">
        <f t="shared" si="119"/>
        <v>Low</v>
      </c>
      <c r="Q2508" t="str">
        <f>VLOOKUP(A2508,SampleSuperstore!A:G,7,0)</f>
        <v>South</v>
      </c>
    </row>
    <row r="2509" spans="1:17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  <c r="N2509" t="str">
        <f t="shared" si="117"/>
        <v>Loss</v>
      </c>
      <c r="O2509" t="str">
        <f t="shared" si="118"/>
        <v>High Discount</v>
      </c>
      <c r="P2509" t="str">
        <f t="shared" si="119"/>
        <v>Low</v>
      </c>
      <c r="Q2509" t="str">
        <f>VLOOKUP(A2509,SampleSuperstore!A:G,7,0)</f>
        <v>East</v>
      </c>
    </row>
    <row r="2510" spans="1:17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  <c r="N2510" t="str">
        <f t="shared" si="117"/>
        <v>Profit</v>
      </c>
      <c r="O2510" t="str">
        <f t="shared" si="118"/>
        <v>Normal</v>
      </c>
      <c r="P2510" t="str">
        <f t="shared" si="119"/>
        <v>Low</v>
      </c>
      <c r="Q2510" t="str">
        <f>VLOOKUP(A2510,SampleSuperstore!A:G,7,0)</f>
        <v>South</v>
      </c>
    </row>
    <row r="2511" spans="1:17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  <c r="N2511" t="str">
        <f t="shared" si="117"/>
        <v>Profit</v>
      </c>
      <c r="O2511" t="str">
        <f t="shared" si="118"/>
        <v>Normal</v>
      </c>
      <c r="P2511" t="str">
        <f t="shared" si="119"/>
        <v>Low</v>
      </c>
      <c r="Q2511" t="str">
        <f>VLOOKUP(A2511,SampleSuperstore!A:G,7,0)</f>
        <v>South</v>
      </c>
    </row>
    <row r="2512" spans="1:17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  <c r="N2512" t="str">
        <f t="shared" si="117"/>
        <v>Profit</v>
      </c>
      <c r="O2512" t="str">
        <f t="shared" si="118"/>
        <v>Normal</v>
      </c>
      <c r="P2512" t="str">
        <f t="shared" si="119"/>
        <v>High</v>
      </c>
      <c r="Q2512" t="str">
        <f>VLOOKUP(A2512,SampleSuperstore!A:G,7,0)</f>
        <v>South</v>
      </c>
    </row>
    <row r="2513" spans="1:17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  <c r="N2513" t="str">
        <f t="shared" si="117"/>
        <v>Profit</v>
      </c>
      <c r="O2513" t="str">
        <f t="shared" si="118"/>
        <v>Normal</v>
      </c>
      <c r="P2513" t="str">
        <f t="shared" si="119"/>
        <v>Low</v>
      </c>
      <c r="Q2513" t="str">
        <f>VLOOKUP(A2513,SampleSuperstore!A:G,7,0)</f>
        <v>Central</v>
      </c>
    </row>
    <row r="2514" spans="1:17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  <c r="N2514" t="str">
        <f t="shared" si="117"/>
        <v>Loss</v>
      </c>
      <c r="O2514" t="str">
        <f t="shared" si="118"/>
        <v>High Discount</v>
      </c>
      <c r="P2514" t="str">
        <f t="shared" si="119"/>
        <v>Low</v>
      </c>
      <c r="Q2514" t="str">
        <f>VLOOKUP(A2514,SampleSuperstore!A:G,7,0)</f>
        <v>South</v>
      </c>
    </row>
    <row r="2515" spans="1:17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  <c r="N2515" t="str">
        <f t="shared" si="117"/>
        <v>Profit</v>
      </c>
      <c r="O2515" t="str">
        <f t="shared" si="118"/>
        <v>Normal</v>
      </c>
      <c r="P2515" t="str">
        <f t="shared" si="119"/>
        <v>Low</v>
      </c>
      <c r="Q2515" t="str">
        <f>VLOOKUP(A2515,SampleSuperstore!A:G,7,0)</f>
        <v>South</v>
      </c>
    </row>
    <row r="2516" spans="1:17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  <c r="N2516" t="str">
        <f t="shared" si="117"/>
        <v>Loss</v>
      </c>
      <c r="O2516" t="str">
        <f t="shared" si="118"/>
        <v>Normal</v>
      </c>
      <c r="P2516" t="str">
        <f t="shared" si="119"/>
        <v>Low</v>
      </c>
      <c r="Q2516" t="str">
        <f>VLOOKUP(A2516,SampleSuperstore!A:G,7,0)</f>
        <v>South</v>
      </c>
    </row>
    <row r="2517" spans="1:17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  <c r="N2517" t="str">
        <f t="shared" si="117"/>
        <v>Profit</v>
      </c>
      <c r="O2517" t="str">
        <f t="shared" si="118"/>
        <v>Normal</v>
      </c>
      <c r="P2517" t="str">
        <f t="shared" si="119"/>
        <v>Low</v>
      </c>
      <c r="Q2517" t="str">
        <f>VLOOKUP(A2517,SampleSuperstore!A:G,7,0)</f>
        <v>South</v>
      </c>
    </row>
    <row r="2518" spans="1:17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  <c r="N2518" t="str">
        <f t="shared" si="117"/>
        <v>Profit</v>
      </c>
      <c r="O2518" t="str">
        <f t="shared" si="118"/>
        <v>Normal</v>
      </c>
      <c r="P2518" t="str">
        <f t="shared" si="119"/>
        <v>Medium</v>
      </c>
      <c r="Q2518" t="str">
        <f>VLOOKUP(A2518,SampleSuperstore!A:G,7,0)</f>
        <v>South</v>
      </c>
    </row>
    <row r="2519" spans="1:17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  <c r="N2519" t="str">
        <f t="shared" si="117"/>
        <v>Profit</v>
      </c>
      <c r="O2519" t="str">
        <f t="shared" si="118"/>
        <v>Normal</v>
      </c>
      <c r="P2519" t="str">
        <f t="shared" si="119"/>
        <v>Low</v>
      </c>
      <c r="Q2519" t="str">
        <f>VLOOKUP(A2519,SampleSuperstore!A:G,7,0)</f>
        <v>South</v>
      </c>
    </row>
    <row r="2520" spans="1:17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  <c r="N2520" t="str">
        <f t="shared" si="117"/>
        <v>Profit</v>
      </c>
      <c r="O2520" t="str">
        <f t="shared" si="118"/>
        <v>Normal</v>
      </c>
      <c r="P2520" t="str">
        <f t="shared" si="119"/>
        <v>Low</v>
      </c>
      <c r="Q2520" t="str">
        <f>VLOOKUP(A2520,SampleSuperstore!A:G,7,0)</f>
        <v>South</v>
      </c>
    </row>
    <row r="2521" spans="1:17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  <c r="N2521" t="str">
        <f t="shared" si="117"/>
        <v>Profit</v>
      </c>
      <c r="O2521" t="str">
        <f t="shared" si="118"/>
        <v>Normal</v>
      </c>
      <c r="P2521" t="str">
        <f t="shared" si="119"/>
        <v>Low</v>
      </c>
      <c r="Q2521" t="str">
        <f>VLOOKUP(A2521,SampleSuperstore!A:G,7,0)</f>
        <v>South</v>
      </c>
    </row>
    <row r="2522" spans="1:17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  <c r="N2522" t="str">
        <f t="shared" si="117"/>
        <v>Profit</v>
      </c>
      <c r="O2522" t="str">
        <f t="shared" si="118"/>
        <v>Normal</v>
      </c>
      <c r="P2522" t="str">
        <f t="shared" si="119"/>
        <v>Medium</v>
      </c>
      <c r="Q2522" t="str">
        <f>VLOOKUP(A2522,SampleSuperstore!A:G,7,0)</f>
        <v>South</v>
      </c>
    </row>
    <row r="2523" spans="1:17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  <c r="N2523" t="str">
        <f t="shared" si="117"/>
        <v>Profit</v>
      </c>
      <c r="O2523" t="str">
        <f t="shared" si="118"/>
        <v>Normal</v>
      </c>
      <c r="P2523" t="str">
        <f t="shared" si="119"/>
        <v>Low</v>
      </c>
      <c r="Q2523" t="str">
        <f>VLOOKUP(A2523,SampleSuperstore!A:G,7,0)</f>
        <v>South</v>
      </c>
    </row>
    <row r="2524" spans="1:17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  <c r="N2524" t="str">
        <f t="shared" si="117"/>
        <v>Profit</v>
      </c>
      <c r="O2524" t="str">
        <f t="shared" si="118"/>
        <v>Normal</v>
      </c>
      <c r="P2524" t="str">
        <f t="shared" si="119"/>
        <v>Low</v>
      </c>
      <c r="Q2524" t="str">
        <f>VLOOKUP(A2524,SampleSuperstore!A:G,7,0)</f>
        <v>South</v>
      </c>
    </row>
    <row r="2525" spans="1:17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  <c r="N2525" t="str">
        <f t="shared" si="117"/>
        <v>Profit</v>
      </c>
      <c r="O2525" t="str">
        <f t="shared" si="118"/>
        <v>Normal</v>
      </c>
      <c r="P2525" t="str">
        <f t="shared" si="119"/>
        <v>Low</v>
      </c>
      <c r="Q2525" t="str">
        <f>VLOOKUP(A2525,SampleSuperstore!A:G,7,0)</f>
        <v>South</v>
      </c>
    </row>
    <row r="2526" spans="1:17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  <c r="N2526" t="str">
        <f t="shared" si="117"/>
        <v>Profit</v>
      </c>
      <c r="O2526" t="str">
        <f t="shared" si="118"/>
        <v>Normal</v>
      </c>
      <c r="P2526" t="str">
        <f t="shared" si="119"/>
        <v>Low</v>
      </c>
      <c r="Q2526" t="str">
        <f>VLOOKUP(A2526,SampleSuperstore!A:G,7,0)</f>
        <v>South</v>
      </c>
    </row>
    <row r="2527" spans="1:17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  <c r="N2527" t="str">
        <f t="shared" si="117"/>
        <v>Profit</v>
      </c>
      <c r="O2527" t="str">
        <f t="shared" si="118"/>
        <v>Normal</v>
      </c>
      <c r="P2527" t="str">
        <f t="shared" si="119"/>
        <v>Low</v>
      </c>
      <c r="Q2527" t="str">
        <f>VLOOKUP(A2527,SampleSuperstore!A:G,7,0)</f>
        <v>South</v>
      </c>
    </row>
    <row r="2528" spans="1:17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  <c r="N2528" t="str">
        <f t="shared" si="117"/>
        <v>Loss</v>
      </c>
      <c r="O2528" t="str">
        <f t="shared" si="118"/>
        <v>High Discount</v>
      </c>
      <c r="P2528" t="str">
        <f t="shared" si="119"/>
        <v>Low</v>
      </c>
      <c r="Q2528" t="str">
        <f>VLOOKUP(A2528,SampleSuperstore!A:G,7,0)</f>
        <v>South</v>
      </c>
    </row>
    <row r="2529" spans="1:17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  <c r="N2529" t="str">
        <f t="shared" si="117"/>
        <v>Loss</v>
      </c>
      <c r="O2529" t="str">
        <f t="shared" si="118"/>
        <v>High Discount</v>
      </c>
      <c r="P2529" t="str">
        <f t="shared" si="119"/>
        <v>Low</v>
      </c>
      <c r="Q2529" t="str">
        <f>VLOOKUP(A2529,SampleSuperstore!A:G,7,0)</f>
        <v>South</v>
      </c>
    </row>
    <row r="2530" spans="1:17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  <c r="N2530" t="str">
        <f t="shared" si="117"/>
        <v>Profit</v>
      </c>
      <c r="O2530" t="str">
        <f t="shared" si="118"/>
        <v>Normal</v>
      </c>
      <c r="P2530" t="str">
        <f t="shared" si="119"/>
        <v>Low</v>
      </c>
      <c r="Q2530" t="str">
        <f>VLOOKUP(A2530,SampleSuperstore!A:G,7,0)</f>
        <v>South</v>
      </c>
    </row>
    <row r="2531" spans="1:17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  <c r="N2531" t="str">
        <f t="shared" si="117"/>
        <v>Profit</v>
      </c>
      <c r="O2531" t="str">
        <f t="shared" si="118"/>
        <v>Normal</v>
      </c>
      <c r="P2531" t="str">
        <f t="shared" si="119"/>
        <v>Low</v>
      </c>
      <c r="Q2531" t="str">
        <f>VLOOKUP(A2531,SampleSuperstore!A:G,7,0)</f>
        <v>South</v>
      </c>
    </row>
    <row r="2532" spans="1:17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  <c r="N2532" t="str">
        <f t="shared" si="117"/>
        <v>Profit</v>
      </c>
      <c r="O2532" t="str">
        <f t="shared" si="118"/>
        <v>Normal</v>
      </c>
      <c r="P2532" t="str">
        <f t="shared" si="119"/>
        <v>Low</v>
      </c>
      <c r="Q2532" t="str">
        <f>VLOOKUP(A2532,SampleSuperstore!A:G,7,0)</f>
        <v>South</v>
      </c>
    </row>
    <row r="2533" spans="1:17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  <c r="N2533" t="str">
        <f t="shared" si="117"/>
        <v>Profit</v>
      </c>
      <c r="O2533" t="str">
        <f t="shared" si="118"/>
        <v>Normal</v>
      </c>
      <c r="P2533" t="str">
        <f t="shared" si="119"/>
        <v>Low</v>
      </c>
      <c r="Q2533" t="str">
        <f>VLOOKUP(A2533,SampleSuperstore!A:G,7,0)</f>
        <v>South</v>
      </c>
    </row>
    <row r="2534" spans="1:17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  <c r="N2534" t="str">
        <f t="shared" si="117"/>
        <v>Profit</v>
      </c>
      <c r="O2534" t="str">
        <f t="shared" si="118"/>
        <v>Normal</v>
      </c>
      <c r="P2534" t="str">
        <f t="shared" si="119"/>
        <v>Low</v>
      </c>
      <c r="Q2534" t="str">
        <f>VLOOKUP(A2534,SampleSuperstore!A:G,7,0)</f>
        <v>South</v>
      </c>
    </row>
    <row r="2535" spans="1:17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  <c r="N2535" t="str">
        <f t="shared" si="117"/>
        <v>Profit</v>
      </c>
      <c r="O2535" t="str">
        <f t="shared" si="118"/>
        <v>Normal</v>
      </c>
      <c r="P2535" t="str">
        <f t="shared" si="119"/>
        <v>Low</v>
      </c>
      <c r="Q2535" t="str">
        <f>VLOOKUP(A2535,SampleSuperstore!A:G,7,0)</f>
        <v>South</v>
      </c>
    </row>
    <row r="2536" spans="1:17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  <c r="N2536" t="str">
        <f t="shared" si="117"/>
        <v>Loss</v>
      </c>
      <c r="O2536" t="str">
        <f t="shared" si="118"/>
        <v>Normal</v>
      </c>
      <c r="P2536" t="str">
        <f t="shared" si="119"/>
        <v>High</v>
      </c>
      <c r="Q2536" t="str">
        <f>VLOOKUP(A2536,SampleSuperstore!A:G,7,0)</f>
        <v>South</v>
      </c>
    </row>
    <row r="2537" spans="1:17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  <c r="N2537" t="str">
        <f t="shared" si="117"/>
        <v>Profit</v>
      </c>
      <c r="O2537" t="str">
        <f t="shared" si="118"/>
        <v>Normal</v>
      </c>
      <c r="P2537" t="str">
        <f t="shared" si="119"/>
        <v>Low</v>
      </c>
      <c r="Q2537" t="str">
        <f>VLOOKUP(A2537,SampleSuperstore!A:G,7,0)</f>
        <v>Central</v>
      </c>
    </row>
    <row r="2538" spans="1:17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  <c r="N2538" t="str">
        <f t="shared" si="117"/>
        <v>Loss</v>
      </c>
      <c r="O2538" t="str">
        <f t="shared" si="118"/>
        <v>Normal</v>
      </c>
      <c r="P2538" t="str">
        <f t="shared" si="119"/>
        <v>Low</v>
      </c>
      <c r="Q2538" t="str">
        <f>VLOOKUP(A2538,SampleSuperstore!A:G,7,0)</f>
        <v>South</v>
      </c>
    </row>
    <row r="2539" spans="1:17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  <c r="N2539" t="str">
        <f t="shared" si="117"/>
        <v>Loss</v>
      </c>
      <c r="O2539" t="str">
        <f t="shared" si="118"/>
        <v>Normal</v>
      </c>
      <c r="P2539" t="str">
        <f t="shared" si="119"/>
        <v>Low</v>
      </c>
      <c r="Q2539" t="str">
        <f>VLOOKUP(A2539,SampleSuperstore!A:G,7,0)</f>
        <v>South</v>
      </c>
    </row>
    <row r="2540" spans="1:17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  <c r="N2540" t="str">
        <f t="shared" si="117"/>
        <v>Loss</v>
      </c>
      <c r="O2540" t="str">
        <f t="shared" si="118"/>
        <v>Normal</v>
      </c>
      <c r="P2540" t="str">
        <f t="shared" si="119"/>
        <v>Low</v>
      </c>
      <c r="Q2540" t="str">
        <f>VLOOKUP(A2540,SampleSuperstore!A:G,7,0)</f>
        <v>South</v>
      </c>
    </row>
    <row r="2541" spans="1:17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  <c r="N2541" t="str">
        <f t="shared" si="117"/>
        <v>Loss</v>
      </c>
      <c r="O2541" t="str">
        <f t="shared" si="118"/>
        <v>Normal</v>
      </c>
      <c r="P2541" t="str">
        <f t="shared" si="119"/>
        <v>High</v>
      </c>
      <c r="Q2541" t="str">
        <f>VLOOKUP(A2541,SampleSuperstore!A:G,7,0)</f>
        <v>East</v>
      </c>
    </row>
    <row r="2542" spans="1:17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  <c r="N2542" t="str">
        <f t="shared" si="117"/>
        <v>Profit</v>
      </c>
      <c r="O2542" t="str">
        <f t="shared" si="118"/>
        <v>Normal</v>
      </c>
      <c r="P2542" t="str">
        <f t="shared" si="119"/>
        <v>Medium</v>
      </c>
      <c r="Q2542" t="str">
        <f>VLOOKUP(A2542,SampleSuperstore!A:G,7,0)</f>
        <v>East</v>
      </c>
    </row>
    <row r="2543" spans="1:17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  <c r="N2543" t="str">
        <f t="shared" si="117"/>
        <v>Profit</v>
      </c>
      <c r="O2543" t="str">
        <f t="shared" si="118"/>
        <v>Normal</v>
      </c>
      <c r="P2543" t="str">
        <f t="shared" si="119"/>
        <v>Low</v>
      </c>
      <c r="Q2543" t="str">
        <f>VLOOKUP(A2543,SampleSuperstore!A:G,7,0)</f>
        <v>South</v>
      </c>
    </row>
    <row r="2544" spans="1:17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  <c r="N2544" t="str">
        <f t="shared" si="117"/>
        <v>Profit</v>
      </c>
      <c r="O2544" t="str">
        <f t="shared" si="118"/>
        <v>Normal</v>
      </c>
      <c r="P2544" t="str">
        <f t="shared" si="119"/>
        <v>Low</v>
      </c>
      <c r="Q2544" t="str">
        <f>VLOOKUP(A2544,SampleSuperstore!A:G,7,0)</f>
        <v>South</v>
      </c>
    </row>
    <row r="2545" spans="1:17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  <c r="N2545" t="str">
        <f t="shared" si="117"/>
        <v>Profit</v>
      </c>
      <c r="O2545" t="str">
        <f t="shared" si="118"/>
        <v>Normal</v>
      </c>
      <c r="P2545" t="str">
        <f t="shared" si="119"/>
        <v>Low</v>
      </c>
      <c r="Q2545" t="str">
        <f>VLOOKUP(A2545,SampleSuperstore!A:G,7,0)</f>
        <v>South</v>
      </c>
    </row>
    <row r="2546" spans="1:17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  <c r="N2546" t="str">
        <f t="shared" si="117"/>
        <v>Profit</v>
      </c>
      <c r="O2546" t="str">
        <f t="shared" si="118"/>
        <v>Normal</v>
      </c>
      <c r="P2546" t="str">
        <f t="shared" si="119"/>
        <v>Low</v>
      </c>
      <c r="Q2546" t="str">
        <f>VLOOKUP(A2546,SampleSuperstore!A:G,7,0)</f>
        <v>South</v>
      </c>
    </row>
    <row r="2547" spans="1:17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  <c r="N2547" t="str">
        <f t="shared" si="117"/>
        <v>Profit</v>
      </c>
      <c r="O2547" t="str">
        <f t="shared" si="118"/>
        <v>Normal</v>
      </c>
      <c r="P2547" t="str">
        <f t="shared" si="119"/>
        <v>Low</v>
      </c>
      <c r="Q2547" t="str">
        <f>VLOOKUP(A2547,SampleSuperstore!A:G,7,0)</f>
        <v>South</v>
      </c>
    </row>
    <row r="2548" spans="1:17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  <c r="N2548" t="str">
        <f t="shared" si="117"/>
        <v>Loss</v>
      </c>
      <c r="O2548" t="str">
        <f t="shared" si="118"/>
        <v>Normal</v>
      </c>
      <c r="P2548" t="str">
        <f t="shared" si="119"/>
        <v>Low</v>
      </c>
      <c r="Q2548" t="str">
        <f>VLOOKUP(A2548,SampleSuperstore!A:G,7,0)</f>
        <v>South</v>
      </c>
    </row>
    <row r="2549" spans="1:17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  <c r="N2549" t="str">
        <f t="shared" si="117"/>
        <v>Profit</v>
      </c>
      <c r="O2549" t="str">
        <f t="shared" si="118"/>
        <v>Normal</v>
      </c>
      <c r="P2549" t="str">
        <f t="shared" si="119"/>
        <v>Low</v>
      </c>
      <c r="Q2549" t="str">
        <f>VLOOKUP(A2549,SampleSuperstore!A:G,7,0)</f>
        <v>South</v>
      </c>
    </row>
    <row r="2550" spans="1:17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  <c r="N2550" t="str">
        <f t="shared" si="117"/>
        <v>Profit</v>
      </c>
      <c r="O2550" t="str">
        <f t="shared" si="118"/>
        <v>Normal</v>
      </c>
      <c r="P2550" t="str">
        <f t="shared" si="119"/>
        <v>High</v>
      </c>
      <c r="Q2550" t="str">
        <f>VLOOKUP(A2550,SampleSuperstore!A:G,7,0)</f>
        <v>South</v>
      </c>
    </row>
    <row r="2551" spans="1:17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  <c r="N2551" t="str">
        <f t="shared" si="117"/>
        <v>Profit</v>
      </c>
      <c r="O2551" t="str">
        <f t="shared" si="118"/>
        <v>Normal</v>
      </c>
      <c r="P2551" t="str">
        <f t="shared" si="119"/>
        <v>Low</v>
      </c>
      <c r="Q2551" t="str">
        <f>VLOOKUP(A2551,SampleSuperstore!A:G,7,0)</f>
        <v>South</v>
      </c>
    </row>
    <row r="2552" spans="1:17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  <c r="N2552" t="str">
        <f t="shared" si="117"/>
        <v>Profit</v>
      </c>
      <c r="O2552" t="str">
        <f t="shared" si="118"/>
        <v>Normal</v>
      </c>
      <c r="P2552" t="str">
        <f t="shared" si="119"/>
        <v>Low</v>
      </c>
      <c r="Q2552" t="str">
        <f>VLOOKUP(A2552,SampleSuperstore!A:G,7,0)</f>
        <v>South</v>
      </c>
    </row>
    <row r="2553" spans="1:17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  <c r="N2553" t="str">
        <f t="shared" si="117"/>
        <v>Profit</v>
      </c>
      <c r="O2553" t="str">
        <f t="shared" si="118"/>
        <v>Normal</v>
      </c>
      <c r="P2553" t="str">
        <f t="shared" si="119"/>
        <v>Medium</v>
      </c>
      <c r="Q2553" t="str">
        <f>VLOOKUP(A2553,SampleSuperstore!A:G,7,0)</f>
        <v>South</v>
      </c>
    </row>
    <row r="2554" spans="1:17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  <c r="N2554" t="str">
        <f t="shared" si="117"/>
        <v>Profit</v>
      </c>
      <c r="O2554" t="str">
        <f t="shared" si="118"/>
        <v>Normal</v>
      </c>
      <c r="P2554" t="str">
        <f t="shared" si="119"/>
        <v>Low</v>
      </c>
      <c r="Q2554" t="str">
        <f>VLOOKUP(A2554,SampleSuperstore!A:G,7,0)</f>
        <v>South</v>
      </c>
    </row>
    <row r="2555" spans="1:17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  <c r="N2555" t="str">
        <f t="shared" si="117"/>
        <v>Profit</v>
      </c>
      <c r="O2555" t="str">
        <f t="shared" si="118"/>
        <v>Normal</v>
      </c>
      <c r="P2555" t="str">
        <f t="shared" si="119"/>
        <v>Low</v>
      </c>
      <c r="Q2555" t="str">
        <f>VLOOKUP(A2555,SampleSuperstore!A:G,7,0)</f>
        <v>South</v>
      </c>
    </row>
    <row r="2556" spans="1:17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  <c r="N2556" t="str">
        <f t="shared" si="117"/>
        <v>Profit</v>
      </c>
      <c r="O2556" t="str">
        <f t="shared" si="118"/>
        <v>Normal</v>
      </c>
      <c r="P2556" t="str">
        <f t="shared" si="119"/>
        <v>Medium</v>
      </c>
      <c r="Q2556" t="str">
        <f>VLOOKUP(A2556,SampleSuperstore!A:G,7,0)</f>
        <v>South</v>
      </c>
    </row>
    <row r="2557" spans="1:17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  <c r="N2557" t="str">
        <f t="shared" si="117"/>
        <v>Profit</v>
      </c>
      <c r="O2557" t="str">
        <f t="shared" si="118"/>
        <v>Normal</v>
      </c>
      <c r="P2557" t="str">
        <f t="shared" si="119"/>
        <v>Low</v>
      </c>
      <c r="Q2557" t="str">
        <f>VLOOKUP(A2557,SampleSuperstore!A:G,7,0)</f>
        <v>South</v>
      </c>
    </row>
    <row r="2558" spans="1:17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  <c r="N2558" t="str">
        <f t="shared" si="117"/>
        <v>Loss</v>
      </c>
      <c r="O2558" t="str">
        <f t="shared" si="118"/>
        <v>High Discount</v>
      </c>
      <c r="P2558" t="str">
        <f t="shared" si="119"/>
        <v>Low</v>
      </c>
      <c r="Q2558" t="str">
        <f>VLOOKUP(A2558,SampleSuperstore!A:G,7,0)</f>
        <v>South</v>
      </c>
    </row>
    <row r="2559" spans="1:17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  <c r="N2559" t="str">
        <f t="shared" si="117"/>
        <v>Profit</v>
      </c>
      <c r="O2559" t="str">
        <f t="shared" si="118"/>
        <v>Normal</v>
      </c>
      <c r="P2559" t="str">
        <f t="shared" si="119"/>
        <v>Low</v>
      </c>
      <c r="Q2559" t="str">
        <f>VLOOKUP(A2559,SampleSuperstore!A:G,7,0)</f>
        <v>South</v>
      </c>
    </row>
    <row r="2560" spans="1:17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  <c r="N2560" t="str">
        <f t="shared" si="117"/>
        <v>Profit</v>
      </c>
      <c r="O2560" t="str">
        <f t="shared" si="118"/>
        <v>Normal</v>
      </c>
      <c r="P2560" t="str">
        <f t="shared" si="119"/>
        <v>High</v>
      </c>
      <c r="Q2560" t="str">
        <f>VLOOKUP(A2560,SampleSuperstore!A:G,7,0)</f>
        <v>South</v>
      </c>
    </row>
    <row r="2561" spans="1:17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  <c r="N2561" t="str">
        <f t="shared" si="117"/>
        <v>Profit</v>
      </c>
      <c r="O2561" t="str">
        <f t="shared" si="118"/>
        <v>Normal</v>
      </c>
      <c r="P2561" t="str">
        <f t="shared" si="119"/>
        <v>Low</v>
      </c>
      <c r="Q2561" t="str">
        <f>VLOOKUP(A2561,SampleSuperstore!A:G,7,0)</f>
        <v>South</v>
      </c>
    </row>
    <row r="2562" spans="1:17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  <c r="N2562" t="str">
        <f t="shared" si="117"/>
        <v>Profit</v>
      </c>
      <c r="O2562" t="str">
        <f t="shared" si="118"/>
        <v>Normal</v>
      </c>
      <c r="P2562" t="str">
        <f t="shared" si="119"/>
        <v>Low</v>
      </c>
      <c r="Q2562" t="str">
        <f>VLOOKUP(A2562,SampleSuperstore!A:G,7,0)</f>
        <v>South</v>
      </c>
    </row>
    <row r="2563" spans="1:17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  <c r="N2563" t="str">
        <f t="shared" ref="N2563:N2626" si="120">IF(M2563&gt;0,"Profit","Loss")</f>
        <v>Profit</v>
      </c>
      <c r="O2563" t="str">
        <f t="shared" ref="O2563:O2626" si="121">IF(L2563&gt;0.5,"High Discount","Normal")</f>
        <v>Normal</v>
      </c>
      <c r="P2563" t="str">
        <f t="shared" ref="P2563:P2626" si="122">IF(J2563&gt;1000,"High",IF(J2563&gt;=500,"Medium","Low"))</f>
        <v>Low</v>
      </c>
      <c r="Q2563" t="str">
        <f>VLOOKUP(A2563,SampleSuperstore!A:G,7,0)</f>
        <v>South</v>
      </c>
    </row>
    <row r="2564" spans="1:17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  <c r="N2564" t="str">
        <f t="shared" si="120"/>
        <v>Profit</v>
      </c>
      <c r="O2564" t="str">
        <f t="shared" si="121"/>
        <v>Normal</v>
      </c>
      <c r="P2564" t="str">
        <f t="shared" si="122"/>
        <v>Low</v>
      </c>
      <c r="Q2564" t="str">
        <f>VLOOKUP(A2564,SampleSuperstore!A:G,7,0)</f>
        <v>South</v>
      </c>
    </row>
    <row r="2565" spans="1:17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  <c r="N2565" t="str">
        <f t="shared" si="120"/>
        <v>Profit</v>
      </c>
      <c r="O2565" t="str">
        <f t="shared" si="121"/>
        <v>Normal</v>
      </c>
      <c r="P2565" t="str">
        <f t="shared" si="122"/>
        <v>Low</v>
      </c>
      <c r="Q2565" t="str">
        <f>VLOOKUP(A2565,SampleSuperstore!A:G,7,0)</f>
        <v>South</v>
      </c>
    </row>
    <row r="2566" spans="1:17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  <c r="N2566" t="str">
        <f t="shared" si="120"/>
        <v>Profit</v>
      </c>
      <c r="O2566" t="str">
        <f t="shared" si="121"/>
        <v>Normal</v>
      </c>
      <c r="P2566" t="str">
        <f t="shared" si="122"/>
        <v>Low</v>
      </c>
      <c r="Q2566" t="str">
        <f>VLOOKUP(A2566,SampleSuperstore!A:G,7,0)</f>
        <v>South</v>
      </c>
    </row>
    <row r="2567" spans="1:17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  <c r="N2567" t="str">
        <f t="shared" si="120"/>
        <v>Profit</v>
      </c>
      <c r="O2567" t="str">
        <f t="shared" si="121"/>
        <v>Normal</v>
      </c>
      <c r="P2567" t="str">
        <f t="shared" si="122"/>
        <v>Low</v>
      </c>
      <c r="Q2567" t="str">
        <f>VLOOKUP(A2567,SampleSuperstore!A:G,7,0)</f>
        <v>Central</v>
      </c>
    </row>
    <row r="2568" spans="1:17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  <c r="N2568" t="str">
        <f t="shared" si="120"/>
        <v>Profit</v>
      </c>
      <c r="O2568" t="str">
        <f t="shared" si="121"/>
        <v>Normal</v>
      </c>
      <c r="P2568" t="str">
        <f t="shared" si="122"/>
        <v>Low</v>
      </c>
      <c r="Q2568" t="str">
        <f>VLOOKUP(A2568,SampleSuperstore!A:G,7,0)</f>
        <v>South</v>
      </c>
    </row>
    <row r="2569" spans="1:17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  <c r="N2569" t="str">
        <f t="shared" si="120"/>
        <v>Profit</v>
      </c>
      <c r="O2569" t="str">
        <f t="shared" si="121"/>
        <v>Normal</v>
      </c>
      <c r="P2569" t="str">
        <f t="shared" si="122"/>
        <v>High</v>
      </c>
      <c r="Q2569" t="str">
        <f>VLOOKUP(A2569,SampleSuperstore!A:G,7,0)</f>
        <v>South</v>
      </c>
    </row>
    <row r="2570" spans="1:17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  <c r="N2570" t="str">
        <f t="shared" si="120"/>
        <v>Profit</v>
      </c>
      <c r="O2570" t="str">
        <f t="shared" si="121"/>
        <v>Normal</v>
      </c>
      <c r="P2570" t="str">
        <f t="shared" si="122"/>
        <v>Low</v>
      </c>
      <c r="Q2570" t="str">
        <f>VLOOKUP(A2570,SampleSuperstore!A:G,7,0)</f>
        <v>South</v>
      </c>
    </row>
    <row r="2571" spans="1:17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  <c r="N2571" t="str">
        <f t="shared" si="120"/>
        <v>Loss</v>
      </c>
      <c r="O2571" t="str">
        <f t="shared" si="121"/>
        <v>Normal</v>
      </c>
      <c r="P2571" t="str">
        <f t="shared" si="122"/>
        <v>Low</v>
      </c>
      <c r="Q2571" t="str">
        <f>VLOOKUP(A2571,SampleSuperstore!A:G,7,0)</f>
        <v>East</v>
      </c>
    </row>
    <row r="2572" spans="1:17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  <c r="N2572" t="str">
        <f t="shared" si="120"/>
        <v>Profit</v>
      </c>
      <c r="O2572" t="str">
        <f t="shared" si="121"/>
        <v>Normal</v>
      </c>
      <c r="P2572" t="str">
        <f t="shared" si="122"/>
        <v>Low</v>
      </c>
      <c r="Q2572" t="str">
        <f>VLOOKUP(A2572,SampleSuperstore!A:G,7,0)</f>
        <v>East</v>
      </c>
    </row>
    <row r="2573" spans="1:17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  <c r="N2573" t="str">
        <f t="shared" si="120"/>
        <v>Profit</v>
      </c>
      <c r="O2573" t="str">
        <f t="shared" si="121"/>
        <v>Normal</v>
      </c>
      <c r="P2573" t="str">
        <f t="shared" si="122"/>
        <v>Low</v>
      </c>
      <c r="Q2573" t="str">
        <f>VLOOKUP(A2573,SampleSuperstore!A:G,7,0)</f>
        <v>South</v>
      </c>
    </row>
    <row r="2574" spans="1:17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  <c r="N2574" t="str">
        <f t="shared" si="120"/>
        <v>Profit</v>
      </c>
      <c r="O2574" t="str">
        <f t="shared" si="121"/>
        <v>Normal</v>
      </c>
      <c r="P2574" t="str">
        <f t="shared" si="122"/>
        <v>High</v>
      </c>
      <c r="Q2574" t="str">
        <f>VLOOKUP(A2574,SampleSuperstore!A:G,7,0)</f>
        <v>South</v>
      </c>
    </row>
    <row r="2575" spans="1:17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  <c r="N2575" t="str">
        <f t="shared" si="120"/>
        <v>Profit</v>
      </c>
      <c r="O2575" t="str">
        <f t="shared" si="121"/>
        <v>Normal</v>
      </c>
      <c r="P2575" t="str">
        <f t="shared" si="122"/>
        <v>Medium</v>
      </c>
      <c r="Q2575" t="str">
        <f>VLOOKUP(A2575,SampleSuperstore!A:G,7,0)</f>
        <v>South</v>
      </c>
    </row>
    <row r="2576" spans="1:17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  <c r="N2576" t="str">
        <f t="shared" si="120"/>
        <v>Profit</v>
      </c>
      <c r="O2576" t="str">
        <f t="shared" si="121"/>
        <v>Normal</v>
      </c>
      <c r="P2576" t="str">
        <f t="shared" si="122"/>
        <v>Low</v>
      </c>
      <c r="Q2576" t="str">
        <f>VLOOKUP(A2576,SampleSuperstore!A:G,7,0)</f>
        <v>South</v>
      </c>
    </row>
    <row r="2577" spans="1:17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  <c r="N2577" t="str">
        <f t="shared" si="120"/>
        <v>Profit</v>
      </c>
      <c r="O2577" t="str">
        <f t="shared" si="121"/>
        <v>Normal</v>
      </c>
      <c r="P2577" t="str">
        <f t="shared" si="122"/>
        <v>Low</v>
      </c>
      <c r="Q2577" t="str">
        <f>VLOOKUP(A2577,SampleSuperstore!A:G,7,0)</f>
        <v>South</v>
      </c>
    </row>
    <row r="2578" spans="1:17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  <c r="N2578" t="str">
        <f t="shared" si="120"/>
        <v>Profit</v>
      </c>
      <c r="O2578" t="str">
        <f t="shared" si="121"/>
        <v>Normal</v>
      </c>
      <c r="P2578" t="str">
        <f t="shared" si="122"/>
        <v>Low</v>
      </c>
      <c r="Q2578" t="str">
        <f>VLOOKUP(A2578,SampleSuperstore!A:G,7,0)</f>
        <v>South</v>
      </c>
    </row>
    <row r="2579" spans="1:17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  <c r="N2579" t="str">
        <f t="shared" si="120"/>
        <v>Profit</v>
      </c>
      <c r="O2579" t="str">
        <f t="shared" si="121"/>
        <v>Normal</v>
      </c>
      <c r="P2579" t="str">
        <f t="shared" si="122"/>
        <v>Medium</v>
      </c>
      <c r="Q2579" t="str">
        <f>VLOOKUP(A2579,SampleSuperstore!A:G,7,0)</f>
        <v>South</v>
      </c>
    </row>
    <row r="2580" spans="1:17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  <c r="N2580" t="str">
        <f t="shared" si="120"/>
        <v>Profit</v>
      </c>
      <c r="O2580" t="str">
        <f t="shared" si="121"/>
        <v>Normal</v>
      </c>
      <c r="P2580" t="str">
        <f t="shared" si="122"/>
        <v>Low</v>
      </c>
      <c r="Q2580" t="str">
        <f>VLOOKUP(A2580,SampleSuperstore!A:G,7,0)</f>
        <v>South</v>
      </c>
    </row>
    <row r="2581" spans="1:17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  <c r="N2581" t="str">
        <f t="shared" si="120"/>
        <v>Loss</v>
      </c>
      <c r="O2581" t="str">
        <f t="shared" si="121"/>
        <v>Normal</v>
      </c>
      <c r="P2581" t="str">
        <f t="shared" si="122"/>
        <v>Low</v>
      </c>
      <c r="Q2581" t="str">
        <f>VLOOKUP(A2581,SampleSuperstore!A:G,7,0)</f>
        <v>South</v>
      </c>
    </row>
    <row r="2582" spans="1:17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  <c r="N2582" t="str">
        <f t="shared" si="120"/>
        <v>Profit</v>
      </c>
      <c r="O2582" t="str">
        <f t="shared" si="121"/>
        <v>Normal</v>
      </c>
      <c r="P2582" t="str">
        <f t="shared" si="122"/>
        <v>Low</v>
      </c>
      <c r="Q2582" t="str">
        <f>VLOOKUP(A2582,SampleSuperstore!A:G,7,0)</f>
        <v>South</v>
      </c>
    </row>
    <row r="2583" spans="1:17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  <c r="N2583" t="str">
        <f t="shared" si="120"/>
        <v>Profit</v>
      </c>
      <c r="O2583" t="str">
        <f t="shared" si="121"/>
        <v>Normal</v>
      </c>
      <c r="P2583" t="str">
        <f t="shared" si="122"/>
        <v>Low</v>
      </c>
      <c r="Q2583" t="str">
        <f>VLOOKUP(A2583,SampleSuperstore!A:G,7,0)</f>
        <v>South</v>
      </c>
    </row>
    <row r="2584" spans="1:17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  <c r="N2584" t="str">
        <f t="shared" si="120"/>
        <v>Loss</v>
      </c>
      <c r="O2584" t="str">
        <f t="shared" si="121"/>
        <v>Normal</v>
      </c>
      <c r="P2584" t="str">
        <f t="shared" si="122"/>
        <v>Low</v>
      </c>
      <c r="Q2584" t="str">
        <f>VLOOKUP(A2584,SampleSuperstore!A:G,7,0)</f>
        <v>South</v>
      </c>
    </row>
    <row r="2585" spans="1:17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  <c r="N2585" t="str">
        <f t="shared" si="120"/>
        <v>Profit</v>
      </c>
      <c r="O2585" t="str">
        <f t="shared" si="121"/>
        <v>Normal</v>
      </c>
      <c r="P2585" t="str">
        <f t="shared" si="122"/>
        <v>Low</v>
      </c>
      <c r="Q2585" t="str">
        <f>VLOOKUP(A2585,SampleSuperstore!A:G,7,0)</f>
        <v>South</v>
      </c>
    </row>
    <row r="2586" spans="1:17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  <c r="N2586" t="str">
        <f t="shared" si="120"/>
        <v>Profit</v>
      </c>
      <c r="O2586" t="str">
        <f t="shared" si="121"/>
        <v>Normal</v>
      </c>
      <c r="P2586" t="str">
        <f t="shared" si="122"/>
        <v>Low</v>
      </c>
      <c r="Q2586" t="str">
        <f>VLOOKUP(A2586,SampleSuperstore!A:G,7,0)</f>
        <v>South</v>
      </c>
    </row>
    <row r="2587" spans="1:17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  <c r="N2587" t="str">
        <f t="shared" si="120"/>
        <v>Profit</v>
      </c>
      <c r="O2587" t="str">
        <f t="shared" si="121"/>
        <v>Normal</v>
      </c>
      <c r="P2587" t="str">
        <f t="shared" si="122"/>
        <v>Low</v>
      </c>
      <c r="Q2587" t="str">
        <f>VLOOKUP(A2587,SampleSuperstore!A:G,7,0)</f>
        <v>South</v>
      </c>
    </row>
    <row r="2588" spans="1:17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  <c r="N2588" t="str">
        <f t="shared" si="120"/>
        <v>Profit</v>
      </c>
      <c r="O2588" t="str">
        <f t="shared" si="121"/>
        <v>Normal</v>
      </c>
      <c r="P2588" t="str">
        <f t="shared" si="122"/>
        <v>Low</v>
      </c>
      <c r="Q2588" t="str">
        <f>VLOOKUP(A2588,SampleSuperstore!A:G,7,0)</f>
        <v>South</v>
      </c>
    </row>
    <row r="2589" spans="1:17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  <c r="N2589" t="str">
        <f t="shared" si="120"/>
        <v>Profit</v>
      </c>
      <c r="O2589" t="str">
        <f t="shared" si="121"/>
        <v>Normal</v>
      </c>
      <c r="P2589" t="str">
        <f t="shared" si="122"/>
        <v>Low</v>
      </c>
      <c r="Q2589" t="str">
        <f>VLOOKUP(A2589,SampleSuperstore!A:G,7,0)</f>
        <v>South</v>
      </c>
    </row>
    <row r="2590" spans="1:17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  <c r="N2590" t="str">
        <f t="shared" si="120"/>
        <v>Profit</v>
      </c>
      <c r="O2590" t="str">
        <f t="shared" si="121"/>
        <v>Normal</v>
      </c>
      <c r="P2590" t="str">
        <f t="shared" si="122"/>
        <v>Low</v>
      </c>
      <c r="Q2590" t="str">
        <f>VLOOKUP(A2590,SampleSuperstore!A:G,7,0)</f>
        <v>South</v>
      </c>
    </row>
    <row r="2591" spans="1:17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  <c r="N2591" t="str">
        <f t="shared" si="120"/>
        <v>Profit</v>
      </c>
      <c r="O2591" t="str">
        <f t="shared" si="121"/>
        <v>Normal</v>
      </c>
      <c r="P2591" t="str">
        <f t="shared" si="122"/>
        <v>Low</v>
      </c>
      <c r="Q2591" t="str">
        <f>VLOOKUP(A2591,SampleSuperstore!A:G,7,0)</f>
        <v>South</v>
      </c>
    </row>
    <row r="2592" spans="1:17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  <c r="N2592" t="str">
        <f t="shared" si="120"/>
        <v>Loss</v>
      </c>
      <c r="O2592" t="str">
        <f t="shared" si="121"/>
        <v>High Discount</v>
      </c>
      <c r="P2592" t="str">
        <f t="shared" si="122"/>
        <v>Low</v>
      </c>
      <c r="Q2592" t="str">
        <f>VLOOKUP(A2592,SampleSuperstore!A:G,7,0)</f>
        <v>South</v>
      </c>
    </row>
    <row r="2593" spans="1:17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  <c r="N2593" t="str">
        <f t="shared" si="120"/>
        <v>Loss</v>
      </c>
      <c r="O2593" t="str">
        <f t="shared" si="121"/>
        <v>Normal</v>
      </c>
      <c r="P2593" t="str">
        <f t="shared" si="122"/>
        <v>Medium</v>
      </c>
      <c r="Q2593" t="str">
        <f>VLOOKUP(A2593,SampleSuperstore!A:G,7,0)</f>
        <v>South</v>
      </c>
    </row>
    <row r="2594" spans="1:17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  <c r="N2594" t="str">
        <f t="shared" si="120"/>
        <v>Profit</v>
      </c>
      <c r="O2594" t="str">
        <f t="shared" si="121"/>
        <v>Normal</v>
      </c>
      <c r="P2594" t="str">
        <f t="shared" si="122"/>
        <v>Low</v>
      </c>
      <c r="Q2594" t="str">
        <f>VLOOKUP(A2594,SampleSuperstore!A:G,7,0)</f>
        <v>South</v>
      </c>
    </row>
    <row r="2595" spans="1:17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  <c r="N2595" t="str">
        <f t="shared" si="120"/>
        <v>Profit</v>
      </c>
      <c r="O2595" t="str">
        <f t="shared" si="121"/>
        <v>Normal</v>
      </c>
      <c r="P2595" t="str">
        <f t="shared" si="122"/>
        <v>Low</v>
      </c>
      <c r="Q2595" t="str">
        <f>VLOOKUP(A2595,SampleSuperstore!A:G,7,0)</f>
        <v>South</v>
      </c>
    </row>
    <row r="2596" spans="1:17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  <c r="N2596" t="str">
        <f t="shared" si="120"/>
        <v>Profit</v>
      </c>
      <c r="O2596" t="str">
        <f t="shared" si="121"/>
        <v>Normal</v>
      </c>
      <c r="P2596" t="str">
        <f t="shared" si="122"/>
        <v>Low</v>
      </c>
      <c r="Q2596" t="str">
        <f>VLOOKUP(A2596,SampleSuperstore!A:G,7,0)</f>
        <v>South</v>
      </c>
    </row>
    <row r="2597" spans="1:17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  <c r="N2597" t="str">
        <f t="shared" si="120"/>
        <v>Profit</v>
      </c>
      <c r="O2597" t="str">
        <f t="shared" si="121"/>
        <v>Normal</v>
      </c>
      <c r="P2597" t="str">
        <f t="shared" si="122"/>
        <v>Medium</v>
      </c>
      <c r="Q2597" t="str">
        <f>VLOOKUP(A2597,SampleSuperstore!A:G,7,0)</f>
        <v>South</v>
      </c>
    </row>
    <row r="2598" spans="1:17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  <c r="N2598" t="str">
        <f t="shared" si="120"/>
        <v>Profit</v>
      </c>
      <c r="O2598" t="str">
        <f t="shared" si="121"/>
        <v>Normal</v>
      </c>
      <c r="P2598" t="str">
        <f t="shared" si="122"/>
        <v>Medium</v>
      </c>
      <c r="Q2598" t="str">
        <f>VLOOKUP(A2598,SampleSuperstore!A:G,7,0)</f>
        <v>South</v>
      </c>
    </row>
    <row r="2599" spans="1:17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  <c r="N2599" t="str">
        <f t="shared" si="120"/>
        <v>Profit</v>
      </c>
      <c r="O2599" t="str">
        <f t="shared" si="121"/>
        <v>Normal</v>
      </c>
      <c r="P2599" t="str">
        <f t="shared" si="122"/>
        <v>Medium</v>
      </c>
      <c r="Q2599" t="str">
        <f>VLOOKUP(A2599,SampleSuperstore!A:G,7,0)</f>
        <v>South</v>
      </c>
    </row>
    <row r="2600" spans="1:17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  <c r="N2600" t="str">
        <f t="shared" si="120"/>
        <v>Profit</v>
      </c>
      <c r="O2600" t="str">
        <f t="shared" si="121"/>
        <v>Normal</v>
      </c>
      <c r="P2600" t="str">
        <f t="shared" si="122"/>
        <v>Low</v>
      </c>
      <c r="Q2600" t="str">
        <f>VLOOKUP(A2600,SampleSuperstore!A:G,7,0)</f>
        <v>South</v>
      </c>
    </row>
    <row r="2601" spans="1:17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  <c r="N2601" t="str">
        <f t="shared" si="120"/>
        <v>Profit</v>
      </c>
      <c r="O2601" t="str">
        <f t="shared" si="121"/>
        <v>Normal</v>
      </c>
      <c r="P2601" t="str">
        <f t="shared" si="122"/>
        <v>Low</v>
      </c>
      <c r="Q2601" t="str">
        <f>VLOOKUP(A2601,SampleSuperstore!A:G,7,0)</f>
        <v>South</v>
      </c>
    </row>
    <row r="2602" spans="1:17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  <c r="N2602" t="str">
        <f t="shared" si="120"/>
        <v>Profit</v>
      </c>
      <c r="O2602" t="str">
        <f t="shared" si="121"/>
        <v>Normal</v>
      </c>
      <c r="P2602" t="str">
        <f t="shared" si="122"/>
        <v>Low</v>
      </c>
      <c r="Q2602" t="str">
        <f>VLOOKUP(A2602,SampleSuperstore!A:G,7,0)</f>
        <v>South</v>
      </c>
    </row>
    <row r="2603" spans="1:17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  <c r="N2603" t="str">
        <f t="shared" si="120"/>
        <v>Profit</v>
      </c>
      <c r="O2603" t="str">
        <f t="shared" si="121"/>
        <v>Normal</v>
      </c>
      <c r="P2603" t="str">
        <f t="shared" si="122"/>
        <v>Low</v>
      </c>
      <c r="Q2603" t="str">
        <f>VLOOKUP(A2603,SampleSuperstore!A:G,7,0)</f>
        <v>East</v>
      </c>
    </row>
    <row r="2604" spans="1:17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  <c r="N2604" t="str">
        <f t="shared" si="120"/>
        <v>Profit</v>
      </c>
      <c r="O2604" t="str">
        <f t="shared" si="121"/>
        <v>Normal</v>
      </c>
      <c r="P2604" t="str">
        <f t="shared" si="122"/>
        <v>High</v>
      </c>
      <c r="Q2604" t="str">
        <f>VLOOKUP(A2604,SampleSuperstore!A:G,7,0)</f>
        <v>East</v>
      </c>
    </row>
    <row r="2605" spans="1:17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  <c r="N2605" t="str">
        <f t="shared" si="120"/>
        <v>Profit</v>
      </c>
      <c r="O2605" t="str">
        <f t="shared" si="121"/>
        <v>Normal</v>
      </c>
      <c r="P2605" t="str">
        <f t="shared" si="122"/>
        <v>Low</v>
      </c>
      <c r="Q2605" t="str">
        <f>VLOOKUP(A2605,SampleSuperstore!A:G,7,0)</f>
        <v>East</v>
      </c>
    </row>
    <row r="2606" spans="1:17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  <c r="N2606" t="str">
        <f t="shared" si="120"/>
        <v>Profit</v>
      </c>
      <c r="O2606" t="str">
        <f t="shared" si="121"/>
        <v>Normal</v>
      </c>
      <c r="P2606" t="str">
        <f t="shared" si="122"/>
        <v>Low</v>
      </c>
      <c r="Q2606" t="str">
        <f>VLOOKUP(A2606,SampleSuperstore!A:G,7,0)</f>
        <v>East</v>
      </c>
    </row>
    <row r="2607" spans="1:17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  <c r="N2607" t="str">
        <f t="shared" si="120"/>
        <v>Loss</v>
      </c>
      <c r="O2607" t="str">
        <f t="shared" si="121"/>
        <v>High Discount</v>
      </c>
      <c r="P2607" t="str">
        <f t="shared" si="122"/>
        <v>Low</v>
      </c>
      <c r="Q2607" t="str">
        <f>VLOOKUP(A2607,SampleSuperstore!A:G,7,0)</f>
        <v>South</v>
      </c>
    </row>
    <row r="2608" spans="1:17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  <c r="N2608" t="str">
        <f t="shared" si="120"/>
        <v>Profit</v>
      </c>
      <c r="O2608" t="str">
        <f t="shared" si="121"/>
        <v>Normal</v>
      </c>
      <c r="P2608" t="str">
        <f t="shared" si="122"/>
        <v>Low</v>
      </c>
      <c r="Q2608" t="str">
        <f>VLOOKUP(A2608,SampleSuperstore!A:G,7,0)</f>
        <v>South</v>
      </c>
    </row>
    <row r="2609" spans="1:17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  <c r="N2609" t="str">
        <f t="shared" si="120"/>
        <v>Loss</v>
      </c>
      <c r="O2609" t="str">
        <f t="shared" si="121"/>
        <v>Normal</v>
      </c>
      <c r="P2609" t="str">
        <f t="shared" si="122"/>
        <v>Low</v>
      </c>
      <c r="Q2609" t="str">
        <f>VLOOKUP(A2609,SampleSuperstore!A:G,7,0)</f>
        <v>South</v>
      </c>
    </row>
    <row r="2610" spans="1:17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  <c r="N2610" t="str">
        <f t="shared" si="120"/>
        <v>Profit</v>
      </c>
      <c r="O2610" t="str">
        <f t="shared" si="121"/>
        <v>Normal</v>
      </c>
      <c r="P2610" t="str">
        <f t="shared" si="122"/>
        <v>Low</v>
      </c>
      <c r="Q2610" t="str">
        <f>VLOOKUP(A2610,SampleSuperstore!A:G,7,0)</f>
        <v>South</v>
      </c>
    </row>
    <row r="2611" spans="1:17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  <c r="N2611" t="str">
        <f t="shared" si="120"/>
        <v>Loss</v>
      </c>
      <c r="O2611" t="str">
        <f t="shared" si="121"/>
        <v>Normal</v>
      </c>
      <c r="P2611" t="str">
        <f t="shared" si="122"/>
        <v>High</v>
      </c>
      <c r="Q2611" t="str">
        <f>VLOOKUP(A2611,SampleSuperstore!A:G,7,0)</f>
        <v>South</v>
      </c>
    </row>
    <row r="2612" spans="1:17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  <c r="N2612" t="str">
        <f t="shared" si="120"/>
        <v>Profit</v>
      </c>
      <c r="O2612" t="str">
        <f t="shared" si="121"/>
        <v>Normal</v>
      </c>
      <c r="P2612" t="str">
        <f t="shared" si="122"/>
        <v>Low</v>
      </c>
      <c r="Q2612" t="str">
        <f>VLOOKUP(A2612,SampleSuperstore!A:G,7,0)</f>
        <v>South</v>
      </c>
    </row>
    <row r="2613" spans="1:17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  <c r="N2613" t="str">
        <f t="shared" si="120"/>
        <v>Profit</v>
      </c>
      <c r="O2613" t="str">
        <f t="shared" si="121"/>
        <v>Normal</v>
      </c>
      <c r="P2613" t="str">
        <f t="shared" si="122"/>
        <v>Low</v>
      </c>
      <c r="Q2613" t="str">
        <f>VLOOKUP(A2613,SampleSuperstore!A:G,7,0)</f>
        <v>South</v>
      </c>
    </row>
    <row r="2614" spans="1:17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  <c r="N2614" t="str">
        <f t="shared" si="120"/>
        <v>Loss</v>
      </c>
      <c r="O2614" t="str">
        <f t="shared" si="121"/>
        <v>High Discount</v>
      </c>
      <c r="P2614" t="str">
        <f t="shared" si="122"/>
        <v>Low</v>
      </c>
      <c r="Q2614" t="str">
        <f>VLOOKUP(A2614,SampleSuperstore!A:G,7,0)</f>
        <v>South</v>
      </c>
    </row>
    <row r="2615" spans="1:17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  <c r="N2615" t="str">
        <f t="shared" si="120"/>
        <v>Profit</v>
      </c>
      <c r="O2615" t="str">
        <f t="shared" si="121"/>
        <v>Normal</v>
      </c>
      <c r="P2615" t="str">
        <f t="shared" si="122"/>
        <v>Low</v>
      </c>
      <c r="Q2615" t="str">
        <f>VLOOKUP(A2615,SampleSuperstore!A:G,7,0)</f>
        <v>South</v>
      </c>
    </row>
    <row r="2616" spans="1:17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  <c r="N2616" t="str">
        <f t="shared" si="120"/>
        <v>Profit</v>
      </c>
      <c r="O2616" t="str">
        <f t="shared" si="121"/>
        <v>Normal</v>
      </c>
      <c r="P2616" t="str">
        <f t="shared" si="122"/>
        <v>Low</v>
      </c>
      <c r="Q2616" t="str">
        <f>VLOOKUP(A2616,SampleSuperstore!A:G,7,0)</f>
        <v>South</v>
      </c>
    </row>
    <row r="2617" spans="1:17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  <c r="N2617" t="str">
        <f t="shared" si="120"/>
        <v>Profit</v>
      </c>
      <c r="O2617" t="str">
        <f t="shared" si="121"/>
        <v>Normal</v>
      </c>
      <c r="P2617" t="str">
        <f t="shared" si="122"/>
        <v>Low</v>
      </c>
      <c r="Q2617" t="str">
        <f>VLOOKUP(A2617,SampleSuperstore!A:G,7,0)</f>
        <v>South</v>
      </c>
    </row>
    <row r="2618" spans="1:17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  <c r="N2618" t="str">
        <f t="shared" si="120"/>
        <v>Profit</v>
      </c>
      <c r="O2618" t="str">
        <f t="shared" si="121"/>
        <v>Normal</v>
      </c>
      <c r="P2618" t="str">
        <f t="shared" si="122"/>
        <v>Low</v>
      </c>
      <c r="Q2618" t="str">
        <f>VLOOKUP(A2618,SampleSuperstore!A:G,7,0)</f>
        <v>South</v>
      </c>
    </row>
    <row r="2619" spans="1:17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  <c r="N2619" t="str">
        <f t="shared" si="120"/>
        <v>Profit</v>
      </c>
      <c r="O2619" t="str">
        <f t="shared" si="121"/>
        <v>Normal</v>
      </c>
      <c r="P2619" t="str">
        <f t="shared" si="122"/>
        <v>Low</v>
      </c>
      <c r="Q2619" t="str">
        <f>VLOOKUP(A2619,SampleSuperstore!A:G,7,0)</f>
        <v>South</v>
      </c>
    </row>
    <row r="2620" spans="1:17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  <c r="N2620" t="str">
        <f t="shared" si="120"/>
        <v>Profit</v>
      </c>
      <c r="O2620" t="str">
        <f t="shared" si="121"/>
        <v>Normal</v>
      </c>
      <c r="P2620" t="str">
        <f t="shared" si="122"/>
        <v>Low</v>
      </c>
      <c r="Q2620" t="str">
        <f>VLOOKUP(A2620,SampleSuperstore!A:G,7,0)</f>
        <v>South</v>
      </c>
    </row>
    <row r="2621" spans="1:17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  <c r="N2621" t="str">
        <f t="shared" si="120"/>
        <v>Profit</v>
      </c>
      <c r="O2621" t="str">
        <f t="shared" si="121"/>
        <v>Normal</v>
      </c>
      <c r="P2621" t="str">
        <f t="shared" si="122"/>
        <v>Low</v>
      </c>
      <c r="Q2621" t="str">
        <f>VLOOKUP(A2621,SampleSuperstore!A:G,7,0)</f>
        <v>South</v>
      </c>
    </row>
    <row r="2622" spans="1:17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  <c r="N2622" t="str">
        <f t="shared" si="120"/>
        <v>Profit</v>
      </c>
      <c r="O2622" t="str">
        <f t="shared" si="121"/>
        <v>Normal</v>
      </c>
      <c r="P2622" t="str">
        <f t="shared" si="122"/>
        <v>Low</v>
      </c>
      <c r="Q2622" t="str">
        <f>VLOOKUP(A2622,SampleSuperstore!A:G,7,0)</f>
        <v>South</v>
      </c>
    </row>
    <row r="2623" spans="1:17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  <c r="N2623" t="str">
        <f t="shared" si="120"/>
        <v>Profit</v>
      </c>
      <c r="O2623" t="str">
        <f t="shared" si="121"/>
        <v>Normal</v>
      </c>
      <c r="P2623" t="str">
        <f t="shared" si="122"/>
        <v>Low</v>
      </c>
      <c r="Q2623" t="str">
        <f>VLOOKUP(A2623,SampleSuperstore!A:G,7,0)</f>
        <v>South</v>
      </c>
    </row>
    <row r="2624" spans="1:17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  <c r="N2624" t="str">
        <f t="shared" si="120"/>
        <v>Profit</v>
      </c>
      <c r="O2624" t="str">
        <f t="shared" si="121"/>
        <v>Normal</v>
      </c>
      <c r="P2624" t="str">
        <f t="shared" si="122"/>
        <v>Low</v>
      </c>
      <c r="Q2624" t="str">
        <f>VLOOKUP(A2624,SampleSuperstore!A:G,7,0)</f>
        <v>South</v>
      </c>
    </row>
    <row r="2625" spans="1:17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  <c r="N2625" t="str">
        <f t="shared" si="120"/>
        <v>Profit</v>
      </c>
      <c r="O2625" t="str">
        <f t="shared" si="121"/>
        <v>Normal</v>
      </c>
      <c r="P2625" t="str">
        <f t="shared" si="122"/>
        <v>High</v>
      </c>
      <c r="Q2625" t="str">
        <f>VLOOKUP(A2625,SampleSuperstore!A:G,7,0)</f>
        <v>Central</v>
      </c>
    </row>
    <row r="2626" spans="1:17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  <c r="N2626" t="str">
        <f t="shared" si="120"/>
        <v>Profit</v>
      </c>
      <c r="O2626" t="str">
        <f t="shared" si="121"/>
        <v>Normal</v>
      </c>
      <c r="P2626" t="str">
        <f t="shared" si="122"/>
        <v>High</v>
      </c>
      <c r="Q2626" t="str">
        <f>VLOOKUP(A2626,SampleSuperstore!A:G,7,0)</f>
        <v>Central</v>
      </c>
    </row>
    <row r="2627" spans="1:17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  <c r="N2627" t="str">
        <f t="shared" ref="N2627:N2690" si="123">IF(M2627&gt;0,"Profit","Loss")</f>
        <v>Profit</v>
      </c>
      <c r="O2627" t="str">
        <f t="shared" ref="O2627:O2690" si="124">IF(L2627&gt;0.5,"High Discount","Normal")</f>
        <v>Normal</v>
      </c>
      <c r="P2627" t="str">
        <f t="shared" ref="P2627:P2690" si="125">IF(J2627&gt;1000,"High",IF(J2627&gt;=500,"Medium","Low"))</f>
        <v>Low</v>
      </c>
      <c r="Q2627" t="str">
        <f>VLOOKUP(A2627,SampleSuperstore!A:G,7,0)</f>
        <v>Central</v>
      </c>
    </row>
    <row r="2628" spans="1:17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  <c r="N2628" t="str">
        <f t="shared" si="123"/>
        <v>Profit</v>
      </c>
      <c r="O2628" t="str">
        <f t="shared" si="124"/>
        <v>Normal</v>
      </c>
      <c r="P2628" t="str">
        <f t="shared" si="125"/>
        <v>Low</v>
      </c>
      <c r="Q2628" t="str">
        <f>VLOOKUP(A2628,SampleSuperstore!A:G,7,0)</f>
        <v>Central</v>
      </c>
    </row>
    <row r="2629" spans="1:17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  <c r="N2629" t="str">
        <f t="shared" si="123"/>
        <v>Profit</v>
      </c>
      <c r="O2629" t="str">
        <f t="shared" si="124"/>
        <v>Normal</v>
      </c>
      <c r="P2629" t="str">
        <f t="shared" si="125"/>
        <v>Low</v>
      </c>
      <c r="Q2629" t="str">
        <f>VLOOKUP(A2629,SampleSuperstore!A:G,7,0)</f>
        <v>Central</v>
      </c>
    </row>
    <row r="2630" spans="1:17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  <c r="N2630" t="str">
        <f t="shared" si="123"/>
        <v>Loss</v>
      </c>
      <c r="O2630" t="str">
        <f t="shared" si="124"/>
        <v>High Discount</v>
      </c>
      <c r="P2630" t="str">
        <f t="shared" si="125"/>
        <v>Medium</v>
      </c>
      <c r="Q2630" t="str">
        <f>VLOOKUP(A2630,SampleSuperstore!A:G,7,0)</f>
        <v>Central</v>
      </c>
    </row>
    <row r="2631" spans="1:17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  <c r="N2631" t="str">
        <f t="shared" si="123"/>
        <v>Loss</v>
      </c>
      <c r="O2631" t="str">
        <f t="shared" si="124"/>
        <v>High Discount</v>
      </c>
      <c r="P2631" t="str">
        <f t="shared" si="125"/>
        <v>Low</v>
      </c>
      <c r="Q2631" t="str">
        <f>VLOOKUP(A2631,SampleSuperstore!A:G,7,0)</f>
        <v>Central</v>
      </c>
    </row>
    <row r="2632" spans="1:17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  <c r="N2632" t="str">
        <f t="shared" si="123"/>
        <v>Profit</v>
      </c>
      <c r="O2632" t="str">
        <f t="shared" si="124"/>
        <v>Normal</v>
      </c>
      <c r="P2632" t="str">
        <f t="shared" si="125"/>
        <v>Low</v>
      </c>
      <c r="Q2632" t="str">
        <f>VLOOKUP(A2632,SampleSuperstore!A:G,7,0)</f>
        <v>South</v>
      </c>
    </row>
    <row r="2633" spans="1:17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  <c r="N2633" t="str">
        <f t="shared" si="123"/>
        <v>Profit</v>
      </c>
      <c r="O2633" t="str">
        <f t="shared" si="124"/>
        <v>Normal</v>
      </c>
      <c r="P2633" t="str">
        <f t="shared" si="125"/>
        <v>Low</v>
      </c>
      <c r="Q2633" t="str">
        <f>VLOOKUP(A2633,SampleSuperstore!A:G,7,0)</f>
        <v>South</v>
      </c>
    </row>
    <row r="2634" spans="1:17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  <c r="N2634" t="str">
        <f t="shared" si="123"/>
        <v>Profit</v>
      </c>
      <c r="O2634" t="str">
        <f t="shared" si="124"/>
        <v>Normal</v>
      </c>
      <c r="P2634" t="str">
        <f t="shared" si="125"/>
        <v>Low</v>
      </c>
      <c r="Q2634" t="str">
        <f>VLOOKUP(A2634,SampleSuperstore!A:G,7,0)</f>
        <v>South</v>
      </c>
    </row>
    <row r="2635" spans="1:17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  <c r="N2635" t="str">
        <f t="shared" si="123"/>
        <v>Profit</v>
      </c>
      <c r="O2635" t="str">
        <f t="shared" si="124"/>
        <v>Normal</v>
      </c>
      <c r="P2635" t="str">
        <f t="shared" si="125"/>
        <v>Low</v>
      </c>
      <c r="Q2635" t="str">
        <f>VLOOKUP(A2635,SampleSuperstore!A:G,7,0)</f>
        <v>South</v>
      </c>
    </row>
    <row r="2636" spans="1:17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  <c r="N2636" t="str">
        <f t="shared" si="123"/>
        <v>Profit</v>
      </c>
      <c r="O2636" t="str">
        <f t="shared" si="124"/>
        <v>Normal</v>
      </c>
      <c r="P2636" t="str">
        <f t="shared" si="125"/>
        <v>Low</v>
      </c>
      <c r="Q2636" t="str">
        <f>VLOOKUP(A2636,SampleSuperstore!A:G,7,0)</f>
        <v>South</v>
      </c>
    </row>
    <row r="2637" spans="1:17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  <c r="N2637" t="str">
        <f t="shared" si="123"/>
        <v>Loss</v>
      </c>
      <c r="O2637" t="str">
        <f t="shared" si="124"/>
        <v>High Discount</v>
      </c>
      <c r="P2637" t="str">
        <f t="shared" si="125"/>
        <v>Low</v>
      </c>
      <c r="Q2637" t="str">
        <f>VLOOKUP(A2637,SampleSuperstore!A:G,7,0)</f>
        <v>South</v>
      </c>
    </row>
    <row r="2638" spans="1:17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  <c r="N2638" t="str">
        <f t="shared" si="123"/>
        <v>Profit</v>
      </c>
      <c r="O2638" t="str">
        <f t="shared" si="124"/>
        <v>Normal</v>
      </c>
      <c r="P2638" t="str">
        <f t="shared" si="125"/>
        <v>Low</v>
      </c>
      <c r="Q2638" t="str">
        <f>VLOOKUP(A2638,SampleSuperstore!A:G,7,0)</f>
        <v>South</v>
      </c>
    </row>
    <row r="2639" spans="1:17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  <c r="N2639" t="str">
        <f t="shared" si="123"/>
        <v>Profit</v>
      </c>
      <c r="O2639" t="str">
        <f t="shared" si="124"/>
        <v>Normal</v>
      </c>
      <c r="P2639" t="str">
        <f t="shared" si="125"/>
        <v>Low</v>
      </c>
      <c r="Q2639" t="str">
        <f>VLOOKUP(A2639,SampleSuperstore!A:G,7,0)</f>
        <v>South</v>
      </c>
    </row>
    <row r="2640" spans="1:17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  <c r="N2640" t="str">
        <f t="shared" si="123"/>
        <v>Profit</v>
      </c>
      <c r="O2640" t="str">
        <f t="shared" si="124"/>
        <v>Normal</v>
      </c>
      <c r="P2640" t="str">
        <f t="shared" si="125"/>
        <v>Low</v>
      </c>
      <c r="Q2640" t="str">
        <f>VLOOKUP(A2640,SampleSuperstore!A:G,7,0)</f>
        <v>South</v>
      </c>
    </row>
    <row r="2641" spans="1:17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  <c r="N2641" t="str">
        <f t="shared" si="123"/>
        <v>Profit</v>
      </c>
      <c r="O2641" t="str">
        <f t="shared" si="124"/>
        <v>Normal</v>
      </c>
      <c r="P2641" t="str">
        <f t="shared" si="125"/>
        <v>Low</v>
      </c>
      <c r="Q2641" t="str">
        <f>VLOOKUP(A2641,SampleSuperstore!A:G,7,0)</f>
        <v>South</v>
      </c>
    </row>
    <row r="2642" spans="1:17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  <c r="N2642" t="str">
        <f t="shared" si="123"/>
        <v>Profit</v>
      </c>
      <c r="O2642" t="str">
        <f t="shared" si="124"/>
        <v>Normal</v>
      </c>
      <c r="P2642" t="str">
        <f t="shared" si="125"/>
        <v>Medium</v>
      </c>
      <c r="Q2642" t="str">
        <f>VLOOKUP(A2642,SampleSuperstore!A:G,7,0)</f>
        <v>South</v>
      </c>
    </row>
    <row r="2643" spans="1:17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  <c r="N2643" t="str">
        <f t="shared" si="123"/>
        <v>Profit</v>
      </c>
      <c r="O2643" t="str">
        <f t="shared" si="124"/>
        <v>Normal</v>
      </c>
      <c r="P2643" t="str">
        <f t="shared" si="125"/>
        <v>Low</v>
      </c>
      <c r="Q2643" t="str">
        <f>VLOOKUP(A2643,SampleSuperstore!A:G,7,0)</f>
        <v>South</v>
      </c>
    </row>
    <row r="2644" spans="1:17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  <c r="N2644" t="str">
        <f t="shared" si="123"/>
        <v>Profit</v>
      </c>
      <c r="O2644" t="str">
        <f t="shared" si="124"/>
        <v>Normal</v>
      </c>
      <c r="P2644" t="str">
        <f t="shared" si="125"/>
        <v>Low</v>
      </c>
      <c r="Q2644" t="str">
        <f>VLOOKUP(A2644,SampleSuperstore!A:G,7,0)</f>
        <v>Central</v>
      </c>
    </row>
    <row r="2645" spans="1:17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  <c r="N2645" t="str">
        <f t="shared" si="123"/>
        <v>Profit</v>
      </c>
      <c r="O2645" t="str">
        <f t="shared" si="124"/>
        <v>Normal</v>
      </c>
      <c r="P2645" t="str">
        <f t="shared" si="125"/>
        <v>Low</v>
      </c>
      <c r="Q2645" t="str">
        <f>VLOOKUP(A2645,SampleSuperstore!A:G,7,0)</f>
        <v>South</v>
      </c>
    </row>
    <row r="2646" spans="1:17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  <c r="N2646" t="str">
        <f t="shared" si="123"/>
        <v>Profit</v>
      </c>
      <c r="O2646" t="str">
        <f t="shared" si="124"/>
        <v>Normal</v>
      </c>
      <c r="P2646" t="str">
        <f t="shared" si="125"/>
        <v>Low</v>
      </c>
      <c r="Q2646" t="str">
        <f>VLOOKUP(A2646,SampleSuperstore!A:G,7,0)</f>
        <v>South</v>
      </c>
    </row>
    <row r="2647" spans="1:17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  <c r="N2647" t="str">
        <f t="shared" si="123"/>
        <v>Profit</v>
      </c>
      <c r="O2647" t="str">
        <f t="shared" si="124"/>
        <v>Normal</v>
      </c>
      <c r="P2647" t="str">
        <f t="shared" si="125"/>
        <v>Low</v>
      </c>
      <c r="Q2647" t="str">
        <f>VLOOKUP(A2647,SampleSuperstore!A:G,7,0)</f>
        <v>South</v>
      </c>
    </row>
    <row r="2648" spans="1:17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  <c r="N2648" t="str">
        <f t="shared" si="123"/>
        <v>Profit</v>
      </c>
      <c r="O2648" t="str">
        <f t="shared" si="124"/>
        <v>Normal</v>
      </c>
      <c r="P2648" t="str">
        <f t="shared" si="125"/>
        <v>Low</v>
      </c>
      <c r="Q2648" t="str">
        <f>VLOOKUP(A2648,SampleSuperstore!A:G,7,0)</f>
        <v>South</v>
      </c>
    </row>
    <row r="2649" spans="1:17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  <c r="N2649" t="str">
        <f t="shared" si="123"/>
        <v>Profit</v>
      </c>
      <c r="O2649" t="str">
        <f t="shared" si="124"/>
        <v>Normal</v>
      </c>
      <c r="P2649" t="str">
        <f t="shared" si="125"/>
        <v>Low</v>
      </c>
      <c r="Q2649" t="str">
        <f>VLOOKUP(A2649,SampleSuperstore!A:G,7,0)</f>
        <v>South</v>
      </c>
    </row>
    <row r="2650" spans="1:17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  <c r="N2650" t="str">
        <f t="shared" si="123"/>
        <v>Profit</v>
      </c>
      <c r="O2650" t="str">
        <f t="shared" si="124"/>
        <v>Normal</v>
      </c>
      <c r="P2650" t="str">
        <f t="shared" si="125"/>
        <v>Medium</v>
      </c>
      <c r="Q2650" t="str">
        <f>VLOOKUP(A2650,SampleSuperstore!A:G,7,0)</f>
        <v>South</v>
      </c>
    </row>
    <row r="2651" spans="1:17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  <c r="N2651" t="str">
        <f t="shared" si="123"/>
        <v>Profit</v>
      </c>
      <c r="O2651" t="str">
        <f t="shared" si="124"/>
        <v>Normal</v>
      </c>
      <c r="P2651" t="str">
        <f t="shared" si="125"/>
        <v>Low</v>
      </c>
      <c r="Q2651" t="str">
        <f>VLOOKUP(A2651,SampleSuperstore!A:G,7,0)</f>
        <v>South</v>
      </c>
    </row>
    <row r="2652" spans="1:17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  <c r="N2652" t="str">
        <f t="shared" si="123"/>
        <v>Profit</v>
      </c>
      <c r="O2652" t="str">
        <f t="shared" si="124"/>
        <v>Normal</v>
      </c>
      <c r="P2652" t="str">
        <f t="shared" si="125"/>
        <v>Low</v>
      </c>
      <c r="Q2652" t="str">
        <f>VLOOKUP(A2652,SampleSuperstore!A:G,7,0)</f>
        <v>South</v>
      </c>
    </row>
    <row r="2653" spans="1:17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  <c r="N2653" t="str">
        <f t="shared" si="123"/>
        <v>Profit</v>
      </c>
      <c r="O2653" t="str">
        <f t="shared" si="124"/>
        <v>Normal</v>
      </c>
      <c r="P2653" t="str">
        <f t="shared" si="125"/>
        <v>Low</v>
      </c>
      <c r="Q2653" t="str">
        <f>VLOOKUP(A2653,SampleSuperstore!A:G,7,0)</f>
        <v>South</v>
      </c>
    </row>
    <row r="2654" spans="1:17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  <c r="N2654" t="str">
        <f t="shared" si="123"/>
        <v>Profit</v>
      </c>
      <c r="O2654" t="str">
        <f t="shared" si="124"/>
        <v>Normal</v>
      </c>
      <c r="P2654" t="str">
        <f t="shared" si="125"/>
        <v>Low</v>
      </c>
      <c r="Q2654" t="str">
        <f>VLOOKUP(A2654,SampleSuperstore!A:G,7,0)</f>
        <v>South</v>
      </c>
    </row>
    <row r="2655" spans="1:17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  <c r="N2655" t="str">
        <f t="shared" si="123"/>
        <v>Profit</v>
      </c>
      <c r="O2655" t="str">
        <f t="shared" si="124"/>
        <v>Normal</v>
      </c>
      <c r="P2655" t="str">
        <f t="shared" si="125"/>
        <v>Low</v>
      </c>
      <c r="Q2655" t="str">
        <f>VLOOKUP(A2655,SampleSuperstore!A:G,7,0)</f>
        <v>South</v>
      </c>
    </row>
    <row r="2656" spans="1:17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  <c r="N2656" t="str">
        <f t="shared" si="123"/>
        <v>Profit</v>
      </c>
      <c r="O2656" t="str">
        <f t="shared" si="124"/>
        <v>Normal</v>
      </c>
      <c r="P2656" t="str">
        <f t="shared" si="125"/>
        <v>High</v>
      </c>
      <c r="Q2656" t="str">
        <f>VLOOKUP(A2656,SampleSuperstore!A:G,7,0)</f>
        <v>South</v>
      </c>
    </row>
    <row r="2657" spans="1:17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  <c r="N2657" t="str">
        <f t="shared" si="123"/>
        <v>Profit</v>
      </c>
      <c r="O2657" t="str">
        <f t="shared" si="124"/>
        <v>Normal</v>
      </c>
      <c r="P2657" t="str">
        <f t="shared" si="125"/>
        <v>Low</v>
      </c>
      <c r="Q2657" t="str">
        <f>VLOOKUP(A2657,SampleSuperstore!A:G,7,0)</f>
        <v>South</v>
      </c>
    </row>
    <row r="2658" spans="1:17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  <c r="N2658" t="str">
        <f t="shared" si="123"/>
        <v>Profit</v>
      </c>
      <c r="O2658" t="str">
        <f t="shared" si="124"/>
        <v>Normal</v>
      </c>
      <c r="P2658" t="str">
        <f t="shared" si="125"/>
        <v>Low</v>
      </c>
      <c r="Q2658" t="str">
        <f>VLOOKUP(A2658,SampleSuperstore!A:G,7,0)</f>
        <v>South</v>
      </c>
    </row>
    <row r="2659" spans="1:17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  <c r="N2659" t="str">
        <f t="shared" si="123"/>
        <v>Profit</v>
      </c>
      <c r="O2659" t="str">
        <f t="shared" si="124"/>
        <v>Normal</v>
      </c>
      <c r="P2659" t="str">
        <f t="shared" si="125"/>
        <v>Low</v>
      </c>
      <c r="Q2659" t="str">
        <f>VLOOKUP(A2659,SampleSuperstore!A:G,7,0)</f>
        <v>South</v>
      </c>
    </row>
    <row r="2660" spans="1:17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  <c r="N2660" t="str">
        <f t="shared" si="123"/>
        <v>Profit</v>
      </c>
      <c r="O2660" t="str">
        <f t="shared" si="124"/>
        <v>Normal</v>
      </c>
      <c r="P2660" t="str">
        <f t="shared" si="125"/>
        <v>Low</v>
      </c>
      <c r="Q2660" t="str">
        <f>VLOOKUP(A2660,SampleSuperstore!A:G,7,0)</f>
        <v>South</v>
      </c>
    </row>
    <row r="2661" spans="1:17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  <c r="N2661" t="str">
        <f t="shared" si="123"/>
        <v>Profit</v>
      </c>
      <c r="O2661" t="str">
        <f t="shared" si="124"/>
        <v>Normal</v>
      </c>
      <c r="P2661" t="str">
        <f t="shared" si="125"/>
        <v>Medium</v>
      </c>
      <c r="Q2661" t="str">
        <f>VLOOKUP(A2661,SampleSuperstore!A:G,7,0)</f>
        <v>South</v>
      </c>
    </row>
    <row r="2662" spans="1:17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  <c r="N2662" t="str">
        <f t="shared" si="123"/>
        <v>Profit</v>
      </c>
      <c r="O2662" t="str">
        <f t="shared" si="124"/>
        <v>Normal</v>
      </c>
      <c r="P2662" t="str">
        <f t="shared" si="125"/>
        <v>High</v>
      </c>
      <c r="Q2662" t="str">
        <f>VLOOKUP(A2662,SampleSuperstore!A:G,7,0)</f>
        <v>South</v>
      </c>
    </row>
    <row r="2663" spans="1:17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  <c r="N2663" t="str">
        <f t="shared" si="123"/>
        <v>Profit</v>
      </c>
      <c r="O2663" t="str">
        <f t="shared" si="124"/>
        <v>Normal</v>
      </c>
      <c r="P2663" t="str">
        <f t="shared" si="125"/>
        <v>Low</v>
      </c>
      <c r="Q2663" t="str">
        <f>VLOOKUP(A2663,SampleSuperstore!A:G,7,0)</f>
        <v>South</v>
      </c>
    </row>
    <row r="2664" spans="1:17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  <c r="N2664" t="str">
        <f t="shared" si="123"/>
        <v>Profit</v>
      </c>
      <c r="O2664" t="str">
        <f t="shared" si="124"/>
        <v>Normal</v>
      </c>
      <c r="P2664" t="str">
        <f t="shared" si="125"/>
        <v>Low</v>
      </c>
      <c r="Q2664" t="str">
        <f>VLOOKUP(A2664,SampleSuperstore!A:G,7,0)</f>
        <v>Central</v>
      </c>
    </row>
    <row r="2665" spans="1:17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  <c r="N2665" t="str">
        <f t="shared" si="123"/>
        <v>Profit</v>
      </c>
      <c r="O2665" t="str">
        <f t="shared" si="124"/>
        <v>Normal</v>
      </c>
      <c r="P2665" t="str">
        <f t="shared" si="125"/>
        <v>Low</v>
      </c>
      <c r="Q2665" t="str">
        <f>VLOOKUP(A2665,SampleSuperstore!A:G,7,0)</f>
        <v>Central</v>
      </c>
    </row>
    <row r="2666" spans="1:17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  <c r="N2666" t="str">
        <f t="shared" si="123"/>
        <v>Loss</v>
      </c>
      <c r="O2666" t="str">
        <f t="shared" si="124"/>
        <v>Normal</v>
      </c>
      <c r="P2666" t="str">
        <f t="shared" si="125"/>
        <v>Low</v>
      </c>
      <c r="Q2666" t="str">
        <f>VLOOKUP(A2666,SampleSuperstore!A:G,7,0)</f>
        <v>Central</v>
      </c>
    </row>
    <row r="2667" spans="1:17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  <c r="N2667" t="str">
        <f t="shared" si="123"/>
        <v>Loss</v>
      </c>
      <c r="O2667" t="str">
        <f t="shared" si="124"/>
        <v>High Discount</v>
      </c>
      <c r="P2667" t="str">
        <f t="shared" si="125"/>
        <v>Low</v>
      </c>
      <c r="Q2667" t="str">
        <f>VLOOKUP(A2667,SampleSuperstore!A:G,7,0)</f>
        <v>Central</v>
      </c>
    </row>
    <row r="2668" spans="1:17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  <c r="N2668" t="str">
        <f t="shared" si="123"/>
        <v>Profit</v>
      </c>
      <c r="O2668" t="str">
        <f t="shared" si="124"/>
        <v>Normal</v>
      </c>
      <c r="P2668" t="str">
        <f t="shared" si="125"/>
        <v>Low</v>
      </c>
      <c r="Q2668" t="str">
        <f>VLOOKUP(A2668,SampleSuperstore!A:G,7,0)</f>
        <v>East</v>
      </c>
    </row>
    <row r="2669" spans="1:17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  <c r="N2669" t="str">
        <f t="shared" si="123"/>
        <v>Profit</v>
      </c>
      <c r="O2669" t="str">
        <f t="shared" si="124"/>
        <v>Normal</v>
      </c>
      <c r="P2669" t="str">
        <f t="shared" si="125"/>
        <v>Low</v>
      </c>
      <c r="Q2669" t="str">
        <f>VLOOKUP(A2669,SampleSuperstore!A:G,7,0)</f>
        <v>East</v>
      </c>
    </row>
    <row r="2670" spans="1:17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  <c r="N2670" t="str">
        <f t="shared" si="123"/>
        <v>Profit</v>
      </c>
      <c r="O2670" t="str">
        <f t="shared" si="124"/>
        <v>Normal</v>
      </c>
      <c r="P2670" t="str">
        <f t="shared" si="125"/>
        <v>Low</v>
      </c>
      <c r="Q2670" t="str">
        <f>VLOOKUP(A2670,SampleSuperstore!A:G,7,0)</f>
        <v>South</v>
      </c>
    </row>
    <row r="2671" spans="1:17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  <c r="N2671" t="str">
        <f t="shared" si="123"/>
        <v>Profit</v>
      </c>
      <c r="O2671" t="str">
        <f t="shared" si="124"/>
        <v>Normal</v>
      </c>
      <c r="P2671" t="str">
        <f t="shared" si="125"/>
        <v>Low</v>
      </c>
      <c r="Q2671" t="str">
        <f>VLOOKUP(A2671,SampleSuperstore!A:G,7,0)</f>
        <v>South</v>
      </c>
    </row>
    <row r="2672" spans="1:17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  <c r="N2672" t="str">
        <f t="shared" si="123"/>
        <v>Profit</v>
      </c>
      <c r="O2672" t="str">
        <f t="shared" si="124"/>
        <v>Normal</v>
      </c>
      <c r="P2672" t="str">
        <f t="shared" si="125"/>
        <v>Low</v>
      </c>
      <c r="Q2672" t="str">
        <f>VLOOKUP(A2672,SampleSuperstore!A:G,7,0)</f>
        <v>South</v>
      </c>
    </row>
    <row r="2673" spans="1:17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  <c r="N2673" t="str">
        <f t="shared" si="123"/>
        <v>Profit</v>
      </c>
      <c r="O2673" t="str">
        <f t="shared" si="124"/>
        <v>Normal</v>
      </c>
      <c r="P2673" t="str">
        <f t="shared" si="125"/>
        <v>Medium</v>
      </c>
      <c r="Q2673" t="str">
        <f>VLOOKUP(A2673,SampleSuperstore!A:G,7,0)</f>
        <v>South</v>
      </c>
    </row>
    <row r="2674" spans="1:17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  <c r="N2674" t="str">
        <f t="shared" si="123"/>
        <v>Profit</v>
      </c>
      <c r="O2674" t="str">
        <f t="shared" si="124"/>
        <v>Normal</v>
      </c>
      <c r="P2674" t="str">
        <f t="shared" si="125"/>
        <v>Low</v>
      </c>
      <c r="Q2674" t="str">
        <f>VLOOKUP(A2674,SampleSuperstore!A:G,7,0)</f>
        <v>South</v>
      </c>
    </row>
    <row r="2675" spans="1:17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  <c r="N2675" t="str">
        <f t="shared" si="123"/>
        <v>Profit</v>
      </c>
      <c r="O2675" t="str">
        <f t="shared" si="124"/>
        <v>Normal</v>
      </c>
      <c r="P2675" t="str">
        <f t="shared" si="125"/>
        <v>High</v>
      </c>
      <c r="Q2675" t="str">
        <f>VLOOKUP(A2675,SampleSuperstore!A:G,7,0)</f>
        <v>South</v>
      </c>
    </row>
    <row r="2676" spans="1:17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  <c r="N2676" t="str">
        <f t="shared" si="123"/>
        <v>Profit</v>
      </c>
      <c r="O2676" t="str">
        <f t="shared" si="124"/>
        <v>Normal</v>
      </c>
      <c r="P2676" t="str">
        <f t="shared" si="125"/>
        <v>Low</v>
      </c>
      <c r="Q2676" t="str">
        <f>VLOOKUP(A2676,SampleSuperstore!A:G,7,0)</f>
        <v>East</v>
      </c>
    </row>
    <row r="2677" spans="1:17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  <c r="N2677" t="str">
        <f t="shared" si="123"/>
        <v>Profit</v>
      </c>
      <c r="O2677" t="str">
        <f t="shared" si="124"/>
        <v>Normal</v>
      </c>
      <c r="P2677" t="str">
        <f t="shared" si="125"/>
        <v>Low</v>
      </c>
      <c r="Q2677" t="str">
        <f>VLOOKUP(A2677,SampleSuperstore!A:G,7,0)</f>
        <v>South</v>
      </c>
    </row>
    <row r="2678" spans="1:17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  <c r="N2678" t="str">
        <f t="shared" si="123"/>
        <v>Profit</v>
      </c>
      <c r="O2678" t="str">
        <f t="shared" si="124"/>
        <v>Normal</v>
      </c>
      <c r="P2678" t="str">
        <f t="shared" si="125"/>
        <v>Low</v>
      </c>
      <c r="Q2678" t="str">
        <f>VLOOKUP(A2678,SampleSuperstore!A:G,7,0)</f>
        <v>South</v>
      </c>
    </row>
    <row r="2679" spans="1:17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  <c r="N2679" t="str">
        <f t="shared" si="123"/>
        <v>Loss</v>
      </c>
      <c r="O2679" t="str">
        <f t="shared" si="124"/>
        <v>High Discount</v>
      </c>
      <c r="P2679" t="str">
        <f t="shared" si="125"/>
        <v>Low</v>
      </c>
      <c r="Q2679" t="str">
        <f>VLOOKUP(A2679,SampleSuperstore!A:G,7,0)</f>
        <v>East</v>
      </c>
    </row>
    <row r="2680" spans="1:17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  <c r="N2680" t="str">
        <f t="shared" si="123"/>
        <v>Loss</v>
      </c>
      <c r="O2680" t="str">
        <f t="shared" si="124"/>
        <v>High Discount</v>
      </c>
      <c r="P2680" t="str">
        <f t="shared" si="125"/>
        <v>Low</v>
      </c>
      <c r="Q2680" t="str">
        <f>VLOOKUP(A2680,SampleSuperstore!A:G,7,0)</f>
        <v>East</v>
      </c>
    </row>
    <row r="2681" spans="1:17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  <c r="N2681" t="str">
        <f t="shared" si="123"/>
        <v>Profit</v>
      </c>
      <c r="O2681" t="str">
        <f t="shared" si="124"/>
        <v>Normal</v>
      </c>
      <c r="P2681" t="str">
        <f t="shared" si="125"/>
        <v>Low</v>
      </c>
      <c r="Q2681" t="str">
        <f>VLOOKUP(A2681,SampleSuperstore!A:G,7,0)</f>
        <v>South</v>
      </c>
    </row>
    <row r="2682" spans="1:17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  <c r="N2682" t="str">
        <f t="shared" si="123"/>
        <v>Profit</v>
      </c>
      <c r="O2682" t="str">
        <f t="shared" si="124"/>
        <v>Normal</v>
      </c>
      <c r="P2682" t="str">
        <f t="shared" si="125"/>
        <v>Medium</v>
      </c>
      <c r="Q2682" t="str">
        <f>VLOOKUP(A2682,SampleSuperstore!A:G,7,0)</f>
        <v>South</v>
      </c>
    </row>
    <row r="2683" spans="1:17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  <c r="N2683" t="str">
        <f t="shared" si="123"/>
        <v>Profit</v>
      </c>
      <c r="O2683" t="str">
        <f t="shared" si="124"/>
        <v>Normal</v>
      </c>
      <c r="P2683" t="str">
        <f t="shared" si="125"/>
        <v>Low</v>
      </c>
      <c r="Q2683" t="str">
        <f>VLOOKUP(A2683,SampleSuperstore!A:G,7,0)</f>
        <v>South</v>
      </c>
    </row>
    <row r="2684" spans="1:17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  <c r="N2684" t="str">
        <f t="shared" si="123"/>
        <v>Profit</v>
      </c>
      <c r="O2684" t="str">
        <f t="shared" si="124"/>
        <v>Normal</v>
      </c>
      <c r="P2684" t="str">
        <f t="shared" si="125"/>
        <v>Low</v>
      </c>
      <c r="Q2684" t="str">
        <f>VLOOKUP(A2684,SampleSuperstore!A:G,7,0)</f>
        <v>South</v>
      </c>
    </row>
    <row r="2685" spans="1:17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  <c r="N2685" t="str">
        <f t="shared" si="123"/>
        <v>Profit</v>
      </c>
      <c r="O2685" t="str">
        <f t="shared" si="124"/>
        <v>Normal</v>
      </c>
      <c r="P2685" t="str">
        <f t="shared" si="125"/>
        <v>Low</v>
      </c>
      <c r="Q2685" t="str">
        <f>VLOOKUP(A2685,SampleSuperstore!A:G,7,0)</f>
        <v>South</v>
      </c>
    </row>
    <row r="2686" spans="1:17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  <c r="N2686" t="str">
        <f t="shared" si="123"/>
        <v>Profit</v>
      </c>
      <c r="O2686" t="str">
        <f t="shared" si="124"/>
        <v>Normal</v>
      </c>
      <c r="P2686" t="str">
        <f t="shared" si="125"/>
        <v>Low</v>
      </c>
      <c r="Q2686" t="str">
        <f>VLOOKUP(A2686,SampleSuperstore!A:G,7,0)</f>
        <v>South</v>
      </c>
    </row>
    <row r="2687" spans="1:17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  <c r="N2687" t="str">
        <f t="shared" si="123"/>
        <v>Profit</v>
      </c>
      <c r="O2687" t="str">
        <f t="shared" si="124"/>
        <v>Normal</v>
      </c>
      <c r="P2687" t="str">
        <f t="shared" si="125"/>
        <v>Low</v>
      </c>
      <c r="Q2687" t="str">
        <f>VLOOKUP(A2687,SampleSuperstore!A:G,7,0)</f>
        <v>South</v>
      </c>
    </row>
    <row r="2688" spans="1:17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  <c r="N2688" t="str">
        <f t="shared" si="123"/>
        <v>Loss</v>
      </c>
      <c r="O2688" t="str">
        <f t="shared" si="124"/>
        <v>High Discount</v>
      </c>
      <c r="P2688" t="str">
        <f t="shared" si="125"/>
        <v>Low</v>
      </c>
      <c r="Q2688" t="str">
        <f>VLOOKUP(A2688,SampleSuperstore!A:G,7,0)</f>
        <v>South</v>
      </c>
    </row>
    <row r="2689" spans="1:17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  <c r="N2689" t="str">
        <f t="shared" si="123"/>
        <v>Loss</v>
      </c>
      <c r="O2689" t="str">
        <f t="shared" si="124"/>
        <v>High Discount</v>
      </c>
      <c r="P2689" t="str">
        <f t="shared" si="125"/>
        <v>Low</v>
      </c>
      <c r="Q2689" t="str">
        <f>VLOOKUP(A2689,SampleSuperstore!A:G,7,0)</f>
        <v>Central</v>
      </c>
    </row>
    <row r="2690" spans="1:17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  <c r="N2690" t="str">
        <f t="shared" si="123"/>
        <v>Profit</v>
      </c>
      <c r="O2690" t="str">
        <f t="shared" si="124"/>
        <v>Normal</v>
      </c>
      <c r="P2690" t="str">
        <f t="shared" si="125"/>
        <v>Low</v>
      </c>
      <c r="Q2690" t="str">
        <f>VLOOKUP(A2690,SampleSuperstore!A:G,7,0)</f>
        <v>Central</v>
      </c>
    </row>
    <row r="2691" spans="1:17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  <c r="N2691" t="str">
        <f t="shared" ref="N2691:N2754" si="126">IF(M2691&gt;0,"Profit","Loss")</f>
        <v>Profit</v>
      </c>
      <c r="O2691" t="str">
        <f t="shared" ref="O2691:O2754" si="127">IF(L2691&gt;0.5,"High Discount","Normal")</f>
        <v>Normal</v>
      </c>
      <c r="P2691" t="str">
        <f t="shared" ref="P2691:P2754" si="128">IF(J2691&gt;1000,"High",IF(J2691&gt;=500,"Medium","Low"))</f>
        <v>Low</v>
      </c>
      <c r="Q2691" t="str">
        <f>VLOOKUP(A2691,SampleSuperstore!A:G,7,0)</f>
        <v>Central</v>
      </c>
    </row>
    <row r="2692" spans="1:17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  <c r="N2692" t="str">
        <f t="shared" si="126"/>
        <v>Loss</v>
      </c>
      <c r="O2692" t="str">
        <f t="shared" si="127"/>
        <v>High Discount</v>
      </c>
      <c r="P2692" t="str">
        <f t="shared" si="128"/>
        <v>Low</v>
      </c>
      <c r="Q2692" t="str">
        <f>VLOOKUP(A2692,SampleSuperstore!A:G,7,0)</f>
        <v>South</v>
      </c>
    </row>
    <row r="2693" spans="1:17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  <c r="N2693" t="str">
        <f t="shared" si="126"/>
        <v>Profit</v>
      </c>
      <c r="O2693" t="str">
        <f t="shared" si="127"/>
        <v>Normal</v>
      </c>
      <c r="P2693" t="str">
        <f t="shared" si="128"/>
        <v>Low</v>
      </c>
      <c r="Q2693" t="str">
        <f>VLOOKUP(A2693,SampleSuperstore!A:G,7,0)</f>
        <v>South</v>
      </c>
    </row>
    <row r="2694" spans="1:17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  <c r="N2694" t="str">
        <f t="shared" si="126"/>
        <v>Profit</v>
      </c>
      <c r="O2694" t="str">
        <f t="shared" si="127"/>
        <v>Normal</v>
      </c>
      <c r="P2694" t="str">
        <f t="shared" si="128"/>
        <v>Low</v>
      </c>
      <c r="Q2694" t="str">
        <f>VLOOKUP(A2694,SampleSuperstore!A:G,7,0)</f>
        <v>South</v>
      </c>
    </row>
    <row r="2695" spans="1:17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  <c r="N2695" t="str">
        <f t="shared" si="126"/>
        <v>Profit</v>
      </c>
      <c r="O2695" t="str">
        <f t="shared" si="127"/>
        <v>Normal</v>
      </c>
      <c r="P2695" t="str">
        <f t="shared" si="128"/>
        <v>Low</v>
      </c>
      <c r="Q2695" t="str">
        <f>VLOOKUP(A2695,SampleSuperstore!A:G,7,0)</f>
        <v>South</v>
      </c>
    </row>
    <row r="2696" spans="1:17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  <c r="N2696" t="str">
        <f t="shared" si="126"/>
        <v>Profit</v>
      </c>
      <c r="O2696" t="str">
        <f t="shared" si="127"/>
        <v>Normal</v>
      </c>
      <c r="P2696" t="str">
        <f t="shared" si="128"/>
        <v>Low</v>
      </c>
      <c r="Q2696" t="str">
        <f>VLOOKUP(A2696,SampleSuperstore!A:G,7,0)</f>
        <v>South</v>
      </c>
    </row>
    <row r="2697" spans="1:17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  <c r="N2697" t="str">
        <f t="shared" si="126"/>
        <v>Profit</v>
      </c>
      <c r="O2697" t="str">
        <f t="shared" si="127"/>
        <v>Normal</v>
      </c>
      <c r="P2697" t="str">
        <f t="shared" si="128"/>
        <v>Low</v>
      </c>
      <c r="Q2697" t="str">
        <f>VLOOKUP(A2697,SampleSuperstore!A:G,7,0)</f>
        <v>Central</v>
      </c>
    </row>
    <row r="2698" spans="1:17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  <c r="N2698" t="str">
        <f t="shared" si="126"/>
        <v>Loss</v>
      </c>
      <c r="O2698" t="str">
        <f t="shared" si="127"/>
        <v>Normal</v>
      </c>
      <c r="P2698" t="str">
        <f t="shared" si="128"/>
        <v>Medium</v>
      </c>
      <c r="Q2698" t="str">
        <f>VLOOKUP(A2698,SampleSuperstore!A:G,7,0)</f>
        <v>South</v>
      </c>
    </row>
    <row r="2699" spans="1:17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  <c r="N2699" t="str">
        <f t="shared" si="126"/>
        <v>Loss</v>
      </c>
      <c r="O2699" t="str">
        <f t="shared" si="127"/>
        <v>Normal</v>
      </c>
      <c r="P2699" t="str">
        <f t="shared" si="128"/>
        <v>High</v>
      </c>
      <c r="Q2699" t="str">
        <f>VLOOKUP(A2699,SampleSuperstore!A:G,7,0)</f>
        <v>South</v>
      </c>
    </row>
    <row r="2700" spans="1:17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  <c r="N2700" t="str">
        <f t="shared" si="126"/>
        <v>Profit</v>
      </c>
      <c r="O2700" t="str">
        <f t="shared" si="127"/>
        <v>Normal</v>
      </c>
      <c r="P2700" t="str">
        <f t="shared" si="128"/>
        <v>Low</v>
      </c>
      <c r="Q2700" t="str">
        <f>VLOOKUP(A2700,SampleSuperstore!A:G,7,0)</f>
        <v>South</v>
      </c>
    </row>
    <row r="2701" spans="1:17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  <c r="N2701" t="str">
        <f t="shared" si="126"/>
        <v>Profit</v>
      </c>
      <c r="O2701" t="str">
        <f t="shared" si="127"/>
        <v>Normal</v>
      </c>
      <c r="P2701" t="str">
        <f t="shared" si="128"/>
        <v>Low</v>
      </c>
      <c r="Q2701" t="str">
        <f>VLOOKUP(A2701,SampleSuperstore!A:G,7,0)</f>
        <v>South</v>
      </c>
    </row>
    <row r="2702" spans="1:17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  <c r="N2702" t="str">
        <f t="shared" si="126"/>
        <v>Profit</v>
      </c>
      <c r="O2702" t="str">
        <f t="shared" si="127"/>
        <v>Normal</v>
      </c>
      <c r="P2702" t="str">
        <f t="shared" si="128"/>
        <v>Low</v>
      </c>
      <c r="Q2702" t="str">
        <f>VLOOKUP(A2702,SampleSuperstore!A:G,7,0)</f>
        <v>South</v>
      </c>
    </row>
    <row r="2703" spans="1:17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  <c r="N2703" t="str">
        <f t="shared" si="126"/>
        <v>Profit</v>
      </c>
      <c r="O2703" t="str">
        <f t="shared" si="127"/>
        <v>Normal</v>
      </c>
      <c r="P2703" t="str">
        <f t="shared" si="128"/>
        <v>Low</v>
      </c>
      <c r="Q2703" t="str">
        <f>VLOOKUP(A2703,SampleSuperstore!A:G,7,0)</f>
        <v>South</v>
      </c>
    </row>
    <row r="2704" spans="1:17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  <c r="N2704" t="str">
        <f t="shared" si="126"/>
        <v>Profit</v>
      </c>
      <c r="O2704" t="str">
        <f t="shared" si="127"/>
        <v>Normal</v>
      </c>
      <c r="P2704" t="str">
        <f t="shared" si="128"/>
        <v>Low</v>
      </c>
      <c r="Q2704" t="str">
        <f>VLOOKUP(A2704,SampleSuperstore!A:G,7,0)</f>
        <v>South</v>
      </c>
    </row>
    <row r="2705" spans="1:17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  <c r="N2705" t="str">
        <f t="shared" si="126"/>
        <v>Profit</v>
      </c>
      <c r="O2705" t="str">
        <f t="shared" si="127"/>
        <v>Normal</v>
      </c>
      <c r="P2705" t="str">
        <f t="shared" si="128"/>
        <v>Low</v>
      </c>
      <c r="Q2705" t="str">
        <f>VLOOKUP(A2705,SampleSuperstore!A:G,7,0)</f>
        <v>South</v>
      </c>
    </row>
    <row r="2706" spans="1:17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  <c r="N2706" t="str">
        <f t="shared" si="126"/>
        <v>Profit</v>
      </c>
      <c r="O2706" t="str">
        <f t="shared" si="127"/>
        <v>Normal</v>
      </c>
      <c r="P2706" t="str">
        <f t="shared" si="128"/>
        <v>Low</v>
      </c>
      <c r="Q2706" t="str">
        <f>VLOOKUP(A2706,SampleSuperstore!A:G,7,0)</f>
        <v>South</v>
      </c>
    </row>
    <row r="2707" spans="1:17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  <c r="N2707" t="str">
        <f t="shared" si="126"/>
        <v>Profit</v>
      </c>
      <c r="O2707" t="str">
        <f t="shared" si="127"/>
        <v>Normal</v>
      </c>
      <c r="P2707" t="str">
        <f t="shared" si="128"/>
        <v>Low</v>
      </c>
      <c r="Q2707" t="str">
        <f>VLOOKUP(A2707,SampleSuperstore!A:G,7,0)</f>
        <v>South</v>
      </c>
    </row>
    <row r="2708" spans="1:17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  <c r="N2708" t="str">
        <f t="shared" si="126"/>
        <v>Profit</v>
      </c>
      <c r="O2708" t="str">
        <f t="shared" si="127"/>
        <v>Normal</v>
      </c>
      <c r="P2708" t="str">
        <f t="shared" si="128"/>
        <v>Low</v>
      </c>
      <c r="Q2708" t="str">
        <f>VLOOKUP(A2708,SampleSuperstore!A:G,7,0)</f>
        <v>South</v>
      </c>
    </row>
    <row r="2709" spans="1:17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  <c r="N2709" t="str">
        <f t="shared" si="126"/>
        <v>Profit</v>
      </c>
      <c r="O2709" t="str">
        <f t="shared" si="127"/>
        <v>Normal</v>
      </c>
      <c r="P2709" t="str">
        <f t="shared" si="128"/>
        <v>Low</v>
      </c>
      <c r="Q2709" t="str">
        <f>VLOOKUP(A2709,SampleSuperstore!A:G,7,0)</f>
        <v>South</v>
      </c>
    </row>
    <row r="2710" spans="1:17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  <c r="N2710" t="str">
        <f t="shared" si="126"/>
        <v>Profit</v>
      </c>
      <c r="O2710" t="str">
        <f t="shared" si="127"/>
        <v>Normal</v>
      </c>
      <c r="P2710" t="str">
        <f t="shared" si="128"/>
        <v>Low</v>
      </c>
      <c r="Q2710" t="str">
        <f>VLOOKUP(A2710,SampleSuperstore!A:G,7,0)</f>
        <v>South</v>
      </c>
    </row>
    <row r="2711" spans="1:17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  <c r="N2711" t="str">
        <f t="shared" si="126"/>
        <v>Profit</v>
      </c>
      <c r="O2711" t="str">
        <f t="shared" si="127"/>
        <v>Normal</v>
      </c>
      <c r="P2711" t="str">
        <f t="shared" si="128"/>
        <v>High</v>
      </c>
      <c r="Q2711" t="str">
        <f>VLOOKUP(A2711,SampleSuperstore!A:G,7,0)</f>
        <v>South</v>
      </c>
    </row>
    <row r="2712" spans="1:17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  <c r="N2712" t="str">
        <f t="shared" si="126"/>
        <v>Loss</v>
      </c>
      <c r="O2712" t="str">
        <f t="shared" si="127"/>
        <v>High Discount</v>
      </c>
      <c r="P2712" t="str">
        <f t="shared" si="128"/>
        <v>Low</v>
      </c>
      <c r="Q2712" t="str">
        <f>VLOOKUP(A2712,SampleSuperstore!A:G,7,0)</f>
        <v>South</v>
      </c>
    </row>
    <row r="2713" spans="1:17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  <c r="N2713" t="str">
        <f t="shared" si="126"/>
        <v>Profit</v>
      </c>
      <c r="O2713" t="str">
        <f t="shared" si="127"/>
        <v>Normal</v>
      </c>
      <c r="P2713" t="str">
        <f t="shared" si="128"/>
        <v>Low</v>
      </c>
      <c r="Q2713" t="str">
        <f>VLOOKUP(A2713,SampleSuperstore!A:G,7,0)</f>
        <v>Central</v>
      </c>
    </row>
    <row r="2714" spans="1:17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  <c r="N2714" t="str">
        <f t="shared" si="126"/>
        <v>Profit</v>
      </c>
      <c r="O2714" t="str">
        <f t="shared" si="127"/>
        <v>Normal</v>
      </c>
      <c r="P2714" t="str">
        <f t="shared" si="128"/>
        <v>Low</v>
      </c>
      <c r="Q2714" t="str">
        <f>VLOOKUP(A2714,SampleSuperstore!A:G,7,0)</f>
        <v>South</v>
      </c>
    </row>
    <row r="2715" spans="1:17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  <c r="N2715" t="str">
        <f t="shared" si="126"/>
        <v>Profit</v>
      </c>
      <c r="O2715" t="str">
        <f t="shared" si="127"/>
        <v>Normal</v>
      </c>
      <c r="P2715" t="str">
        <f t="shared" si="128"/>
        <v>Low</v>
      </c>
      <c r="Q2715" t="str">
        <f>VLOOKUP(A2715,SampleSuperstore!A:G,7,0)</f>
        <v>South</v>
      </c>
    </row>
    <row r="2716" spans="1:17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  <c r="N2716" t="str">
        <f t="shared" si="126"/>
        <v>Profit</v>
      </c>
      <c r="O2716" t="str">
        <f t="shared" si="127"/>
        <v>Normal</v>
      </c>
      <c r="P2716" t="str">
        <f t="shared" si="128"/>
        <v>Low</v>
      </c>
      <c r="Q2716" t="str">
        <f>VLOOKUP(A2716,SampleSuperstore!A:G,7,0)</f>
        <v>South</v>
      </c>
    </row>
    <row r="2717" spans="1:17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  <c r="N2717" t="str">
        <f t="shared" si="126"/>
        <v>Profit</v>
      </c>
      <c r="O2717" t="str">
        <f t="shared" si="127"/>
        <v>Normal</v>
      </c>
      <c r="P2717" t="str">
        <f t="shared" si="128"/>
        <v>Low</v>
      </c>
      <c r="Q2717" t="str">
        <f>VLOOKUP(A2717,SampleSuperstore!A:G,7,0)</f>
        <v>South</v>
      </c>
    </row>
    <row r="2718" spans="1:17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  <c r="N2718" t="str">
        <f t="shared" si="126"/>
        <v>Profit</v>
      </c>
      <c r="O2718" t="str">
        <f t="shared" si="127"/>
        <v>Normal</v>
      </c>
      <c r="P2718" t="str">
        <f t="shared" si="128"/>
        <v>Low</v>
      </c>
      <c r="Q2718" t="str">
        <f>VLOOKUP(A2718,SampleSuperstore!A:G,7,0)</f>
        <v>South</v>
      </c>
    </row>
    <row r="2719" spans="1:17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  <c r="N2719" t="str">
        <f t="shared" si="126"/>
        <v>Profit</v>
      </c>
      <c r="O2719" t="str">
        <f t="shared" si="127"/>
        <v>Normal</v>
      </c>
      <c r="P2719" t="str">
        <f t="shared" si="128"/>
        <v>Low</v>
      </c>
      <c r="Q2719" t="str">
        <f>VLOOKUP(A2719,SampleSuperstore!A:G,7,0)</f>
        <v>South</v>
      </c>
    </row>
    <row r="2720" spans="1:17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  <c r="N2720" t="str">
        <f t="shared" si="126"/>
        <v>Profit</v>
      </c>
      <c r="O2720" t="str">
        <f t="shared" si="127"/>
        <v>Normal</v>
      </c>
      <c r="P2720" t="str">
        <f t="shared" si="128"/>
        <v>Low</v>
      </c>
      <c r="Q2720" t="str">
        <f>VLOOKUP(A2720,SampleSuperstore!A:G,7,0)</f>
        <v>South</v>
      </c>
    </row>
    <row r="2721" spans="1:17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  <c r="N2721" t="str">
        <f t="shared" si="126"/>
        <v>Loss</v>
      </c>
      <c r="O2721" t="str">
        <f t="shared" si="127"/>
        <v>High Discount</v>
      </c>
      <c r="P2721" t="str">
        <f t="shared" si="128"/>
        <v>Low</v>
      </c>
      <c r="Q2721" t="str">
        <f>VLOOKUP(A2721,SampleSuperstore!A:G,7,0)</f>
        <v>South</v>
      </c>
    </row>
    <row r="2722" spans="1:17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  <c r="N2722" t="str">
        <f t="shared" si="126"/>
        <v>Profit</v>
      </c>
      <c r="O2722" t="str">
        <f t="shared" si="127"/>
        <v>Normal</v>
      </c>
      <c r="P2722" t="str">
        <f t="shared" si="128"/>
        <v>Low</v>
      </c>
      <c r="Q2722" t="str">
        <f>VLOOKUP(A2722,SampleSuperstore!A:G,7,0)</f>
        <v>South</v>
      </c>
    </row>
    <row r="2723" spans="1:17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  <c r="N2723" t="str">
        <f t="shared" si="126"/>
        <v>Profit</v>
      </c>
      <c r="O2723" t="str">
        <f t="shared" si="127"/>
        <v>Normal</v>
      </c>
      <c r="P2723" t="str">
        <f t="shared" si="128"/>
        <v>Low</v>
      </c>
      <c r="Q2723" t="str">
        <f>VLOOKUP(A2723,SampleSuperstore!A:G,7,0)</f>
        <v>South</v>
      </c>
    </row>
    <row r="2724" spans="1:17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  <c r="N2724" t="str">
        <f t="shared" si="126"/>
        <v>Profit</v>
      </c>
      <c r="O2724" t="str">
        <f t="shared" si="127"/>
        <v>Normal</v>
      </c>
      <c r="P2724" t="str">
        <f t="shared" si="128"/>
        <v>Low</v>
      </c>
      <c r="Q2724" t="str">
        <f>VLOOKUP(A2724,SampleSuperstore!A:G,7,0)</f>
        <v>South</v>
      </c>
    </row>
    <row r="2725" spans="1:17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  <c r="N2725" t="str">
        <f t="shared" si="126"/>
        <v>Profit</v>
      </c>
      <c r="O2725" t="str">
        <f t="shared" si="127"/>
        <v>Normal</v>
      </c>
      <c r="P2725" t="str">
        <f t="shared" si="128"/>
        <v>Low</v>
      </c>
      <c r="Q2725" t="str">
        <f>VLOOKUP(A2725,SampleSuperstore!A:G,7,0)</f>
        <v>South</v>
      </c>
    </row>
    <row r="2726" spans="1:17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  <c r="N2726" t="str">
        <f t="shared" si="126"/>
        <v>Profit</v>
      </c>
      <c r="O2726" t="str">
        <f t="shared" si="127"/>
        <v>Normal</v>
      </c>
      <c r="P2726" t="str">
        <f t="shared" si="128"/>
        <v>Low</v>
      </c>
      <c r="Q2726" t="str">
        <f>VLOOKUP(A2726,SampleSuperstore!A:G,7,0)</f>
        <v>South</v>
      </c>
    </row>
    <row r="2727" spans="1:17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  <c r="N2727" t="str">
        <f t="shared" si="126"/>
        <v>Loss</v>
      </c>
      <c r="O2727" t="str">
        <f t="shared" si="127"/>
        <v>Normal</v>
      </c>
      <c r="P2727" t="str">
        <f t="shared" si="128"/>
        <v>Low</v>
      </c>
      <c r="Q2727" t="str">
        <f>VLOOKUP(A2727,SampleSuperstore!A:G,7,0)</f>
        <v>South</v>
      </c>
    </row>
    <row r="2728" spans="1:17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  <c r="N2728" t="str">
        <f t="shared" si="126"/>
        <v>Loss</v>
      </c>
      <c r="O2728" t="str">
        <f t="shared" si="127"/>
        <v>Normal</v>
      </c>
      <c r="P2728" t="str">
        <f t="shared" si="128"/>
        <v>Low</v>
      </c>
      <c r="Q2728" t="str">
        <f>VLOOKUP(A2728,SampleSuperstore!A:G,7,0)</f>
        <v>South</v>
      </c>
    </row>
    <row r="2729" spans="1:17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  <c r="N2729" t="str">
        <f t="shared" si="126"/>
        <v>Loss</v>
      </c>
      <c r="O2729" t="str">
        <f t="shared" si="127"/>
        <v>High Discount</v>
      </c>
      <c r="P2729" t="str">
        <f t="shared" si="128"/>
        <v>Low</v>
      </c>
      <c r="Q2729" t="str">
        <f>VLOOKUP(A2729,SampleSuperstore!A:G,7,0)</f>
        <v>Central</v>
      </c>
    </row>
    <row r="2730" spans="1:17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  <c r="N2730" t="str">
        <f t="shared" si="126"/>
        <v>Profit</v>
      </c>
      <c r="O2730" t="str">
        <f t="shared" si="127"/>
        <v>Normal</v>
      </c>
      <c r="P2730" t="str">
        <f t="shared" si="128"/>
        <v>Medium</v>
      </c>
      <c r="Q2730" t="str">
        <f>VLOOKUP(A2730,SampleSuperstore!A:G,7,0)</f>
        <v>Central</v>
      </c>
    </row>
    <row r="2731" spans="1:17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  <c r="N2731" t="str">
        <f t="shared" si="126"/>
        <v>Profit</v>
      </c>
      <c r="O2731" t="str">
        <f t="shared" si="127"/>
        <v>Normal</v>
      </c>
      <c r="P2731" t="str">
        <f t="shared" si="128"/>
        <v>Low</v>
      </c>
      <c r="Q2731" t="str">
        <f>VLOOKUP(A2731,SampleSuperstore!A:G,7,0)</f>
        <v>South</v>
      </c>
    </row>
    <row r="2732" spans="1:17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  <c r="N2732" t="str">
        <f t="shared" si="126"/>
        <v>Profit</v>
      </c>
      <c r="O2732" t="str">
        <f t="shared" si="127"/>
        <v>Normal</v>
      </c>
      <c r="P2732" t="str">
        <f t="shared" si="128"/>
        <v>Medium</v>
      </c>
      <c r="Q2732" t="str">
        <f>VLOOKUP(A2732,SampleSuperstore!A:G,7,0)</f>
        <v>South</v>
      </c>
    </row>
    <row r="2733" spans="1:17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  <c r="N2733" t="str">
        <f t="shared" si="126"/>
        <v>Profit</v>
      </c>
      <c r="O2733" t="str">
        <f t="shared" si="127"/>
        <v>Normal</v>
      </c>
      <c r="P2733" t="str">
        <f t="shared" si="128"/>
        <v>Low</v>
      </c>
      <c r="Q2733" t="str">
        <f>VLOOKUP(A2733,SampleSuperstore!A:G,7,0)</f>
        <v>South</v>
      </c>
    </row>
    <row r="2734" spans="1:17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  <c r="N2734" t="str">
        <f t="shared" si="126"/>
        <v>Profit</v>
      </c>
      <c r="O2734" t="str">
        <f t="shared" si="127"/>
        <v>Normal</v>
      </c>
      <c r="P2734" t="str">
        <f t="shared" si="128"/>
        <v>Low</v>
      </c>
      <c r="Q2734" t="str">
        <f>VLOOKUP(A2734,SampleSuperstore!A:G,7,0)</f>
        <v>South</v>
      </c>
    </row>
    <row r="2735" spans="1:17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  <c r="N2735" t="str">
        <f t="shared" si="126"/>
        <v>Profit</v>
      </c>
      <c r="O2735" t="str">
        <f t="shared" si="127"/>
        <v>Normal</v>
      </c>
      <c r="P2735" t="str">
        <f t="shared" si="128"/>
        <v>Low</v>
      </c>
      <c r="Q2735" t="str">
        <f>VLOOKUP(A2735,SampleSuperstore!A:G,7,0)</f>
        <v>South</v>
      </c>
    </row>
    <row r="2736" spans="1:17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  <c r="N2736" t="str">
        <f t="shared" si="126"/>
        <v>Profit</v>
      </c>
      <c r="O2736" t="str">
        <f t="shared" si="127"/>
        <v>Normal</v>
      </c>
      <c r="P2736" t="str">
        <f t="shared" si="128"/>
        <v>Low</v>
      </c>
      <c r="Q2736" t="str">
        <f>VLOOKUP(A2736,SampleSuperstore!A:G,7,0)</f>
        <v>South</v>
      </c>
    </row>
    <row r="2737" spans="1:17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  <c r="N2737" t="str">
        <f t="shared" si="126"/>
        <v>Profit</v>
      </c>
      <c r="O2737" t="str">
        <f t="shared" si="127"/>
        <v>Normal</v>
      </c>
      <c r="P2737" t="str">
        <f t="shared" si="128"/>
        <v>Low</v>
      </c>
      <c r="Q2737" t="str">
        <f>VLOOKUP(A2737,SampleSuperstore!A:G,7,0)</f>
        <v>South</v>
      </c>
    </row>
    <row r="2738" spans="1:17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  <c r="N2738" t="str">
        <f t="shared" si="126"/>
        <v>Profit</v>
      </c>
      <c r="O2738" t="str">
        <f t="shared" si="127"/>
        <v>Normal</v>
      </c>
      <c r="P2738" t="str">
        <f t="shared" si="128"/>
        <v>Low</v>
      </c>
      <c r="Q2738" t="str">
        <f>VLOOKUP(A2738,SampleSuperstore!A:G,7,0)</f>
        <v>South</v>
      </c>
    </row>
    <row r="2739" spans="1:17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  <c r="N2739" t="str">
        <f t="shared" si="126"/>
        <v>Profit</v>
      </c>
      <c r="O2739" t="str">
        <f t="shared" si="127"/>
        <v>Normal</v>
      </c>
      <c r="P2739" t="str">
        <f t="shared" si="128"/>
        <v>Low</v>
      </c>
      <c r="Q2739" t="str">
        <f>VLOOKUP(A2739,SampleSuperstore!A:G,7,0)</f>
        <v>South</v>
      </c>
    </row>
    <row r="2740" spans="1:17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  <c r="N2740" t="str">
        <f t="shared" si="126"/>
        <v>Profit</v>
      </c>
      <c r="O2740" t="str">
        <f t="shared" si="127"/>
        <v>Normal</v>
      </c>
      <c r="P2740" t="str">
        <f t="shared" si="128"/>
        <v>Low</v>
      </c>
      <c r="Q2740" t="str">
        <f>VLOOKUP(A2740,SampleSuperstore!A:G,7,0)</f>
        <v>South</v>
      </c>
    </row>
    <row r="2741" spans="1:17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  <c r="N2741" t="str">
        <f t="shared" si="126"/>
        <v>Profit</v>
      </c>
      <c r="O2741" t="str">
        <f t="shared" si="127"/>
        <v>Normal</v>
      </c>
      <c r="P2741" t="str">
        <f t="shared" si="128"/>
        <v>Low</v>
      </c>
      <c r="Q2741" t="str">
        <f>VLOOKUP(A2741,SampleSuperstore!A:G,7,0)</f>
        <v>Central</v>
      </c>
    </row>
    <row r="2742" spans="1:17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  <c r="N2742" t="str">
        <f t="shared" si="126"/>
        <v>Profit</v>
      </c>
      <c r="O2742" t="str">
        <f t="shared" si="127"/>
        <v>Normal</v>
      </c>
      <c r="P2742" t="str">
        <f t="shared" si="128"/>
        <v>Low</v>
      </c>
      <c r="Q2742" t="str">
        <f>VLOOKUP(A2742,SampleSuperstore!A:G,7,0)</f>
        <v>Central</v>
      </c>
    </row>
    <row r="2743" spans="1:17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  <c r="N2743" t="str">
        <f t="shared" si="126"/>
        <v>Profit</v>
      </c>
      <c r="O2743" t="str">
        <f t="shared" si="127"/>
        <v>Normal</v>
      </c>
      <c r="P2743" t="str">
        <f t="shared" si="128"/>
        <v>Low</v>
      </c>
      <c r="Q2743" t="str">
        <f>VLOOKUP(A2743,SampleSuperstore!A:G,7,0)</f>
        <v>South</v>
      </c>
    </row>
    <row r="2744" spans="1:17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  <c r="N2744" t="str">
        <f t="shared" si="126"/>
        <v>Profit</v>
      </c>
      <c r="O2744" t="str">
        <f t="shared" si="127"/>
        <v>Normal</v>
      </c>
      <c r="P2744" t="str">
        <f t="shared" si="128"/>
        <v>Low</v>
      </c>
      <c r="Q2744" t="str">
        <f>VLOOKUP(A2744,SampleSuperstore!A:G,7,0)</f>
        <v>South</v>
      </c>
    </row>
    <row r="2745" spans="1:17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  <c r="N2745" t="str">
        <f t="shared" si="126"/>
        <v>Profit</v>
      </c>
      <c r="O2745" t="str">
        <f t="shared" si="127"/>
        <v>Normal</v>
      </c>
      <c r="P2745" t="str">
        <f t="shared" si="128"/>
        <v>Low</v>
      </c>
      <c r="Q2745" t="str">
        <f>VLOOKUP(A2745,SampleSuperstore!A:G,7,0)</f>
        <v>South</v>
      </c>
    </row>
    <row r="2746" spans="1:17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  <c r="N2746" t="str">
        <f t="shared" si="126"/>
        <v>Profit</v>
      </c>
      <c r="O2746" t="str">
        <f t="shared" si="127"/>
        <v>Normal</v>
      </c>
      <c r="P2746" t="str">
        <f t="shared" si="128"/>
        <v>Low</v>
      </c>
      <c r="Q2746" t="str">
        <f>VLOOKUP(A2746,SampleSuperstore!A:G,7,0)</f>
        <v>South</v>
      </c>
    </row>
    <row r="2747" spans="1:17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  <c r="N2747" t="str">
        <f t="shared" si="126"/>
        <v>Profit</v>
      </c>
      <c r="O2747" t="str">
        <f t="shared" si="127"/>
        <v>Normal</v>
      </c>
      <c r="P2747" t="str">
        <f t="shared" si="128"/>
        <v>Low</v>
      </c>
      <c r="Q2747" t="str">
        <f>VLOOKUP(A2747,SampleSuperstore!A:G,7,0)</f>
        <v>South</v>
      </c>
    </row>
    <row r="2748" spans="1:17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  <c r="N2748" t="str">
        <f t="shared" si="126"/>
        <v>Loss</v>
      </c>
      <c r="O2748" t="str">
        <f t="shared" si="127"/>
        <v>Normal</v>
      </c>
      <c r="P2748" t="str">
        <f t="shared" si="128"/>
        <v>Medium</v>
      </c>
      <c r="Q2748" t="str">
        <f>VLOOKUP(A2748,SampleSuperstore!A:G,7,0)</f>
        <v>South</v>
      </c>
    </row>
    <row r="2749" spans="1:17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  <c r="N2749" t="str">
        <f t="shared" si="126"/>
        <v>Loss</v>
      </c>
      <c r="O2749" t="str">
        <f t="shared" si="127"/>
        <v>Normal</v>
      </c>
      <c r="P2749" t="str">
        <f t="shared" si="128"/>
        <v>Low</v>
      </c>
      <c r="Q2749" t="str">
        <f>VLOOKUP(A2749,SampleSuperstore!A:G,7,0)</f>
        <v>South</v>
      </c>
    </row>
    <row r="2750" spans="1:17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  <c r="N2750" t="str">
        <f t="shared" si="126"/>
        <v>Loss</v>
      </c>
      <c r="O2750" t="str">
        <f t="shared" si="127"/>
        <v>High Discount</v>
      </c>
      <c r="P2750" t="str">
        <f t="shared" si="128"/>
        <v>Low</v>
      </c>
      <c r="Q2750" t="str">
        <f>VLOOKUP(A2750,SampleSuperstore!A:G,7,0)</f>
        <v>South</v>
      </c>
    </row>
    <row r="2751" spans="1:17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  <c r="N2751" t="str">
        <f t="shared" si="126"/>
        <v>Profit</v>
      </c>
      <c r="O2751" t="str">
        <f t="shared" si="127"/>
        <v>Normal</v>
      </c>
      <c r="P2751" t="str">
        <f t="shared" si="128"/>
        <v>Medium</v>
      </c>
      <c r="Q2751" t="str">
        <f>VLOOKUP(A2751,SampleSuperstore!A:G,7,0)</f>
        <v>South</v>
      </c>
    </row>
    <row r="2752" spans="1:17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  <c r="N2752" t="str">
        <f t="shared" si="126"/>
        <v>Profit</v>
      </c>
      <c r="O2752" t="str">
        <f t="shared" si="127"/>
        <v>Normal</v>
      </c>
      <c r="P2752" t="str">
        <f t="shared" si="128"/>
        <v>Low</v>
      </c>
      <c r="Q2752" t="str">
        <f>VLOOKUP(A2752,SampleSuperstore!A:G,7,0)</f>
        <v>South</v>
      </c>
    </row>
    <row r="2753" spans="1:17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  <c r="N2753" t="str">
        <f t="shared" si="126"/>
        <v>Profit</v>
      </c>
      <c r="O2753" t="str">
        <f t="shared" si="127"/>
        <v>Normal</v>
      </c>
      <c r="P2753" t="str">
        <f t="shared" si="128"/>
        <v>Low</v>
      </c>
      <c r="Q2753" t="str">
        <f>VLOOKUP(A2753,SampleSuperstore!A:G,7,0)</f>
        <v>South</v>
      </c>
    </row>
    <row r="2754" spans="1:17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  <c r="N2754" t="str">
        <f t="shared" si="126"/>
        <v>Profit</v>
      </c>
      <c r="O2754" t="str">
        <f t="shared" si="127"/>
        <v>Normal</v>
      </c>
      <c r="P2754" t="str">
        <f t="shared" si="128"/>
        <v>Low</v>
      </c>
      <c r="Q2754" t="str">
        <f>VLOOKUP(A2754,SampleSuperstore!A:G,7,0)</f>
        <v>South</v>
      </c>
    </row>
    <row r="2755" spans="1:17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  <c r="N2755" t="str">
        <f t="shared" ref="N2755:N2818" si="129">IF(M2755&gt;0,"Profit","Loss")</f>
        <v>Profit</v>
      </c>
      <c r="O2755" t="str">
        <f t="shared" ref="O2755:O2818" si="130">IF(L2755&gt;0.5,"High Discount","Normal")</f>
        <v>Normal</v>
      </c>
      <c r="P2755" t="str">
        <f t="shared" ref="P2755:P2818" si="131">IF(J2755&gt;1000,"High",IF(J2755&gt;=500,"Medium","Low"))</f>
        <v>Low</v>
      </c>
      <c r="Q2755" t="str">
        <f>VLOOKUP(A2755,SampleSuperstore!A:G,7,0)</f>
        <v>South</v>
      </c>
    </row>
    <row r="2756" spans="1:17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  <c r="N2756" t="str">
        <f t="shared" si="129"/>
        <v>Profit</v>
      </c>
      <c r="O2756" t="str">
        <f t="shared" si="130"/>
        <v>Normal</v>
      </c>
      <c r="P2756" t="str">
        <f t="shared" si="131"/>
        <v>Medium</v>
      </c>
      <c r="Q2756" t="str">
        <f>VLOOKUP(A2756,SampleSuperstore!A:G,7,0)</f>
        <v>South</v>
      </c>
    </row>
    <row r="2757" spans="1:17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  <c r="N2757" t="str">
        <f t="shared" si="129"/>
        <v>Profit</v>
      </c>
      <c r="O2757" t="str">
        <f t="shared" si="130"/>
        <v>Normal</v>
      </c>
      <c r="P2757" t="str">
        <f t="shared" si="131"/>
        <v>High</v>
      </c>
      <c r="Q2757" t="str">
        <f>VLOOKUP(A2757,SampleSuperstore!A:G,7,0)</f>
        <v>South</v>
      </c>
    </row>
    <row r="2758" spans="1:17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  <c r="N2758" t="str">
        <f t="shared" si="129"/>
        <v>Profit</v>
      </c>
      <c r="O2758" t="str">
        <f t="shared" si="130"/>
        <v>Normal</v>
      </c>
      <c r="P2758" t="str">
        <f t="shared" si="131"/>
        <v>Low</v>
      </c>
      <c r="Q2758" t="str">
        <f>VLOOKUP(A2758,SampleSuperstore!A:G,7,0)</f>
        <v>South</v>
      </c>
    </row>
    <row r="2759" spans="1:17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  <c r="N2759" t="str">
        <f t="shared" si="129"/>
        <v>Profit</v>
      </c>
      <c r="O2759" t="str">
        <f t="shared" si="130"/>
        <v>Normal</v>
      </c>
      <c r="P2759" t="str">
        <f t="shared" si="131"/>
        <v>Low</v>
      </c>
      <c r="Q2759" t="str">
        <f>VLOOKUP(A2759,SampleSuperstore!A:G,7,0)</f>
        <v>South</v>
      </c>
    </row>
    <row r="2760" spans="1:17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  <c r="N2760" t="str">
        <f t="shared" si="129"/>
        <v>Profit</v>
      </c>
      <c r="O2760" t="str">
        <f t="shared" si="130"/>
        <v>Normal</v>
      </c>
      <c r="P2760" t="str">
        <f t="shared" si="131"/>
        <v>Low</v>
      </c>
      <c r="Q2760" t="str">
        <f>VLOOKUP(A2760,SampleSuperstore!A:G,7,0)</f>
        <v>South</v>
      </c>
    </row>
    <row r="2761" spans="1:17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  <c r="N2761" t="str">
        <f t="shared" si="129"/>
        <v>Profit</v>
      </c>
      <c r="O2761" t="str">
        <f t="shared" si="130"/>
        <v>Normal</v>
      </c>
      <c r="P2761" t="str">
        <f t="shared" si="131"/>
        <v>Low</v>
      </c>
      <c r="Q2761" t="str">
        <f>VLOOKUP(A2761,SampleSuperstore!A:G,7,0)</f>
        <v>South</v>
      </c>
    </row>
    <row r="2762" spans="1:17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  <c r="N2762" t="str">
        <f t="shared" si="129"/>
        <v>Profit</v>
      </c>
      <c r="O2762" t="str">
        <f t="shared" si="130"/>
        <v>Normal</v>
      </c>
      <c r="P2762" t="str">
        <f t="shared" si="131"/>
        <v>Low</v>
      </c>
      <c r="Q2762" t="str">
        <f>VLOOKUP(A2762,SampleSuperstore!A:G,7,0)</f>
        <v>Central</v>
      </c>
    </row>
    <row r="2763" spans="1:17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  <c r="N2763" t="str">
        <f t="shared" si="129"/>
        <v>Profit</v>
      </c>
      <c r="O2763" t="str">
        <f t="shared" si="130"/>
        <v>Normal</v>
      </c>
      <c r="P2763" t="str">
        <f t="shared" si="131"/>
        <v>Low</v>
      </c>
      <c r="Q2763" t="str">
        <f>VLOOKUP(A2763,SampleSuperstore!A:G,7,0)</f>
        <v>Central</v>
      </c>
    </row>
    <row r="2764" spans="1:17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  <c r="N2764" t="str">
        <f t="shared" si="129"/>
        <v>Profit</v>
      </c>
      <c r="O2764" t="str">
        <f t="shared" si="130"/>
        <v>Normal</v>
      </c>
      <c r="P2764" t="str">
        <f t="shared" si="131"/>
        <v>Low</v>
      </c>
      <c r="Q2764" t="str">
        <f>VLOOKUP(A2764,SampleSuperstore!A:G,7,0)</f>
        <v>Central</v>
      </c>
    </row>
    <row r="2765" spans="1:17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  <c r="N2765" t="str">
        <f t="shared" si="129"/>
        <v>Loss</v>
      </c>
      <c r="O2765" t="str">
        <f t="shared" si="130"/>
        <v>High Discount</v>
      </c>
      <c r="P2765" t="str">
        <f t="shared" si="131"/>
        <v>Low</v>
      </c>
      <c r="Q2765" t="str">
        <f>VLOOKUP(A2765,SampleSuperstore!A:G,7,0)</f>
        <v>South</v>
      </c>
    </row>
    <row r="2766" spans="1:17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  <c r="N2766" t="str">
        <f t="shared" si="129"/>
        <v>Loss</v>
      </c>
      <c r="O2766" t="str">
        <f t="shared" si="130"/>
        <v>High Discount</v>
      </c>
      <c r="P2766" t="str">
        <f t="shared" si="131"/>
        <v>Low</v>
      </c>
      <c r="Q2766" t="str">
        <f>VLOOKUP(A2766,SampleSuperstore!A:G,7,0)</f>
        <v>South</v>
      </c>
    </row>
    <row r="2767" spans="1:17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  <c r="N2767" t="str">
        <f t="shared" si="129"/>
        <v>Profit</v>
      </c>
      <c r="O2767" t="str">
        <f t="shared" si="130"/>
        <v>Normal</v>
      </c>
      <c r="P2767" t="str">
        <f t="shared" si="131"/>
        <v>Low</v>
      </c>
      <c r="Q2767" t="str">
        <f>VLOOKUP(A2767,SampleSuperstore!A:G,7,0)</f>
        <v>South</v>
      </c>
    </row>
    <row r="2768" spans="1:17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  <c r="N2768" t="str">
        <f t="shared" si="129"/>
        <v>Profit</v>
      </c>
      <c r="O2768" t="str">
        <f t="shared" si="130"/>
        <v>Normal</v>
      </c>
      <c r="P2768" t="str">
        <f t="shared" si="131"/>
        <v>Low</v>
      </c>
      <c r="Q2768" t="str">
        <f>VLOOKUP(A2768,SampleSuperstore!A:G,7,0)</f>
        <v>Central</v>
      </c>
    </row>
    <row r="2769" spans="1:17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  <c r="N2769" t="str">
        <f t="shared" si="129"/>
        <v>Profit</v>
      </c>
      <c r="O2769" t="str">
        <f t="shared" si="130"/>
        <v>Normal</v>
      </c>
      <c r="P2769" t="str">
        <f t="shared" si="131"/>
        <v>High</v>
      </c>
      <c r="Q2769" t="str">
        <f>VLOOKUP(A2769,SampleSuperstore!A:G,7,0)</f>
        <v>Central</v>
      </c>
    </row>
    <row r="2770" spans="1:17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  <c r="N2770" t="str">
        <f t="shared" si="129"/>
        <v>Loss</v>
      </c>
      <c r="O2770" t="str">
        <f t="shared" si="130"/>
        <v>High Discount</v>
      </c>
      <c r="P2770" t="str">
        <f t="shared" si="131"/>
        <v>Low</v>
      </c>
      <c r="Q2770" t="str">
        <f>VLOOKUP(A2770,SampleSuperstore!A:G,7,0)</f>
        <v>South</v>
      </c>
    </row>
    <row r="2771" spans="1:17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  <c r="N2771" t="str">
        <f t="shared" si="129"/>
        <v>Loss</v>
      </c>
      <c r="O2771" t="str">
        <f t="shared" si="130"/>
        <v>Normal</v>
      </c>
      <c r="P2771" t="str">
        <f t="shared" si="131"/>
        <v>Low</v>
      </c>
      <c r="Q2771" t="str">
        <f>VLOOKUP(A2771,SampleSuperstore!A:G,7,0)</f>
        <v>South</v>
      </c>
    </row>
    <row r="2772" spans="1:17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  <c r="N2772" t="str">
        <f t="shared" si="129"/>
        <v>Profit</v>
      </c>
      <c r="O2772" t="str">
        <f t="shared" si="130"/>
        <v>Normal</v>
      </c>
      <c r="P2772" t="str">
        <f t="shared" si="131"/>
        <v>Low</v>
      </c>
      <c r="Q2772" t="str">
        <f>VLOOKUP(A2772,SampleSuperstore!A:G,7,0)</f>
        <v>South</v>
      </c>
    </row>
    <row r="2773" spans="1:17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  <c r="N2773" t="str">
        <f t="shared" si="129"/>
        <v>Profit</v>
      </c>
      <c r="O2773" t="str">
        <f t="shared" si="130"/>
        <v>Normal</v>
      </c>
      <c r="P2773" t="str">
        <f t="shared" si="131"/>
        <v>Low</v>
      </c>
      <c r="Q2773" t="str">
        <f>VLOOKUP(A2773,SampleSuperstore!A:G,7,0)</f>
        <v>South</v>
      </c>
    </row>
    <row r="2774" spans="1:17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  <c r="N2774" t="str">
        <f t="shared" si="129"/>
        <v>Profit</v>
      </c>
      <c r="O2774" t="str">
        <f t="shared" si="130"/>
        <v>Normal</v>
      </c>
      <c r="P2774" t="str">
        <f t="shared" si="131"/>
        <v>Low</v>
      </c>
      <c r="Q2774" t="str">
        <f>VLOOKUP(A2774,SampleSuperstore!A:G,7,0)</f>
        <v>Central</v>
      </c>
    </row>
    <row r="2775" spans="1:17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  <c r="N2775" t="str">
        <f t="shared" si="129"/>
        <v>Profit</v>
      </c>
      <c r="O2775" t="str">
        <f t="shared" si="130"/>
        <v>Normal</v>
      </c>
      <c r="P2775" t="str">
        <f t="shared" si="131"/>
        <v>Low</v>
      </c>
      <c r="Q2775" t="str">
        <f>VLOOKUP(A2775,SampleSuperstore!A:G,7,0)</f>
        <v>South</v>
      </c>
    </row>
    <row r="2776" spans="1:17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  <c r="N2776" t="str">
        <f t="shared" si="129"/>
        <v>Profit</v>
      </c>
      <c r="O2776" t="str">
        <f t="shared" si="130"/>
        <v>Normal</v>
      </c>
      <c r="P2776" t="str">
        <f t="shared" si="131"/>
        <v>Low</v>
      </c>
      <c r="Q2776" t="str">
        <f>VLOOKUP(A2776,SampleSuperstore!A:G,7,0)</f>
        <v>South</v>
      </c>
    </row>
    <row r="2777" spans="1:17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  <c r="N2777" t="str">
        <f t="shared" si="129"/>
        <v>Profit</v>
      </c>
      <c r="O2777" t="str">
        <f t="shared" si="130"/>
        <v>Normal</v>
      </c>
      <c r="P2777" t="str">
        <f t="shared" si="131"/>
        <v>Low</v>
      </c>
      <c r="Q2777" t="str">
        <f>VLOOKUP(A2777,SampleSuperstore!A:G,7,0)</f>
        <v>South</v>
      </c>
    </row>
    <row r="2778" spans="1:17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  <c r="N2778" t="str">
        <f t="shared" si="129"/>
        <v>Profit</v>
      </c>
      <c r="O2778" t="str">
        <f t="shared" si="130"/>
        <v>Normal</v>
      </c>
      <c r="P2778" t="str">
        <f t="shared" si="131"/>
        <v>Low</v>
      </c>
      <c r="Q2778" t="str">
        <f>VLOOKUP(A2778,SampleSuperstore!A:G,7,0)</f>
        <v>South</v>
      </c>
    </row>
    <row r="2779" spans="1:17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  <c r="N2779" t="str">
        <f t="shared" si="129"/>
        <v>Loss</v>
      </c>
      <c r="O2779" t="str">
        <f t="shared" si="130"/>
        <v>Normal</v>
      </c>
      <c r="P2779" t="str">
        <f t="shared" si="131"/>
        <v>Low</v>
      </c>
      <c r="Q2779" t="str">
        <f>VLOOKUP(A2779,SampleSuperstore!A:G,7,0)</f>
        <v>South</v>
      </c>
    </row>
    <row r="2780" spans="1:17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  <c r="N2780" t="str">
        <f t="shared" si="129"/>
        <v>Profit</v>
      </c>
      <c r="O2780" t="str">
        <f t="shared" si="130"/>
        <v>Normal</v>
      </c>
      <c r="P2780" t="str">
        <f t="shared" si="131"/>
        <v>Low</v>
      </c>
      <c r="Q2780" t="str">
        <f>VLOOKUP(A2780,SampleSuperstore!A:G,7,0)</f>
        <v>South</v>
      </c>
    </row>
    <row r="2781" spans="1:17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  <c r="N2781" t="str">
        <f t="shared" si="129"/>
        <v>Profit</v>
      </c>
      <c r="O2781" t="str">
        <f t="shared" si="130"/>
        <v>Normal</v>
      </c>
      <c r="P2781" t="str">
        <f t="shared" si="131"/>
        <v>Low</v>
      </c>
      <c r="Q2781" t="str">
        <f>VLOOKUP(A2781,SampleSuperstore!A:G,7,0)</f>
        <v>South</v>
      </c>
    </row>
    <row r="2782" spans="1:17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  <c r="N2782" t="str">
        <f t="shared" si="129"/>
        <v>Profit</v>
      </c>
      <c r="O2782" t="str">
        <f t="shared" si="130"/>
        <v>Normal</v>
      </c>
      <c r="P2782" t="str">
        <f t="shared" si="131"/>
        <v>Low</v>
      </c>
      <c r="Q2782" t="str">
        <f>VLOOKUP(A2782,SampleSuperstore!A:G,7,0)</f>
        <v>Central</v>
      </c>
    </row>
    <row r="2783" spans="1:17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  <c r="N2783" t="str">
        <f t="shared" si="129"/>
        <v>Profit</v>
      </c>
      <c r="O2783" t="str">
        <f t="shared" si="130"/>
        <v>Normal</v>
      </c>
      <c r="P2783" t="str">
        <f t="shared" si="131"/>
        <v>Low</v>
      </c>
      <c r="Q2783" t="str">
        <f>VLOOKUP(A2783,SampleSuperstore!A:G,7,0)</f>
        <v>South</v>
      </c>
    </row>
    <row r="2784" spans="1:17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  <c r="N2784" t="str">
        <f t="shared" si="129"/>
        <v>Profit</v>
      </c>
      <c r="O2784" t="str">
        <f t="shared" si="130"/>
        <v>Normal</v>
      </c>
      <c r="P2784" t="str">
        <f t="shared" si="131"/>
        <v>Low</v>
      </c>
      <c r="Q2784" t="str">
        <f>VLOOKUP(A2784,SampleSuperstore!A:G,7,0)</f>
        <v>South</v>
      </c>
    </row>
    <row r="2785" spans="1:17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  <c r="N2785" t="str">
        <f t="shared" si="129"/>
        <v>Loss</v>
      </c>
      <c r="O2785" t="str">
        <f t="shared" si="130"/>
        <v>Normal</v>
      </c>
      <c r="P2785" t="str">
        <f t="shared" si="131"/>
        <v>Low</v>
      </c>
      <c r="Q2785" t="str">
        <f>VLOOKUP(A2785,SampleSuperstore!A:G,7,0)</f>
        <v>South</v>
      </c>
    </row>
    <row r="2786" spans="1:17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  <c r="N2786" t="str">
        <f t="shared" si="129"/>
        <v>Loss</v>
      </c>
      <c r="O2786" t="str">
        <f t="shared" si="130"/>
        <v>Normal</v>
      </c>
      <c r="P2786" t="str">
        <f t="shared" si="131"/>
        <v>Low</v>
      </c>
      <c r="Q2786" t="str">
        <f>VLOOKUP(A2786,SampleSuperstore!A:G,7,0)</f>
        <v>South</v>
      </c>
    </row>
    <row r="2787" spans="1:17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  <c r="N2787" t="str">
        <f t="shared" si="129"/>
        <v>Loss</v>
      </c>
      <c r="O2787" t="str">
        <f t="shared" si="130"/>
        <v>Normal</v>
      </c>
      <c r="P2787" t="str">
        <f t="shared" si="131"/>
        <v>Medium</v>
      </c>
      <c r="Q2787" t="str">
        <f>VLOOKUP(A2787,SampleSuperstore!A:G,7,0)</f>
        <v>Central</v>
      </c>
    </row>
    <row r="2788" spans="1:17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  <c r="N2788" t="str">
        <f t="shared" si="129"/>
        <v>Profit</v>
      </c>
      <c r="O2788" t="str">
        <f t="shared" si="130"/>
        <v>Normal</v>
      </c>
      <c r="P2788" t="str">
        <f t="shared" si="131"/>
        <v>Low</v>
      </c>
      <c r="Q2788" t="str">
        <f>VLOOKUP(A2788,SampleSuperstore!A:G,7,0)</f>
        <v>Central</v>
      </c>
    </row>
    <row r="2789" spans="1:17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  <c r="N2789" t="str">
        <f t="shared" si="129"/>
        <v>Loss</v>
      </c>
      <c r="O2789" t="str">
        <f t="shared" si="130"/>
        <v>High Discount</v>
      </c>
      <c r="P2789" t="str">
        <f t="shared" si="131"/>
        <v>Low</v>
      </c>
      <c r="Q2789" t="str">
        <f>VLOOKUP(A2789,SampleSuperstore!A:G,7,0)</f>
        <v>South</v>
      </c>
    </row>
    <row r="2790" spans="1:17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  <c r="N2790" t="str">
        <f t="shared" si="129"/>
        <v>Profit</v>
      </c>
      <c r="O2790" t="str">
        <f t="shared" si="130"/>
        <v>Normal</v>
      </c>
      <c r="P2790" t="str">
        <f t="shared" si="131"/>
        <v>Low</v>
      </c>
      <c r="Q2790" t="str">
        <f>VLOOKUP(A2790,SampleSuperstore!A:G,7,0)</f>
        <v>South</v>
      </c>
    </row>
    <row r="2791" spans="1:17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  <c r="N2791" t="str">
        <f t="shared" si="129"/>
        <v>Loss</v>
      </c>
      <c r="O2791" t="str">
        <f t="shared" si="130"/>
        <v>High Discount</v>
      </c>
      <c r="P2791" t="str">
        <f t="shared" si="131"/>
        <v>Low</v>
      </c>
      <c r="Q2791" t="str">
        <f>VLOOKUP(A2791,SampleSuperstore!A:G,7,0)</f>
        <v>South</v>
      </c>
    </row>
    <row r="2792" spans="1:17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  <c r="N2792" t="str">
        <f t="shared" si="129"/>
        <v>Profit</v>
      </c>
      <c r="O2792" t="str">
        <f t="shared" si="130"/>
        <v>Normal</v>
      </c>
      <c r="P2792" t="str">
        <f t="shared" si="131"/>
        <v>Low</v>
      </c>
      <c r="Q2792" t="str">
        <f>VLOOKUP(A2792,SampleSuperstore!A:G,7,0)</f>
        <v>Central</v>
      </c>
    </row>
    <row r="2793" spans="1:17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  <c r="N2793" t="str">
        <f t="shared" si="129"/>
        <v>Profit</v>
      </c>
      <c r="O2793" t="str">
        <f t="shared" si="130"/>
        <v>Normal</v>
      </c>
      <c r="P2793" t="str">
        <f t="shared" si="131"/>
        <v>Low</v>
      </c>
      <c r="Q2793" t="str">
        <f>VLOOKUP(A2793,SampleSuperstore!A:G,7,0)</f>
        <v>Central</v>
      </c>
    </row>
    <row r="2794" spans="1:17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  <c r="N2794" t="str">
        <f t="shared" si="129"/>
        <v>Profit</v>
      </c>
      <c r="O2794" t="str">
        <f t="shared" si="130"/>
        <v>Normal</v>
      </c>
      <c r="P2794" t="str">
        <f t="shared" si="131"/>
        <v>Low</v>
      </c>
      <c r="Q2794" t="str">
        <f>VLOOKUP(A2794,SampleSuperstore!A:G,7,0)</f>
        <v>Central</v>
      </c>
    </row>
    <row r="2795" spans="1:17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  <c r="N2795" t="str">
        <f t="shared" si="129"/>
        <v>Profit</v>
      </c>
      <c r="O2795" t="str">
        <f t="shared" si="130"/>
        <v>Normal</v>
      </c>
      <c r="P2795" t="str">
        <f t="shared" si="131"/>
        <v>High</v>
      </c>
      <c r="Q2795" t="str">
        <f>VLOOKUP(A2795,SampleSuperstore!A:G,7,0)</f>
        <v>South</v>
      </c>
    </row>
    <row r="2796" spans="1:17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  <c r="N2796" t="str">
        <f t="shared" si="129"/>
        <v>Profit</v>
      </c>
      <c r="O2796" t="str">
        <f t="shared" si="130"/>
        <v>Normal</v>
      </c>
      <c r="P2796" t="str">
        <f t="shared" si="131"/>
        <v>Low</v>
      </c>
      <c r="Q2796" t="str">
        <f>VLOOKUP(A2796,SampleSuperstore!A:G,7,0)</f>
        <v>South</v>
      </c>
    </row>
    <row r="2797" spans="1:17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  <c r="N2797" t="str">
        <f t="shared" si="129"/>
        <v>Profit</v>
      </c>
      <c r="O2797" t="str">
        <f t="shared" si="130"/>
        <v>Normal</v>
      </c>
      <c r="P2797" t="str">
        <f t="shared" si="131"/>
        <v>Low</v>
      </c>
      <c r="Q2797" t="str">
        <f>VLOOKUP(A2797,SampleSuperstore!A:G,7,0)</f>
        <v>South</v>
      </c>
    </row>
    <row r="2798" spans="1:17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  <c r="N2798" t="str">
        <f t="shared" si="129"/>
        <v>Loss</v>
      </c>
      <c r="O2798" t="str">
        <f t="shared" si="130"/>
        <v>Normal</v>
      </c>
      <c r="P2798" t="str">
        <f t="shared" si="131"/>
        <v>Low</v>
      </c>
      <c r="Q2798" t="str">
        <f>VLOOKUP(A2798,SampleSuperstore!A:G,7,0)</f>
        <v>South</v>
      </c>
    </row>
    <row r="2799" spans="1:17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  <c r="N2799" t="str">
        <f t="shared" si="129"/>
        <v>Profit</v>
      </c>
      <c r="O2799" t="str">
        <f t="shared" si="130"/>
        <v>Normal</v>
      </c>
      <c r="P2799" t="str">
        <f t="shared" si="131"/>
        <v>Low</v>
      </c>
      <c r="Q2799" t="str">
        <f>VLOOKUP(A2799,SampleSuperstore!A:G,7,0)</f>
        <v>South</v>
      </c>
    </row>
    <row r="2800" spans="1:17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  <c r="N2800" t="str">
        <f t="shared" si="129"/>
        <v>Profit</v>
      </c>
      <c r="O2800" t="str">
        <f t="shared" si="130"/>
        <v>Normal</v>
      </c>
      <c r="P2800" t="str">
        <f t="shared" si="131"/>
        <v>Low</v>
      </c>
      <c r="Q2800" t="str">
        <f>VLOOKUP(A2800,SampleSuperstore!A:G,7,0)</f>
        <v>South</v>
      </c>
    </row>
    <row r="2801" spans="1:17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  <c r="N2801" t="str">
        <f t="shared" si="129"/>
        <v>Profit</v>
      </c>
      <c r="O2801" t="str">
        <f t="shared" si="130"/>
        <v>Normal</v>
      </c>
      <c r="P2801" t="str">
        <f t="shared" si="131"/>
        <v>Low</v>
      </c>
      <c r="Q2801" t="str">
        <f>VLOOKUP(A2801,SampleSuperstore!A:G,7,0)</f>
        <v>South</v>
      </c>
    </row>
    <row r="2802" spans="1:17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  <c r="N2802" t="str">
        <f t="shared" si="129"/>
        <v>Profit</v>
      </c>
      <c r="O2802" t="str">
        <f t="shared" si="130"/>
        <v>Normal</v>
      </c>
      <c r="P2802" t="str">
        <f t="shared" si="131"/>
        <v>Medium</v>
      </c>
      <c r="Q2802" t="str">
        <f>VLOOKUP(A2802,SampleSuperstore!A:G,7,0)</f>
        <v>Central</v>
      </c>
    </row>
    <row r="2803" spans="1:17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  <c r="N2803" t="str">
        <f t="shared" si="129"/>
        <v>Profit</v>
      </c>
      <c r="O2803" t="str">
        <f t="shared" si="130"/>
        <v>Normal</v>
      </c>
      <c r="P2803" t="str">
        <f t="shared" si="131"/>
        <v>Low</v>
      </c>
      <c r="Q2803" t="str">
        <f>VLOOKUP(A2803,SampleSuperstore!A:G,7,0)</f>
        <v>Central</v>
      </c>
    </row>
    <row r="2804" spans="1:17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  <c r="N2804" t="str">
        <f t="shared" si="129"/>
        <v>Profit</v>
      </c>
      <c r="O2804" t="str">
        <f t="shared" si="130"/>
        <v>Normal</v>
      </c>
      <c r="P2804" t="str">
        <f t="shared" si="131"/>
        <v>Low</v>
      </c>
      <c r="Q2804" t="str">
        <f>VLOOKUP(A2804,SampleSuperstore!A:G,7,0)</f>
        <v>South</v>
      </c>
    </row>
    <row r="2805" spans="1:17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  <c r="N2805" t="str">
        <f t="shared" si="129"/>
        <v>Profit</v>
      </c>
      <c r="O2805" t="str">
        <f t="shared" si="130"/>
        <v>Normal</v>
      </c>
      <c r="P2805" t="str">
        <f t="shared" si="131"/>
        <v>Low</v>
      </c>
      <c r="Q2805" t="str">
        <f>VLOOKUP(A2805,SampleSuperstore!A:G,7,0)</f>
        <v>South</v>
      </c>
    </row>
    <row r="2806" spans="1:17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  <c r="N2806" t="str">
        <f t="shared" si="129"/>
        <v>Profit</v>
      </c>
      <c r="O2806" t="str">
        <f t="shared" si="130"/>
        <v>Normal</v>
      </c>
      <c r="P2806" t="str">
        <f t="shared" si="131"/>
        <v>Low</v>
      </c>
      <c r="Q2806" t="str">
        <f>VLOOKUP(A2806,SampleSuperstore!A:G,7,0)</f>
        <v>South</v>
      </c>
    </row>
    <row r="2807" spans="1:17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  <c r="N2807" t="str">
        <f t="shared" si="129"/>
        <v>Loss</v>
      </c>
      <c r="O2807" t="str">
        <f t="shared" si="130"/>
        <v>Normal</v>
      </c>
      <c r="P2807" t="str">
        <f t="shared" si="131"/>
        <v>Low</v>
      </c>
      <c r="Q2807" t="str">
        <f>VLOOKUP(A2807,SampleSuperstore!A:G,7,0)</f>
        <v>South</v>
      </c>
    </row>
    <row r="2808" spans="1:17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  <c r="N2808" t="str">
        <f t="shared" si="129"/>
        <v>Profit</v>
      </c>
      <c r="O2808" t="str">
        <f t="shared" si="130"/>
        <v>Normal</v>
      </c>
      <c r="P2808" t="str">
        <f t="shared" si="131"/>
        <v>Low</v>
      </c>
      <c r="Q2808" t="str">
        <f>VLOOKUP(A2808,SampleSuperstore!A:G,7,0)</f>
        <v>South</v>
      </c>
    </row>
    <row r="2809" spans="1:17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  <c r="N2809" t="str">
        <f t="shared" si="129"/>
        <v>Profit</v>
      </c>
      <c r="O2809" t="str">
        <f t="shared" si="130"/>
        <v>Normal</v>
      </c>
      <c r="P2809" t="str">
        <f t="shared" si="131"/>
        <v>Low</v>
      </c>
      <c r="Q2809" t="str">
        <f>VLOOKUP(A2809,SampleSuperstore!A:G,7,0)</f>
        <v>South</v>
      </c>
    </row>
    <row r="2810" spans="1:17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  <c r="N2810" t="str">
        <f t="shared" si="129"/>
        <v>Profit</v>
      </c>
      <c r="O2810" t="str">
        <f t="shared" si="130"/>
        <v>Normal</v>
      </c>
      <c r="P2810" t="str">
        <f t="shared" si="131"/>
        <v>Medium</v>
      </c>
      <c r="Q2810" t="str">
        <f>VLOOKUP(A2810,SampleSuperstore!A:G,7,0)</f>
        <v>South</v>
      </c>
    </row>
    <row r="2811" spans="1:17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  <c r="N2811" t="str">
        <f t="shared" si="129"/>
        <v>Profit</v>
      </c>
      <c r="O2811" t="str">
        <f t="shared" si="130"/>
        <v>Normal</v>
      </c>
      <c r="P2811" t="str">
        <f t="shared" si="131"/>
        <v>Medium</v>
      </c>
      <c r="Q2811" t="str">
        <f>VLOOKUP(A2811,SampleSuperstore!A:G,7,0)</f>
        <v>South</v>
      </c>
    </row>
    <row r="2812" spans="1:17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  <c r="N2812" t="str">
        <f t="shared" si="129"/>
        <v>Profit</v>
      </c>
      <c r="O2812" t="str">
        <f t="shared" si="130"/>
        <v>Normal</v>
      </c>
      <c r="P2812" t="str">
        <f t="shared" si="131"/>
        <v>Low</v>
      </c>
      <c r="Q2812" t="str">
        <f>VLOOKUP(A2812,SampleSuperstore!A:G,7,0)</f>
        <v>South</v>
      </c>
    </row>
    <row r="2813" spans="1:17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  <c r="N2813" t="str">
        <f t="shared" si="129"/>
        <v>Profit</v>
      </c>
      <c r="O2813" t="str">
        <f t="shared" si="130"/>
        <v>Normal</v>
      </c>
      <c r="P2813" t="str">
        <f t="shared" si="131"/>
        <v>Low</v>
      </c>
      <c r="Q2813" t="str">
        <f>VLOOKUP(A2813,SampleSuperstore!A:G,7,0)</f>
        <v>South</v>
      </c>
    </row>
    <row r="2814" spans="1:17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  <c r="N2814" t="str">
        <f t="shared" si="129"/>
        <v>Profit</v>
      </c>
      <c r="O2814" t="str">
        <f t="shared" si="130"/>
        <v>Normal</v>
      </c>
      <c r="P2814" t="str">
        <f t="shared" si="131"/>
        <v>Low</v>
      </c>
      <c r="Q2814" t="str">
        <f>VLOOKUP(A2814,SampleSuperstore!A:G,7,0)</f>
        <v>South</v>
      </c>
    </row>
    <row r="2815" spans="1:17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  <c r="N2815" t="str">
        <f t="shared" si="129"/>
        <v>Profit</v>
      </c>
      <c r="O2815" t="str">
        <f t="shared" si="130"/>
        <v>Normal</v>
      </c>
      <c r="P2815" t="str">
        <f t="shared" si="131"/>
        <v>Medium</v>
      </c>
      <c r="Q2815" t="str">
        <f>VLOOKUP(A2815,SampleSuperstore!A:G,7,0)</f>
        <v>South</v>
      </c>
    </row>
    <row r="2816" spans="1:17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  <c r="N2816" t="str">
        <f t="shared" si="129"/>
        <v>Profit</v>
      </c>
      <c r="O2816" t="str">
        <f t="shared" si="130"/>
        <v>Normal</v>
      </c>
      <c r="P2816" t="str">
        <f t="shared" si="131"/>
        <v>Medium</v>
      </c>
      <c r="Q2816" t="str">
        <f>VLOOKUP(A2816,SampleSuperstore!A:G,7,0)</f>
        <v>South</v>
      </c>
    </row>
    <row r="2817" spans="1:17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  <c r="N2817" t="str">
        <f t="shared" si="129"/>
        <v>Profit</v>
      </c>
      <c r="O2817" t="str">
        <f t="shared" si="130"/>
        <v>Normal</v>
      </c>
      <c r="P2817" t="str">
        <f t="shared" si="131"/>
        <v>Low</v>
      </c>
      <c r="Q2817" t="str">
        <f>VLOOKUP(A2817,SampleSuperstore!A:G,7,0)</f>
        <v>South</v>
      </c>
    </row>
    <row r="2818" spans="1:17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  <c r="N2818" t="str">
        <f t="shared" si="129"/>
        <v>Profit</v>
      </c>
      <c r="O2818" t="str">
        <f t="shared" si="130"/>
        <v>Normal</v>
      </c>
      <c r="P2818" t="str">
        <f t="shared" si="131"/>
        <v>Low</v>
      </c>
      <c r="Q2818" t="str">
        <f>VLOOKUP(A2818,SampleSuperstore!A:G,7,0)</f>
        <v>South</v>
      </c>
    </row>
    <row r="2819" spans="1:17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  <c r="N2819" t="str">
        <f t="shared" ref="N2819:N2882" si="132">IF(M2819&gt;0,"Profit","Loss")</f>
        <v>Profit</v>
      </c>
      <c r="O2819" t="str">
        <f t="shared" ref="O2819:O2882" si="133">IF(L2819&gt;0.5,"High Discount","Normal")</f>
        <v>Normal</v>
      </c>
      <c r="P2819" t="str">
        <f t="shared" ref="P2819:P2882" si="134">IF(J2819&gt;1000,"High",IF(J2819&gt;=500,"Medium","Low"))</f>
        <v>Low</v>
      </c>
      <c r="Q2819" t="str">
        <f>VLOOKUP(A2819,SampleSuperstore!A:G,7,0)</f>
        <v>South</v>
      </c>
    </row>
    <row r="2820" spans="1:17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  <c r="N2820" t="str">
        <f t="shared" si="132"/>
        <v>Profit</v>
      </c>
      <c r="O2820" t="str">
        <f t="shared" si="133"/>
        <v>Normal</v>
      </c>
      <c r="P2820" t="str">
        <f t="shared" si="134"/>
        <v>High</v>
      </c>
      <c r="Q2820" t="str">
        <f>VLOOKUP(A2820,SampleSuperstore!A:G,7,0)</f>
        <v>South</v>
      </c>
    </row>
    <row r="2821" spans="1:17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  <c r="N2821" t="str">
        <f t="shared" si="132"/>
        <v>Profit</v>
      </c>
      <c r="O2821" t="str">
        <f t="shared" si="133"/>
        <v>Normal</v>
      </c>
      <c r="P2821" t="str">
        <f t="shared" si="134"/>
        <v>Low</v>
      </c>
      <c r="Q2821" t="str">
        <f>VLOOKUP(A2821,SampleSuperstore!A:G,7,0)</f>
        <v>Central</v>
      </c>
    </row>
    <row r="2822" spans="1:17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  <c r="N2822" t="str">
        <f t="shared" si="132"/>
        <v>Profit</v>
      </c>
      <c r="O2822" t="str">
        <f t="shared" si="133"/>
        <v>Normal</v>
      </c>
      <c r="P2822" t="str">
        <f t="shared" si="134"/>
        <v>Low</v>
      </c>
      <c r="Q2822" t="str">
        <f>VLOOKUP(A2822,SampleSuperstore!A:G,7,0)</f>
        <v>Central</v>
      </c>
    </row>
    <row r="2823" spans="1:17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  <c r="N2823" t="str">
        <f t="shared" si="132"/>
        <v>Profit</v>
      </c>
      <c r="O2823" t="str">
        <f t="shared" si="133"/>
        <v>Normal</v>
      </c>
      <c r="P2823" t="str">
        <f t="shared" si="134"/>
        <v>Low</v>
      </c>
      <c r="Q2823" t="str">
        <f>VLOOKUP(A2823,SampleSuperstore!A:G,7,0)</f>
        <v>South</v>
      </c>
    </row>
    <row r="2824" spans="1:17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  <c r="N2824" t="str">
        <f t="shared" si="132"/>
        <v>Profit</v>
      </c>
      <c r="O2824" t="str">
        <f t="shared" si="133"/>
        <v>Normal</v>
      </c>
      <c r="P2824" t="str">
        <f t="shared" si="134"/>
        <v>Low</v>
      </c>
      <c r="Q2824" t="str">
        <f>VLOOKUP(A2824,SampleSuperstore!A:G,7,0)</f>
        <v>Central</v>
      </c>
    </row>
    <row r="2825" spans="1:17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  <c r="N2825" t="str">
        <f t="shared" si="132"/>
        <v>Loss</v>
      </c>
      <c r="O2825" t="str">
        <f t="shared" si="133"/>
        <v>Normal</v>
      </c>
      <c r="P2825" t="str">
        <f t="shared" si="134"/>
        <v>Low</v>
      </c>
      <c r="Q2825" t="str">
        <f>VLOOKUP(A2825,SampleSuperstore!A:G,7,0)</f>
        <v>Central</v>
      </c>
    </row>
    <row r="2826" spans="1:17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  <c r="N2826" t="str">
        <f t="shared" si="132"/>
        <v>Profit</v>
      </c>
      <c r="O2826" t="str">
        <f t="shared" si="133"/>
        <v>Normal</v>
      </c>
      <c r="P2826" t="str">
        <f t="shared" si="134"/>
        <v>Low</v>
      </c>
      <c r="Q2826" t="str">
        <f>VLOOKUP(A2826,SampleSuperstore!A:G,7,0)</f>
        <v>South</v>
      </c>
    </row>
    <row r="2827" spans="1:17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  <c r="N2827" t="str">
        <f t="shared" si="132"/>
        <v>Loss</v>
      </c>
      <c r="O2827" t="str">
        <f t="shared" si="133"/>
        <v>Normal</v>
      </c>
      <c r="P2827" t="str">
        <f t="shared" si="134"/>
        <v>Low</v>
      </c>
      <c r="Q2827" t="str">
        <f>VLOOKUP(A2827,SampleSuperstore!A:G,7,0)</f>
        <v>South</v>
      </c>
    </row>
    <row r="2828" spans="1:17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  <c r="N2828" t="str">
        <f t="shared" si="132"/>
        <v>Loss</v>
      </c>
      <c r="O2828" t="str">
        <f t="shared" si="133"/>
        <v>High Discount</v>
      </c>
      <c r="P2828" t="str">
        <f t="shared" si="134"/>
        <v>Low</v>
      </c>
      <c r="Q2828" t="str">
        <f>VLOOKUP(A2828,SampleSuperstore!A:G,7,0)</f>
        <v>South</v>
      </c>
    </row>
    <row r="2829" spans="1:17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  <c r="N2829" t="str">
        <f t="shared" si="132"/>
        <v>Profit</v>
      </c>
      <c r="O2829" t="str">
        <f t="shared" si="133"/>
        <v>Normal</v>
      </c>
      <c r="P2829" t="str">
        <f t="shared" si="134"/>
        <v>Low</v>
      </c>
      <c r="Q2829" t="str">
        <f>VLOOKUP(A2829,SampleSuperstore!A:G,7,0)</f>
        <v>South</v>
      </c>
    </row>
    <row r="2830" spans="1:17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  <c r="N2830" t="str">
        <f t="shared" si="132"/>
        <v>Profit</v>
      </c>
      <c r="O2830" t="str">
        <f t="shared" si="133"/>
        <v>Normal</v>
      </c>
      <c r="P2830" t="str">
        <f t="shared" si="134"/>
        <v>Low</v>
      </c>
      <c r="Q2830" t="str">
        <f>VLOOKUP(A2830,SampleSuperstore!A:G,7,0)</f>
        <v>Central</v>
      </c>
    </row>
    <row r="2831" spans="1:17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  <c r="N2831" t="str">
        <f t="shared" si="132"/>
        <v>Profit</v>
      </c>
      <c r="O2831" t="str">
        <f t="shared" si="133"/>
        <v>Normal</v>
      </c>
      <c r="P2831" t="str">
        <f t="shared" si="134"/>
        <v>Low</v>
      </c>
      <c r="Q2831" t="str">
        <f>VLOOKUP(A2831,SampleSuperstore!A:G,7,0)</f>
        <v>Central</v>
      </c>
    </row>
    <row r="2832" spans="1:17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  <c r="N2832" t="str">
        <f t="shared" si="132"/>
        <v>Profit</v>
      </c>
      <c r="O2832" t="str">
        <f t="shared" si="133"/>
        <v>Normal</v>
      </c>
      <c r="P2832" t="str">
        <f t="shared" si="134"/>
        <v>Low</v>
      </c>
      <c r="Q2832" t="str">
        <f>VLOOKUP(A2832,SampleSuperstore!A:G,7,0)</f>
        <v>Central</v>
      </c>
    </row>
    <row r="2833" spans="1:17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  <c r="N2833" t="str">
        <f t="shared" si="132"/>
        <v>Loss</v>
      </c>
      <c r="O2833" t="str">
        <f t="shared" si="133"/>
        <v>Normal</v>
      </c>
      <c r="P2833" t="str">
        <f t="shared" si="134"/>
        <v>Low</v>
      </c>
      <c r="Q2833" t="str">
        <f>VLOOKUP(A2833,SampleSuperstore!A:G,7,0)</f>
        <v>South</v>
      </c>
    </row>
    <row r="2834" spans="1:17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  <c r="N2834" t="str">
        <f t="shared" si="132"/>
        <v>Profit</v>
      </c>
      <c r="O2834" t="str">
        <f t="shared" si="133"/>
        <v>Normal</v>
      </c>
      <c r="P2834" t="str">
        <f t="shared" si="134"/>
        <v>Low</v>
      </c>
      <c r="Q2834" t="str">
        <f>VLOOKUP(A2834,SampleSuperstore!A:G,7,0)</f>
        <v>South</v>
      </c>
    </row>
    <row r="2835" spans="1:17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  <c r="N2835" t="str">
        <f t="shared" si="132"/>
        <v>Profit</v>
      </c>
      <c r="O2835" t="str">
        <f t="shared" si="133"/>
        <v>Normal</v>
      </c>
      <c r="P2835" t="str">
        <f t="shared" si="134"/>
        <v>Low</v>
      </c>
      <c r="Q2835" t="str">
        <f>VLOOKUP(A2835,SampleSuperstore!A:G,7,0)</f>
        <v>South</v>
      </c>
    </row>
    <row r="2836" spans="1:17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  <c r="N2836" t="str">
        <f t="shared" si="132"/>
        <v>Profit</v>
      </c>
      <c r="O2836" t="str">
        <f t="shared" si="133"/>
        <v>Normal</v>
      </c>
      <c r="P2836" t="str">
        <f t="shared" si="134"/>
        <v>Low</v>
      </c>
      <c r="Q2836" t="str">
        <f>VLOOKUP(A2836,SampleSuperstore!A:G,7,0)</f>
        <v>South</v>
      </c>
    </row>
    <row r="2837" spans="1:17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  <c r="N2837" t="str">
        <f t="shared" si="132"/>
        <v>Profit</v>
      </c>
      <c r="O2837" t="str">
        <f t="shared" si="133"/>
        <v>Normal</v>
      </c>
      <c r="P2837" t="str">
        <f t="shared" si="134"/>
        <v>Low</v>
      </c>
      <c r="Q2837" t="str">
        <f>VLOOKUP(A2837,SampleSuperstore!A:G,7,0)</f>
        <v>South</v>
      </c>
    </row>
    <row r="2838" spans="1:17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  <c r="N2838" t="str">
        <f t="shared" si="132"/>
        <v>Profit</v>
      </c>
      <c r="O2838" t="str">
        <f t="shared" si="133"/>
        <v>Normal</v>
      </c>
      <c r="P2838" t="str">
        <f t="shared" si="134"/>
        <v>Low</v>
      </c>
      <c r="Q2838" t="str">
        <f>VLOOKUP(A2838,SampleSuperstore!A:G,7,0)</f>
        <v>South</v>
      </c>
    </row>
    <row r="2839" spans="1:17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  <c r="N2839" t="str">
        <f t="shared" si="132"/>
        <v>Profit</v>
      </c>
      <c r="O2839" t="str">
        <f t="shared" si="133"/>
        <v>Normal</v>
      </c>
      <c r="P2839" t="str">
        <f t="shared" si="134"/>
        <v>Low</v>
      </c>
      <c r="Q2839" t="str">
        <f>VLOOKUP(A2839,SampleSuperstore!A:G,7,0)</f>
        <v>South</v>
      </c>
    </row>
    <row r="2840" spans="1:17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  <c r="N2840" t="str">
        <f t="shared" si="132"/>
        <v>Loss</v>
      </c>
      <c r="O2840" t="str">
        <f t="shared" si="133"/>
        <v>Normal</v>
      </c>
      <c r="P2840" t="str">
        <f t="shared" si="134"/>
        <v>Medium</v>
      </c>
      <c r="Q2840" t="str">
        <f>VLOOKUP(A2840,SampleSuperstore!A:G,7,0)</f>
        <v>Central</v>
      </c>
    </row>
    <row r="2841" spans="1:17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  <c r="N2841" t="str">
        <f t="shared" si="132"/>
        <v>Profit</v>
      </c>
      <c r="O2841" t="str">
        <f t="shared" si="133"/>
        <v>Normal</v>
      </c>
      <c r="P2841" t="str">
        <f t="shared" si="134"/>
        <v>Low</v>
      </c>
      <c r="Q2841" t="str">
        <f>VLOOKUP(A2841,SampleSuperstore!A:G,7,0)</f>
        <v>South</v>
      </c>
    </row>
    <row r="2842" spans="1:17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  <c r="N2842" t="str">
        <f t="shared" si="132"/>
        <v>Profit</v>
      </c>
      <c r="O2842" t="str">
        <f t="shared" si="133"/>
        <v>Normal</v>
      </c>
      <c r="P2842" t="str">
        <f t="shared" si="134"/>
        <v>High</v>
      </c>
      <c r="Q2842" t="str">
        <f>VLOOKUP(A2842,SampleSuperstore!A:G,7,0)</f>
        <v>South</v>
      </c>
    </row>
    <row r="2843" spans="1:17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  <c r="N2843" t="str">
        <f t="shared" si="132"/>
        <v>Profit</v>
      </c>
      <c r="O2843" t="str">
        <f t="shared" si="133"/>
        <v>Normal</v>
      </c>
      <c r="P2843" t="str">
        <f t="shared" si="134"/>
        <v>Low</v>
      </c>
      <c r="Q2843" t="str">
        <f>VLOOKUP(A2843,SampleSuperstore!A:G,7,0)</f>
        <v>South</v>
      </c>
    </row>
    <row r="2844" spans="1:17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  <c r="N2844" t="str">
        <f t="shared" si="132"/>
        <v>Loss</v>
      </c>
      <c r="O2844" t="str">
        <f t="shared" si="133"/>
        <v>Normal</v>
      </c>
      <c r="P2844" t="str">
        <f t="shared" si="134"/>
        <v>Low</v>
      </c>
      <c r="Q2844" t="str">
        <f>VLOOKUP(A2844,SampleSuperstore!A:G,7,0)</f>
        <v>South</v>
      </c>
    </row>
    <row r="2845" spans="1:17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  <c r="N2845" t="str">
        <f t="shared" si="132"/>
        <v>Loss</v>
      </c>
      <c r="O2845" t="str">
        <f t="shared" si="133"/>
        <v>Normal</v>
      </c>
      <c r="P2845" t="str">
        <f t="shared" si="134"/>
        <v>Low</v>
      </c>
      <c r="Q2845" t="str">
        <f>VLOOKUP(A2845,SampleSuperstore!A:G,7,0)</f>
        <v>South</v>
      </c>
    </row>
    <row r="2846" spans="1:17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  <c r="N2846" t="str">
        <f t="shared" si="132"/>
        <v>Loss</v>
      </c>
      <c r="O2846" t="str">
        <f t="shared" si="133"/>
        <v>Normal</v>
      </c>
      <c r="P2846" t="str">
        <f t="shared" si="134"/>
        <v>Medium</v>
      </c>
      <c r="Q2846" t="str">
        <f>VLOOKUP(A2846,SampleSuperstore!A:G,7,0)</f>
        <v>South</v>
      </c>
    </row>
    <row r="2847" spans="1:17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  <c r="N2847" t="str">
        <f t="shared" si="132"/>
        <v>Profit</v>
      </c>
      <c r="O2847" t="str">
        <f t="shared" si="133"/>
        <v>Normal</v>
      </c>
      <c r="P2847" t="str">
        <f t="shared" si="134"/>
        <v>Low</v>
      </c>
      <c r="Q2847" t="str">
        <f>VLOOKUP(A2847,SampleSuperstore!A:G,7,0)</f>
        <v>Central</v>
      </c>
    </row>
    <row r="2848" spans="1:17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  <c r="N2848" t="str">
        <f t="shared" si="132"/>
        <v>Loss</v>
      </c>
      <c r="O2848" t="str">
        <f t="shared" si="133"/>
        <v>High Discount</v>
      </c>
      <c r="P2848" t="str">
        <f t="shared" si="134"/>
        <v>Medium</v>
      </c>
      <c r="Q2848" t="str">
        <f>VLOOKUP(A2848,SampleSuperstore!A:G,7,0)</f>
        <v>South</v>
      </c>
    </row>
    <row r="2849" spans="1:17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  <c r="N2849" t="str">
        <f t="shared" si="132"/>
        <v>Profit</v>
      </c>
      <c r="O2849" t="str">
        <f t="shared" si="133"/>
        <v>Normal</v>
      </c>
      <c r="P2849" t="str">
        <f t="shared" si="134"/>
        <v>Low</v>
      </c>
      <c r="Q2849" t="str">
        <f>VLOOKUP(A2849,SampleSuperstore!A:G,7,0)</f>
        <v>South</v>
      </c>
    </row>
    <row r="2850" spans="1:17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  <c r="N2850" t="str">
        <f t="shared" si="132"/>
        <v>Profit</v>
      </c>
      <c r="O2850" t="str">
        <f t="shared" si="133"/>
        <v>Normal</v>
      </c>
      <c r="P2850" t="str">
        <f t="shared" si="134"/>
        <v>High</v>
      </c>
      <c r="Q2850" t="str">
        <f>VLOOKUP(A2850,SampleSuperstore!A:G,7,0)</f>
        <v>South</v>
      </c>
    </row>
    <row r="2851" spans="1:17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  <c r="N2851" t="str">
        <f t="shared" si="132"/>
        <v>Loss</v>
      </c>
      <c r="O2851" t="str">
        <f t="shared" si="133"/>
        <v>High Discount</v>
      </c>
      <c r="P2851" t="str">
        <f t="shared" si="134"/>
        <v>Low</v>
      </c>
      <c r="Q2851" t="str">
        <f>VLOOKUP(A2851,SampleSuperstore!A:G,7,0)</f>
        <v>South</v>
      </c>
    </row>
    <row r="2852" spans="1:17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  <c r="N2852" t="str">
        <f t="shared" si="132"/>
        <v>Loss</v>
      </c>
      <c r="O2852" t="str">
        <f t="shared" si="133"/>
        <v>Normal</v>
      </c>
      <c r="P2852" t="str">
        <f t="shared" si="134"/>
        <v>Low</v>
      </c>
      <c r="Q2852" t="str">
        <f>VLOOKUP(A2852,SampleSuperstore!A:G,7,0)</f>
        <v>Central</v>
      </c>
    </row>
    <row r="2853" spans="1:17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  <c r="N2853" t="str">
        <f t="shared" si="132"/>
        <v>Profit</v>
      </c>
      <c r="O2853" t="str">
        <f t="shared" si="133"/>
        <v>Normal</v>
      </c>
      <c r="P2853" t="str">
        <f t="shared" si="134"/>
        <v>Low</v>
      </c>
      <c r="Q2853" t="str">
        <f>VLOOKUP(A2853,SampleSuperstore!A:G,7,0)</f>
        <v>South</v>
      </c>
    </row>
    <row r="2854" spans="1:17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  <c r="N2854" t="str">
        <f t="shared" si="132"/>
        <v>Profit</v>
      </c>
      <c r="O2854" t="str">
        <f t="shared" si="133"/>
        <v>Normal</v>
      </c>
      <c r="P2854" t="str">
        <f t="shared" si="134"/>
        <v>Low</v>
      </c>
      <c r="Q2854" t="str">
        <f>VLOOKUP(A2854,SampleSuperstore!A:G,7,0)</f>
        <v>South</v>
      </c>
    </row>
    <row r="2855" spans="1:17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  <c r="N2855" t="str">
        <f t="shared" si="132"/>
        <v>Profit</v>
      </c>
      <c r="O2855" t="str">
        <f t="shared" si="133"/>
        <v>Normal</v>
      </c>
      <c r="P2855" t="str">
        <f t="shared" si="134"/>
        <v>Low</v>
      </c>
      <c r="Q2855" t="str">
        <f>VLOOKUP(A2855,SampleSuperstore!A:G,7,0)</f>
        <v>South</v>
      </c>
    </row>
    <row r="2856" spans="1:17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  <c r="N2856" t="str">
        <f t="shared" si="132"/>
        <v>Profit</v>
      </c>
      <c r="O2856" t="str">
        <f t="shared" si="133"/>
        <v>Normal</v>
      </c>
      <c r="P2856" t="str">
        <f t="shared" si="134"/>
        <v>Low</v>
      </c>
      <c r="Q2856" t="str">
        <f>VLOOKUP(A2856,SampleSuperstore!A:G,7,0)</f>
        <v>East</v>
      </c>
    </row>
    <row r="2857" spans="1:17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  <c r="N2857" t="str">
        <f t="shared" si="132"/>
        <v>Profit</v>
      </c>
      <c r="O2857" t="str">
        <f t="shared" si="133"/>
        <v>Normal</v>
      </c>
      <c r="P2857" t="str">
        <f t="shared" si="134"/>
        <v>Low</v>
      </c>
      <c r="Q2857" t="str">
        <f>VLOOKUP(A2857,SampleSuperstore!A:G,7,0)</f>
        <v>South</v>
      </c>
    </row>
    <row r="2858" spans="1:17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  <c r="N2858" t="str">
        <f t="shared" si="132"/>
        <v>Profit</v>
      </c>
      <c r="O2858" t="str">
        <f t="shared" si="133"/>
        <v>Normal</v>
      </c>
      <c r="P2858" t="str">
        <f t="shared" si="134"/>
        <v>High</v>
      </c>
      <c r="Q2858" t="str">
        <f>VLOOKUP(A2858,SampleSuperstore!A:G,7,0)</f>
        <v>Central</v>
      </c>
    </row>
    <row r="2859" spans="1:17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  <c r="N2859" t="str">
        <f t="shared" si="132"/>
        <v>Profit</v>
      </c>
      <c r="O2859" t="str">
        <f t="shared" si="133"/>
        <v>Normal</v>
      </c>
      <c r="P2859" t="str">
        <f t="shared" si="134"/>
        <v>Low</v>
      </c>
      <c r="Q2859" t="str">
        <f>VLOOKUP(A2859,SampleSuperstore!A:G,7,0)</f>
        <v>South</v>
      </c>
    </row>
    <row r="2860" spans="1:17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  <c r="N2860" t="str">
        <f t="shared" si="132"/>
        <v>Profit</v>
      </c>
      <c r="O2860" t="str">
        <f t="shared" si="133"/>
        <v>Normal</v>
      </c>
      <c r="P2860" t="str">
        <f t="shared" si="134"/>
        <v>Low</v>
      </c>
      <c r="Q2860" t="str">
        <f>VLOOKUP(A2860,SampleSuperstore!A:G,7,0)</f>
        <v>South</v>
      </c>
    </row>
    <row r="2861" spans="1:17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  <c r="N2861" t="str">
        <f t="shared" si="132"/>
        <v>Profit</v>
      </c>
      <c r="O2861" t="str">
        <f t="shared" si="133"/>
        <v>Normal</v>
      </c>
      <c r="P2861" t="str">
        <f t="shared" si="134"/>
        <v>Low</v>
      </c>
      <c r="Q2861" t="str">
        <f>VLOOKUP(A2861,SampleSuperstore!A:G,7,0)</f>
        <v>South</v>
      </c>
    </row>
    <row r="2862" spans="1:17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  <c r="N2862" t="str">
        <f t="shared" si="132"/>
        <v>Profit</v>
      </c>
      <c r="O2862" t="str">
        <f t="shared" si="133"/>
        <v>Normal</v>
      </c>
      <c r="P2862" t="str">
        <f t="shared" si="134"/>
        <v>High</v>
      </c>
      <c r="Q2862" t="str">
        <f>VLOOKUP(A2862,SampleSuperstore!A:G,7,0)</f>
        <v>South</v>
      </c>
    </row>
    <row r="2863" spans="1:17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  <c r="N2863" t="str">
        <f t="shared" si="132"/>
        <v>Profit</v>
      </c>
      <c r="O2863" t="str">
        <f t="shared" si="133"/>
        <v>Normal</v>
      </c>
      <c r="P2863" t="str">
        <f t="shared" si="134"/>
        <v>Low</v>
      </c>
      <c r="Q2863" t="str">
        <f>VLOOKUP(A2863,SampleSuperstore!A:G,7,0)</f>
        <v>South</v>
      </c>
    </row>
    <row r="2864" spans="1:17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  <c r="N2864" t="str">
        <f t="shared" si="132"/>
        <v>Profit</v>
      </c>
      <c r="O2864" t="str">
        <f t="shared" si="133"/>
        <v>Normal</v>
      </c>
      <c r="P2864" t="str">
        <f t="shared" si="134"/>
        <v>Low</v>
      </c>
      <c r="Q2864" t="str">
        <f>VLOOKUP(A2864,SampleSuperstore!A:G,7,0)</f>
        <v>South</v>
      </c>
    </row>
    <row r="2865" spans="1:17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  <c r="N2865" t="str">
        <f t="shared" si="132"/>
        <v>Profit</v>
      </c>
      <c r="O2865" t="str">
        <f t="shared" si="133"/>
        <v>Normal</v>
      </c>
      <c r="P2865" t="str">
        <f t="shared" si="134"/>
        <v>Low</v>
      </c>
      <c r="Q2865" t="str">
        <f>VLOOKUP(A2865,SampleSuperstore!A:G,7,0)</f>
        <v>East</v>
      </c>
    </row>
    <row r="2866" spans="1:17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  <c r="N2866" t="str">
        <f t="shared" si="132"/>
        <v>Profit</v>
      </c>
      <c r="O2866" t="str">
        <f t="shared" si="133"/>
        <v>Normal</v>
      </c>
      <c r="P2866" t="str">
        <f t="shared" si="134"/>
        <v>Low</v>
      </c>
      <c r="Q2866" t="str">
        <f>VLOOKUP(A2866,SampleSuperstore!A:G,7,0)</f>
        <v>East</v>
      </c>
    </row>
    <row r="2867" spans="1:17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  <c r="N2867" t="str">
        <f t="shared" si="132"/>
        <v>Profit</v>
      </c>
      <c r="O2867" t="str">
        <f t="shared" si="133"/>
        <v>Normal</v>
      </c>
      <c r="P2867" t="str">
        <f t="shared" si="134"/>
        <v>Low</v>
      </c>
      <c r="Q2867" t="str">
        <f>VLOOKUP(A2867,SampleSuperstore!A:G,7,0)</f>
        <v>East</v>
      </c>
    </row>
    <row r="2868" spans="1:17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  <c r="N2868" t="str">
        <f t="shared" si="132"/>
        <v>Profit</v>
      </c>
      <c r="O2868" t="str">
        <f t="shared" si="133"/>
        <v>Normal</v>
      </c>
      <c r="P2868" t="str">
        <f t="shared" si="134"/>
        <v>Low</v>
      </c>
      <c r="Q2868" t="str">
        <f>VLOOKUP(A2868,SampleSuperstore!A:G,7,0)</f>
        <v>East</v>
      </c>
    </row>
    <row r="2869" spans="1:17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  <c r="N2869" t="str">
        <f t="shared" si="132"/>
        <v>Loss</v>
      </c>
      <c r="O2869" t="str">
        <f t="shared" si="133"/>
        <v>Normal</v>
      </c>
      <c r="P2869" t="str">
        <f t="shared" si="134"/>
        <v>Low</v>
      </c>
      <c r="Q2869" t="str">
        <f>VLOOKUP(A2869,SampleSuperstore!A:G,7,0)</f>
        <v>South</v>
      </c>
    </row>
    <row r="2870" spans="1:17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  <c r="N2870" t="str">
        <f t="shared" si="132"/>
        <v>Loss</v>
      </c>
      <c r="O2870" t="str">
        <f t="shared" si="133"/>
        <v>Normal</v>
      </c>
      <c r="P2870" t="str">
        <f t="shared" si="134"/>
        <v>Low</v>
      </c>
      <c r="Q2870" t="str">
        <f>VLOOKUP(A2870,SampleSuperstore!A:G,7,0)</f>
        <v>South</v>
      </c>
    </row>
    <row r="2871" spans="1:17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  <c r="N2871" t="str">
        <f t="shared" si="132"/>
        <v>Profit</v>
      </c>
      <c r="O2871" t="str">
        <f t="shared" si="133"/>
        <v>Normal</v>
      </c>
      <c r="P2871" t="str">
        <f t="shared" si="134"/>
        <v>Low</v>
      </c>
      <c r="Q2871" t="str">
        <f>VLOOKUP(A2871,SampleSuperstore!A:G,7,0)</f>
        <v>South</v>
      </c>
    </row>
    <row r="2872" spans="1:17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  <c r="N2872" t="str">
        <f t="shared" si="132"/>
        <v>Profit</v>
      </c>
      <c r="O2872" t="str">
        <f t="shared" si="133"/>
        <v>Normal</v>
      </c>
      <c r="P2872" t="str">
        <f t="shared" si="134"/>
        <v>Low</v>
      </c>
      <c r="Q2872" t="str">
        <f>VLOOKUP(A2872,SampleSuperstore!A:G,7,0)</f>
        <v>South</v>
      </c>
    </row>
    <row r="2873" spans="1:17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  <c r="N2873" t="str">
        <f t="shared" si="132"/>
        <v>Loss</v>
      </c>
      <c r="O2873" t="str">
        <f t="shared" si="133"/>
        <v>Normal</v>
      </c>
      <c r="P2873" t="str">
        <f t="shared" si="134"/>
        <v>Low</v>
      </c>
      <c r="Q2873" t="str">
        <f>VLOOKUP(A2873,SampleSuperstore!A:G,7,0)</f>
        <v>South</v>
      </c>
    </row>
    <row r="2874" spans="1:17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  <c r="N2874" t="str">
        <f t="shared" si="132"/>
        <v>Profit</v>
      </c>
      <c r="O2874" t="str">
        <f t="shared" si="133"/>
        <v>Normal</v>
      </c>
      <c r="P2874" t="str">
        <f t="shared" si="134"/>
        <v>Low</v>
      </c>
      <c r="Q2874" t="str">
        <f>VLOOKUP(A2874,SampleSuperstore!A:G,7,0)</f>
        <v>South</v>
      </c>
    </row>
    <row r="2875" spans="1:17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  <c r="N2875" t="str">
        <f t="shared" si="132"/>
        <v>Profit</v>
      </c>
      <c r="O2875" t="str">
        <f t="shared" si="133"/>
        <v>Normal</v>
      </c>
      <c r="P2875" t="str">
        <f t="shared" si="134"/>
        <v>Medium</v>
      </c>
      <c r="Q2875" t="str">
        <f>VLOOKUP(A2875,SampleSuperstore!A:G,7,0)</f>
        <v>South</v>
      </c>
    </row>
    <row r="2876" spans="1:17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  <c r="N2876" t="str">
        <f t="shared" si="132"/>
        <v>Profit</v>
      </c>
      <c r="O2876" t="str">
        <f t="shared" si="133"/>
        <v>Normal</v>
      </c>
      <c r="P2876" t="str">
        <f t="shared" si="134"/>
        <v>Low</v>
      </c>
      <c r="Q2876" t="str">
        <f>VLOOKUP(A2876,SampleSuperstore!A:G,7,0)</f>
        <v>Central</v>
      </c>
    </row>
    <row r="2877" spans="1:17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  <c r="N2877" t="str">
        <f t="shared" si="132"/>
        <v>Loss</v>
      </c>
      <c r="O2877" t="str">
        <f t="shared" si="133"/>
        <v>Normal</v>
      </c>
      <c r="P2877" t="str">
        <f t="shared" si="134"/>
        <v>Low</v>
      </c>
      <c r="Q2877" t="str">
        <f>VLOOKUP(A2877,SampleSuperstore!A:G,7,0)</f>
        <v>South</v>
      </c>
    </row>
    <row r="2878" spans="1:17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  <c r="N2878" t="str">
        <f t="shared" si="132"/>
        <v>Profit</v>
      </c>
      <c r="O2878" t="str">
        <f t="shared" si="133"/>
        <v>Normal</v>
      </c>
      <c r="P2878" t="str">
        <f t="shared" si="134"/>
        <v>High</v>
      </c>
      <c r="Q2878" t="str">
        <f>VLOOKUP(A2878,SampleSuperstore!A:G,7,0)</f>
        <v>South</v>
      </c>
    </row>
    <row r="2879" spans="1:17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  <c r="N2879" t="str">
        <f t="shared" si="132"/>
        <v>Profit</v>
      </c>
      <c r="O2879" t="str">
        <f t="shared" si="133"/>
        <v>Normal</v>
      </c>
      <c r="P2879" t="str">
        <f t="shared" si="134"/>
        <v>Low</v>
      </c>
      <c r="Q2879" t="str">
        <f>VLOOKUP(A2879,SampleSuperstore!A:G,7,0)</f>
        <v>South</v>
      </c>
    </row>
    <row r="2880" spans="1:17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  <c r="N2880" t="str">
        <f t="shared" si="132"/>
        <v>Profit</v>
      </c>
      <c r="O2880" t="str">
        <f t="shared" si="133"/>
        <v>Normal</v>
      </c>
      <c r="P2880" t="str">
        <f t="shared" si="134"/>
        <v>Low</v>
      </c>
      <c r="Q2880" t="str">
        <f>VLOOKUP(A2880,SampleSuperstore!A:G,7,0)</f>
        <v>South</v>
      </c>
    </row>
    <row r="2881" spans="1:17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  <c r="N2881" t="str">
        <f t="shared" si="132"/>
        <v>Profit</v>
      </c>
      <c r="O2881" t="str">
        <f t="shared" si="133"/>
        <v>Normal</v>
      </c>
      <c r="P2881" t="str">
        <f t="shared" si="134"/>
        <v>Low</v>
      </c>
      <c r="Q2881" t="str">
        <f>VLOOKUP(A2881,SampleSuperstore!A:G,7,0)</f>
        <v>South</v>
      </c>
    </row>
    <row r="2882" spans="1:17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  <c r="N2882" t="str">
        <f t="shared" si="132"/>
        <v>Profit</v>
      </c>
      <c r="O2882" t="str">
        <f t="shared" si="133"/>
        <v>Normal</v>
      </c>
      <c r="P2882" t="str">
        <f t="shared" si="134"/>
        <v>Low</v>
      </c>
      <c r="Q2882" t="str">
        <f>VLOOKUP(A2882,SampleSuperstore!A:G,7,0)</f>
        <v>South</v>
      </c>
    </row>
    <row r="2883" spans="1:17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  <c r="N2883" t="str">
        <f t="shared" ref="N2883:N2946" si="135">IF(M2883&gt;0,"Profit","Loss")</f>
        <v>Profit</v>
      </c>
      <c r="O2883" t="str">
        <f t="shared" ref="O2883:O2946" si="136">IF(L2883&gt;0.5,"High Discount","Normal")</f>
        <v>Normal</v>
      </c>
      <c r="P2883" t="str">
        <f t="shared" ref="P2883:P2946" si="137">IF(J2883&gt;1000,"High",IF(J2883&gt;=500,"Medium","Low"))</f>
        <v>Low</v>
      </c>
      <c r="Q2883" t="str">
        <f>VLOOKUP(A2883,SampleSuperstore!A:G,7,0)</f>
        <v>South</v>
      </c>
    </row>
    <row r="2884" spans="1:17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  <c r="N2884" t="str">
        <f t="shared" si="135"/>
        <v>Loss</v>
      </c>
      <c r="O2884" t="str">
        <f t="shared" si="136"/>
        <v>High Discount</v>
      </c>
      <c r="P2884" t="str">
        <f t="shared" si="137"/>
        <v>Low</v>
      </c>
      <c r="Q2884" t="str">
        <f>VLOOKUP(A2884,SampleSuperstore!A:G,7,0)</f>
        <v>South</v>
      </c>
    </row>
    <row r="2885" spans="1:17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  <c r="N2885" t="str">
        <f t="shared" si="135"/>
        <v>Profit</v>
      </c>
      <c r="O2885" t="str">
        <f t="shared" si="136"/>
        <v>Normal</v>
      </c>
      <c r="P2885" t="str">
        <f t="shared" si="137"/>
        <v>Low</v>
      </c>
      <c r="Q2885" t="str">
        <f>VLOOKUP(A2885,SampleSuperstore!A:G,7,0)</f>
        <v>South</v>
      </c>
    </row>
    <row r="2886" spans="1:17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  <c r="N2886" t="str">
        <f t="shared" si="135"/>
        <v>Profit</v>
      </c>
      <c r="O2886" t="str">
        <f t="shared" si="136"/>
        <v>Normal</v>
      </c>
      <c r="P2886" t="str">
        <f t="shared" si="137"/>
        <v>Low</v>
      </c>
      <c r="Q2886" t="str">
        <f>VLOOKUP(A2886,SampleSuperstore!A:G,7,0)</f>
        <v>South</v>
      </c>
    </row>
    <row r="2887" spans="1:17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  <c r="N2887" t="str">
        <f t="shared" si="135"/>
        <v>Loss</v>
      </c>
      <c r="O2887" t="str">
        <f t="shared" si="136"/>
        <v>Normal</v>
      </c>
      <c r="P2887" t="str">
        <f t="shared" si="137"/>
        <v>Low</v>
      </c>
      <c r="Q2887" t="str">
        <f>VLOOKUP(A2887,SampleSuperstore!A:G,7,0)</f>
        <v>South</v>
      </c>
    </row>
    <row r="2888" spans="1:17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  <c r="N2888" t="str">
        <f t="shared" si="135"/>
        <v>Profit</v>
      </c>
      <c r="O2888" t="str">
        <f t="shared" si="136"/>
        <v>Normal</v>
      </c>
      <c r="P2888" t="str">
        <f t="shared" si="137"/>
        <v>Low</v>
      </c>
      <c r="Q2888" t="str">
        <f>VLOOKUP(A2888,SampleSuperstore!A:G,7,0)</f>
        <v>Central</v>
      </c>
    </row>
    <row r="2889" spans="1:17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  <c r="N2889" t="str">
        <f t="shared" si="135"/>
        <v>Profit</v>
      </c>
      <c r="O2889" t="str">
        <f t="shared" si="136"/>
        <v>Normal</v>
      </c>
      <c r="P2889" t="str">
        <f t="shared" si="137"/>
        <v>Low</v>
      </c>
      <c r="Q2889" t="str">
        <f>VLOOKUP(A2889,SampleSuperstore!A:G,7,0)</f>
        <v>Central</v>
      </c>
    </row>
    <row r="2890" spans="1:17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  <c r="N2890" t="str">
        <f t="shared" si="135"/>
        <v>Profit</v>
      </c>
      <c r="O2890" t="str">
        <f t="shared" si="136"/>
        <v>Normal</v>
      </c>
      <c r="P2890" t="str">
        <f t="shared" si="137"/>
        <v>Low</v>
      </c>
      <c r="Q2890" t="str">
        <f>VLOOKUP(A2890,SampleSuperstore!A:G,7,0)</f>
        <v>Central</v>
      </c>
    </row>
    <row r="2891" spans="1:17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  <c r="N2891" t="str">
        <f t="shared" si="135"/>
        <v>Profit</v>
      </c>
      <c r="O2891" t="str">
        <f t="shared" si="136"/>
        <v>Normal</v>
      </c>
      <c r="P2891" t="str">
        <f t="shared" si="137"/>
        <v>Low</v>
      </c>
      <c r="Q2891" t="str">
        <f>VLOOKUP(A2891,SampleSuperstore!A:G,7,0)</f>
        <v>South</v>
      </c>
    </row>
    <row r="2892" spans="1:17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  <c r="N2892" t="str">
        <f t="shared" si="135"/>
        <v>Profit</v>
      </c>
      <c r="O2892" t="str">
        <f t="shared" si="136"/>
        <v>Normal</v>
      </c>
      <c r="P2892" t="str">
        <f t="shared" si="137"/>
        <v>Low</v>
      </c>
      <c r="Q2892" t="str">
        <f>VLOOKUP(A2892,SampleSuperstore!A:G,7,0)</f>
        <v>South</v>
      </c>
    </row>
    <row r="2893" spans="1:17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  <c r="N2893" t="str">
        <f t="shared" si="135"/>
        <v>Profit</v>
      </c>
      <c r="O2893" t="str">
        <f t="shared" si="136"/>
        <v>Normal</v>
      </c>
      <c r="P2893" t="str">
        <f t="shared" si="137"/>
        <v>Low</v>
      </c>
      <c r="Q2893" t="str">
        <f>VLOOKUP(A2893,SampleSuperstore!A:G,7,0)</f>
        <v>South</v>
      </c>
    </row>
    <row r="2894" spans="1:17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  <c r="N2894" t="str">
        <f t="shared" si="135"/>
        <v>Profit</v>
      </c>
      <c r="O2894" t="str">
        <f t="shared" si="136"/>
        <v>Normal</v>
      </c>
      <c r="P2894" t="str">
        <f t="shared" si="137"/>
        <v>Low</v>
      </c>
      <c r="Q2894" t="str">
        <f>VLOOKUP(A2894,SampleSuperstore!A:G,7,0)</f>
        <v>South</v>
      </c>
    </row>
    <row r="2895" spans="1:17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  <c r="N2895" t="str">
        <f t="shared" si="135"/>
        <v>Profit</v>
      </c>
      <c r="O2895" t="str">
        <f t="shared" si="136"/>
        <v>Normal</v>
      </c>
      <c r="P2895" t="str">
        <f t="shared" si="137"/>
        <v>Low</v>
      </c>
      <c r="Q2895" t="str">
        <f>VLOOKUP(A2895,SampleSuperstore!A:G,7,0)</f>
        <v>South</v>
      </c>
    </row>
    <row r="2896" spans="1:17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  <c r="N2896" t="str">
        <f t="shared" si="135"/>
        <v>Profit</v>
      </c>
      <c r="O2896" t="str">
        <f t="shared" si="136"/>
        <v>Normal</v>
      </c>
      <c r="P2896" t="str">
        <f t="shared" si="137"/>
        <v>Low</v>
      </c>
      <c r="Q2896" t="str">
        <f>VLOOKUP(A2896,SampleSuperstore!A:G,7,0)</f>
        <v>South</v>
      </c>
    </row>
    <row r="2897" spans="1:17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  <c r="N2897" t="str">
        <f t="shared" si="135"/>
        <v>Profit</v>
      </c>
      <c r="O2897" t="str">
        <f t="shared" si="136"/>
        <v>Normal</v>
      </c>
      <c r="P2897" t="str">
        <f t="shared" si="137"/>
        <v>Low</v>
      </c>
      <c r="Q2897" t="str">
        <f>VLOOKUP(A2897,SampleSuperstore!A:G,7,0)</f>
        <v>South</v>
      </c>
    </row>
    <row r="2898" spans="1:17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  <c r="N2898" t="str">
        <f t="shared" si="135"/>
        <v>Profit</v>
      </c>
      <c r="O2898" t="str">
        <f t="shared" si="136"/>
        <v>Normal</v>
      </c>
      <c r="P2898" t="str">
        <f t="shared" si="137"/>
        <v>Low</v>
      </c>
      <c r="Q2898" t="str">
        <f>VLOOKUP(A2898,SampleSuperstore!A:G,7,0)</f>
        <v>South</v>
      </c>
    </row>
    <row r="2899" spans="1:17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  <c r="N2899" t="str">
        <f t="shared" si="135"/>
        <v>Profit</v>
      </c>
      <c r="O2899" t="str">
        <f t="shared" si="136"/>
        <v>Normal</v>
      </c>
      <c r="P2899" t="str">
        <f t="shared" si="137"/>
        <v>Medium</v>
      </c>
      <c r="Q2899" t="str">
        <f>VLOOKUP(A2899,SampleSuperstore!A:G,7,0)</f>
        <v>South</v>
      </c>
    </row>
    <row r="2900" spans="1:17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  <c r="N2900" t="str">
        <f t="shared" si="135"/>
        <v>Loss</v>
      </c>
      <c r="O2900" t="str">
        <f t="shared" si="136"/>
        <v>Normal</v>
      </c>
      <c r="P2900" t="str">
        <f t="shared" si="137"/>
        <v>Low</v>
      </c>
      <c r="Q2900" t="str">
        <f>VLOOKUP(A2900,SampleSuperstore!A:G,7,0)</f>
        <v>South</v>
      </c>
    </row>
    <row r="2901" spans="1:17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  <c r="N2901" t="str">
        <f t="shared" si="135"/>
        <v>Profit</v>
      </c>
      <c r="O2901" t="str">
        <f t="shared" si="136"/>
        <v>Normal</v>
      </c>
      <c r="P2901" t="str">
        <f t="shared" si="137"/>
        <v>Low</v>
      </c>
      <c r="Q2901" t="str">
        <f>VLOOKUP(A2901,SampleSuperstore!A:G,7,0)</f>
        <v>South</v>
      </c>
    </row>
    <row r="2902" spans="1:17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  <c r="N2902" t="str">
        <f t="shared" si="135"/>
        <v>Profit</v>
      </c>
      <c r="O2902" t="str">
        <f t="shared" si="136"/>
        <v>Normal</v>
      </c>
      <c r="P2902" t="str">
        <f t="shared" si="137"/>
        <v>Low</v>
      </c>
      <c r="Q2902" t="str">
        <f>VLOOKUP(A2902,SampleSuperstore!A:G,7,0)</f>
        <v>South</v>
      </c>
    </row>
    <row r="2903" spans="1:17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  <c r="N2903" t="str">
        <f t="shared" si="135"/>
        <v>Profit</v>
      </c>
      <c r="O2903" t="str">
        <f t="shared" si="136"/>
        <v>Normal</v>
      </c>
      <c r="P2903" t="str">
        <f t="shared" si="137"/>
        <v>Low</v>
      </c>
      <c r="Q2903" t="str">
        <f>VLOOKUP(A2903,SampleSuperstore!A:G,7,0)</f>
        <v>South</v>
      </c>
    </row>
    <row r="2904" spans="1:17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  <c r="N2904" t="str">
        <f t="shared" si="135"/>
        <v>Profit</v>
      </c>
      <c r="O2904" t="str">
        <f t="shared" si="136"/>
        <v>Normal</v>
      </c>
      <c r="P2904" t="str">
        <f t="shared" si="137"/>
        <v>Low</v>
      </c>
      <c r="Q2904" t="str">
        <f>VLOOKUP(A2904,SampleSuperstore!A:G,7,0)</f>
        <v>South</v>
      </c>
    </row>
    <row r="2905" spans="1:17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  <c r="N2905" t="str">
        <f t="shared" si="135"/>
        <v>Profit</v>
      </c>
      <c r="O2905" t="str">
        <f t="shared" si="136"/>
        <v>Normal</v>
      </c>
      <c r="P2905" t="str">
        <f t="shared" si="137"/>
        <v>Low</v>
      </c>
      <c r="Q2905" t="str">
        <f>VLOOKUP(A2905,SampleSuperstore!A:G,7,0)</f>
        <v>South</v>
      </c>
    </row>
    <row r="2906" spans="1:17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  <c r="N2906" t="str">
        <f t="shared" si="135"/>
        <v>Loss</v>
      </c>
      <c r="O2906" t="str">
        <f t="shared" si="136"/>
        <v>Normal</v>
      </c>
      <c r="P2906" t="str">
        <f t="shared" si="137"/>
        <v>Medium</v>
      </c>
      <c r="Q2906" t="str">
        <f>VLOOKUP(A2906,SampleSuperstore!A:G,7,0)</f>
        <v>South</v>
      </c>
    </row>
    <row r="2907" spans="1:17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  <c r="N2907" t="str">
        <f t="shared" si="135"/>
        <v>Profit</v>
      </c>
      <c r="O2907" t="str">
        <f t="shared" si="136"/>
        <v>Normal</v>
      </c>
      <c r="P2907" t="str">
        <f t="shared" si="137"/>
        <v>Low</v>
      </c>
      <c r="Q2907" t="str">
        <f>VLOOKUP(A2907,SampleSuperstore!A:G,7,0)</f>
        <v>South</v>
      </c>
    </row>
    <row r="2908" spans="1:17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  <c r="N2908" t="str">
        <f t="shared" si="135"/>
        <v>Profit</v>
      </c>
      <c r="O2908" t="str">
        <f t="shared" si="136"/>
        <v>Normal</v>
      </c>
      <c r="P2908" t="str">
        <f t="shared" si="137"/>
        <v>Low</v>
      </c>
      <c r="Q2908" t="str">
        <f>VLOOKUP(A2908,SampleSuperstore!A:G,7,0)</f>
        <v>South</v>
      </c>
    </row>
    <row r="2909" spans="1:17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  <c r="N2909" t="str">
        <f t="shared" si="135"/>
        <v>Profit</v>
      </c>
      <c r="O2909" t="str">
        <f t="shared" si="136"/>
        <v>Normal</v>
      </c>
      <c r="P2909" t="str">
        <f t="shared" si="137"/>
        <v>Low</v>
      </c>
      <c r="Q2909" t="str">
        <f>VLOOKUP(A2909,SampleSuperstore!A:G,7,0)</f>
        <v>South</v>
      </c>
    </row>
    <row r="2910" spans="1:17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  <c r="N2910" t="str">
        <f t="shared" si="135"/>
        <v>Profit</v>
      </c>
      <c r="O2910" t="str">
        <f t="shared" si="136"/>
        <v>Normal</v>
      </c>
      <c r="P2910" t="str">
        <f t="shared" si="137"/>
        <v>Low</v>
      </c>
      <c r="Q2910" t="str">
        <f>VLOOKUP(A2910,SampleSuperstore!A:G,7,0)</f>
        <v>South</v>
      </c>
    </row>
    <row r="2911" spans="1:17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  <c r="N2911" t="str">
        <f t="shared" si="135"/>
        <v>Profit</v>
      </c>
      <c r="O2911" t="str">
        <f t="shared" si="136"/>
        <v>Normal</v>
      </c>
      <c r="P2911" t="str">
        <f t="shared" si="137"/>
        <v>Low</v>
      </c>
      <c r="Q2911" t="str">
        <f>VLOOKUP(A2911,SampleSuperstore!A:G,7,0)</f>
        <v>South</v>
      </c>
    </row>
    <row r="2912" spans="1:17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  <c r="N2912" t="str">
        <f t="shared" si="135"/>
        <v>Profit</v>
      </c>
      <c r="O2912" t="str">
        <f t="shared" si="136"/>
        <v>Normal</v>
      </c>
      <c r="P2912" t="str">
        <f t="shared" si="137"/>
        <v>Low</v>
      </c>
      <c r="Q2912" t="str">
        <f>VLOOKUP(A2912,SampleSuperstore!A:G,7,0)</f>
        <v>South</v>
      </c>
    </row>
    <row r="2913" spans="1:17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  <c r="N2913" t="str">
        <f t="shared" si="135"/>
        <v>Profit</v>
      </c>
      <c r="O2913" t="str">
        <f t="shared" si="136"/>
        <v>Normal</v>
      </c>
      <c r="P2913" t="str">
        <f t="shared" si="137"/>
        <v>Low</v>
      </c>
      <c r="Q2913" t="str">
        <f>VLOOKUP(A2913,SampleSuperstore!A:G,7,0)</f>
        <v>South</v>
      </c>
    </row>
    <row r="2914" spans="1:17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  <c r="N2914" t="str">
        <f t="shared" si="135"/>
        <v>Profit</v>
      </c>
      <c r="O2914" t="str">
        <f t="shared" si="136"/>
        <v>Normal</v>
      </c>
      <c r="P2914" t="str">
        <f t="shared" si="137"/>
        <v>Low</v>
      </c>
      <c r="Q2914" t="str">
        <f>VLOOKUP(A2914,SampleSuperstore!A:G,7,0)</f>
        <v>South</v>
      </c>
    </row>
    <row r="2915" spans="1:17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  <c r="N2915" t="str">
        <f t="shared" si="135"/>
        <v>Profit</v>
      </c>
      <c r="O2915" t="str">
        <f t="shared" si="136"/>
        <v>Normal</v>
      </c>
      <c r="P2915" t="str">
        <f t="shared" si="137"/>
        <v>Low</v>
      </c>
      <c r="Q2915" t="str">
        <f>VLOOKUP(A2915,SampleSuperstore!A:G,7,0)</f>
        <v>South</v>
      </c>
    </row>
    <row r="2916" spans="1:17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  <c r="N2916" t="str">
        <f t="shared" si="135"/>
        <v>Profit</v>
      </c>
      <c r="O2916" t="str">
        <f t="shared" si="136"/>
        <v>Normal</v>
      </c>
      <c r="P2916" t="str">
        <f t="shared" si="137"/>
        <v>Low</v>
      </c>
      <c r="Q2916" t="str">
        <f>VLOOKUP(A2916,SampleSuperstore!A:G,7,0)</f>
        <v>South</v>
      </c>
    </row>
    <row r="2917" spans="1:17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  <c r="N2917" t="str">
        <f t="shared" si="135"/>
        <v>Profit</v>
      </c>
      <c r="O2917" t="str">
        <f t="shared" si="136"/>
        <v>Normal</v>
      </c>
      <c r="P2917" t="str">
        <f t="shared" si="137"/>
        <v>Low</v>
      </c>
      <c r="Q2917" t="str">
        <f>VLOOKUP(A2917,SampleSuperstore!A:G,7,0)</f>
        <v>South</v>
      </c>
    </row>
    <row r="2918" spans="1:17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  <c r="N2918" t="str">
        <f t="shared" si="135"/>
        <v>Profit</v>
      </c>
      <c r="O2918" t="str">
        <f t="shared" si="136"/>
        <v>Normal</v>
      </c>
      <c r="P2918" t="str">
        <f t="shared" si="137"/>
        <v>Low</v>
      </c>
      <c r="Q2918" t="str">
        <f>VLOOKUP(A2918,SampleSuperstore!A:G,7,0)</f>
        <v>South</v>
      </c>
    </row>
    <row r="2919" spans="1:17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  <c r="N2919" t="str">
        <f t="shared" si="135"/>
        <v>Profit</v>
      </c>
      <c r="O2919" t="str">
        <f t="shared" si="136"/>
        <v>Normal</v>
      </c>
      <c r="P2919" t="str">
        <f t="shared" si="137"/>
        <v>Low</v>
      </c>
      <c r="Q2919" t="str">
        <f>VLOOKUP(A2919,SampleSuperstore!A:G,7,0)</f>
        <v>Central</v>
      </c>
    </row>
    <row r="2920" spans="1:17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  <c r="N2920" t="str">
        <f t="shared" si="135"/>
        <v>Profit</v>
      </c>
      <c r="O2920" t="str">
        <f t="shared" si="136"/>
        <v>Normal</v>
      </c>
      <c r="P2920" t="str">
        <f t="shared" si="137"/>
        <v>Low</v>
      </c>
      <c r="Q2920" t="str">
        <f>VLOOKUP(A2920,SampleSuperstore!A:G,7,0)</f>
        <v>East</v>
      </c>
    </row>
    <row r="2921" spans="1:17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  <c r="N2921" t="str">
        <f t="shared" si="135"/>
        <v>Profit</v>
      </c>
      <c r="O2921" t="str">
        <f t="shared" si="136"/>
        <v>Normal</v>
      </c>
      <c r="P2921" t="str">
        <f t="shared" si="137"/>
        <v>Low</v>
      </c>
      <c r="Q2921" t="str">
        <f>VLOOKUP(A2921,SampleSuperstore!A:G,7,0)</f>
        <v>East</v>
      </c>
    </row>
    <row r="2922" spans="1:17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  <c r="N2922" t="str">
        <f t="shared" si="135"/>
        <v>Profit</v>
      </c>
      <c r="O2922" t="str">
        <f t="shared" si="136"/>
        <v>Normal</v>
      </c>
      <c r="P2922" t="str">
        <f t="shared" si="137"/>
        <v>Low</v>
      </c>
      <c r="Q2922" t="str">
        <f>VLOOKUP(A2922,SampleSuperstore!A:G,7,0)</f>
        <v>East</v>
      </c>
    </row>
    <row r="2923" spans="1:17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  <c r="N2923" t="str">
        <f t="shared" si="135"/>
        <v>Profit</v>
      </c>
      <c r="O2923" t="str">
        <f t="shared" si="136"/>
        <v>Normal</v>
      </c>
      <c r="P2923" t="str">
        <f t="shared" si="137"/>
        <v>Low</v>
      </c>
      <c r="Q2923" t="str">
        <f>VLOOKUP(A2923,SampleSuperstore!A:G,7,0)</f>
        <v>East</v>
      </c>
    </row>
    <row r="2924" spans="1:17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  <c r="N2924" t="str">
        <f t="shared" si="135"/>
        <v>Loss</v>
      </c>
      <c r="O2924" t="str">
        <f t="shared" si="136"/>
        <v>High Discount</v>
      </c>
      <c r="P2924" t="str">
        <f t="shared" si="137"/>
        <v>Low</v>
      </c>
      <c r="Q2924" t="str">
        <f>VLOOKUP(A2924,SampleSuperstore!A:G,7,0)</f>
        <v>South</v>
      </c>
    </row>
    <row r="2925" spans="1:17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  <c r="N2925" t="str">
        <f t="shared" si="135"/>
        <v>Profit</v>
      </c>
      <c r="O2925" t="str">
        <f t="shared" si="136"/>
        <v>Normal</v>
      </c>
      <c r="P2925" t="str">
        <f t="shared" si="137"/>
        <v>Low</v>
      </c>
      <c r="Q2925" t="str">
        <f>VLOOKUP(A2925,SampleSuperstore!A:G,7,0)</f>
        <v>South</v>
      </c>
    </row>
    <row r="2926" spans="1:17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  <c r="N2926" t="str">
        <f t="shared" si="135"/>
        <v>Profit</v>
      </c>
      <c r="O2926" t="str">
        <f t="shared" si="136"/>
        <v>Normal</v>
      </c>
      <c r="P2926" t="str">
        <f t="shared" si="137"/>
        <v>Low</v>
      </c>
      <c r="Q2926" t="str">
        <f>VLOOKUP(A2926,SampleSuperstore!A:G,7,0)</f>
        <v>Central</v>
      </c>
    </row>
    <row r="2927" spans="1:17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  <c r="N2927" t="str">
        <f t="shared" si="135"/>
        <v>Profit</v>
      </c>
      <c r="O2927" t="str">
        <f t="shared" si="136"/>
        <v>Normal</v>
      </c>
      <c r="P2927" t="str">
        <f t="shared" si="137"/>
        <v>Low</v>
      </c>
      <c r="Q2927" t="str">
        <f>VLOOKUP(A2927,SampleSuperstore!A:G,7,0)</f>
        <v>Central</v>
      </c>
    </row>
    <row r="2928" spans="1:17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  <c r="N2928" t="str">
        <f t="shared" si="135"/>
        <v>Profit</v>
      </c>
      <c r="O2928" t="str">
        <f t="shared" si="136"/>
        <v>Normal</v>
      </c>
      <c r="P2928" t="str">
        <f t="shared" si="137"/>
        <v>Low</v>
      </c>
      <c r="Q2928" t="str">
        <f>VLOOKUP(A2928,SampleSuperstore!A:G,7,0)</f>
        <v>South</v>
      </c>
    </row>
    <row r="2929" spans="1:17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  <c r="N2929" t="str">
        <f t="shared" si="135"/>
        <v>Profit</v>
      </c>
      <c r="O2929" t="str">
        <f t="shared" si="136"/>
        <v>Normal</v>
      </c>
      <c r="P2929" t="str">
        <f t="shared" si="137"/>
        <v>Low</v>
      </c>
      <c r="Q2929" t="str">
        <f>VLOOKUP(A2929,SampleSuperstore!A:G,7,0)</f>
        <v>South</v>
      </c>
    </row>
    <row r="2930" spans="1:17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  <c r="N2930" t="str">
        <f t="shared" si="135"/>
        <v>Loss</v>
      </c>
      <c r="O2930" t="str">
        <f t="shared" si="136"/>
        <v>High Discount</v>
      </c>
      <c r="P2930" t="str">
        <f t="shared" si="137"/>
        <v>High</v>
      </c>
      <c r="Q2930" t="str">
        <f>VLOOKUP(A2930,SampleSuperstore!A:G,7,0)</f>
        <v>South</v>
      </c>
    </row>
    <row r="2931" spans="1:17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  <c r="N2931" t="str">
        <f t="shared" si="135"/>
        <v>Profit</v>
      </c>
      <c r="O2931" t="str">
        <f t="shared" si="136"/>
        <v>Normal</v>
      </c>
      <c r="P2931" t="str">
        <f t="shared" si="137"/>
        <v>Low</v>
      </c>
      <c r="Q2931" t="str">
        <f>VLOOKUP(A2931,SampleSuperstore!A:G,7,0)</f>
        <v>South</v>
      </c>
    </row>
    <row r="2932" spans="1:17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  <c r="N2932" t="str">
        <f t="shared" si="135"/>
        <v>Profit</v>
      </c>
      <c r="O2932" t="str">
        <f t="shared" si="136"/>
        <v>Normal</v>
      </c>
      <c r="P2932" t="str">
        <f t="shared" si="137"/>
        <v>Low</v>
      </c>
      <c r="Q2932" t="str">
        <f>VLOOKUP(A2932,SampleSuperstore!A:G,7,0)</f>
        <v>East</v>
      </c>
    </row>
    <row r="2933" spans="1:17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  <c r="N2933" t="str">
        <f t="shared" si="135"/>
        <v>Profit</v>
      </c>
      <c r="O2933" t="str">
        <f t="shared" si="136"/>
        <v>Normal</v>
      </c>
      <c r="P2933" t="str">
        <f t="shared" si="137"/>
        <v>Low</v>
      </c>
      <c r="Q2933" t="str">
        <f>VLOOKUP(A2933,SampleSuperstore!A:G,7,0)</f>
        <v>East</v>
      </c>
    </row>
    <row r="2934" spans="1:17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  <c r="N2934" t="str">
        <f t="shared" si="135"/>
        <v>Profit</v>
      </c>
      <c r="O2934" t="str">
        <f t="shared" si="136"/>
        <v>Normal</v>
      </c>
      <c r="P2934" t="str">
        <f t="shared" si="137"/>
        <v>Low</v>
      </c>
      <c r="Q2934" t="str">
        <f>VLOOKUP(A2934,SampleSuperstore!A:G,7,0)</f>
        <v>East</v>
      </c>
    </row>
    <row r="2935" spans="1:17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  <c r="N2935" t="str">
        <f t="shared" si="135"/>
        <v>Profit</v>
      </c>
      <c r="O2935" t="str">
        <f t="shared" si="136"/>
        <v>Normal</v>
      </c>
      <c r="P2935" t="str">
        <f t="shared" si="137"/>
        <v>Low</v>
      </c>
      <c r="Q2935" t="str">
        <f>VLOOKUP(A2935,SampleSuperstore!A:G,7,0)</f>
        <v>South</v>
      </c>
    </row>
    <row r="2936" spans="1:17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  <c r="N2936" t="str">
        <f t="shared" si="135"/>
        <v>Profit</v>
      </c>
      <c r="O2936" t="str">
        <f t="shared" si="136"/>
        <v>Normal</v>
      </c>
      <c r="P2936" t="str">
        <f t="shared" si="137"/>
        <v>Low</v>
      </c>
      <c r="Q2936" t="str">
        <f>VLOOKUP(A2936,SampleSuperstore!A:G,7,0)</f>
        <v>South</v>
      </c>
    </row>
    <row r="2937" spans="1:17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  <c r="N2937" t="str">
        <f t="shared" si="135"/>
        <v>Profit</v>
      </c>
      <c r="O2937" t="str">
        <f t="shared" si="136"/>
        <v>Normal</v>
      </c>
      <c r="P2937" t="str">
        <f t="shared" si="137"/>
        <v>Low</v>
      </c>
      <c r="Q2937" t="str">
        <f>VLOOKUP(A2937,SampleSuperstore!A:G,7,0)</f>
        <v>South</v>
      </c>
    </row>
    <row r="2938" spans="1:17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  <c r="N2938" t="str">
        <f t="shared" si="135"/>
        <v>Profit</v>
      </c>
      <c r="O2938" t="str">
        <f t="shared" si="136"/>
        <v>Normal</v>
      </c>
      <c r="P2938" t="str">
        <f t="shared" si="137"/>
        <v>Low</v>
      </c>
      <c r="Q2938" t="str">
        <f>VLOOKUP(A2938,SampleSuperstore!A:G,7,0)</f>
        <v>South</v>
      </c>
    </row>
    <row r="2939" spans="1:17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  <c r="N2939" t="str">
        <f t="shared" si="135"/>
        <v>Profit</v>
      </c>
      <c r="O2939" t="str">
        <f t="shared" si="136"/>
        <v>Normal</v>
      </c>
      <c r="P2939" t="str">
        <f t="shared" si="137"/>
        <v>Low</v>
      </c>
      <c r="Q2939" t="str">
        <f>VLOOKUP(A2939,SampleSuperstore!A:G,7,0)</f>
        <v>South</v>
      </c>
    </row>
    <row r="2940" spans="1:17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  <c r="N2940" t="str">
        <f t="shared" si="135"/>
        <v>Profit</v>
      </c>
      <c r="O2940" t="str">
        <f t="shared" si="136"/>
        <v>Normal</v>
      </c>
      <c r="P2940" t="str">
        <f t="shared" si="137"/>
        <v>Low</v>
      </c>
      <c r="Q2940" t="str">
        <f>VLOOKUP(A2940,SampleSuperstore!A:G,7,0)</f>
        <v>South</v>
      </c>
    </row>
    <row r="2941" spans="1:17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  <c r="N2941" t="str">
        <f t="shared" si="135"/>
        <v>Profit</v>
      </c>
      <c r="O2941" t="str">
        <f t="shared" si="136"/>
        <v>Normal</v>
      </c>
      <c r="P2941" t="str">
        <f t="shared" si="137"/>
        <v>Low</v>
      </c>
      <c r="Q2941" t="str">
        <f>VLOOKUP(A2941,SampleSuperstore!A:G,7,0)</f>
        <v>South</v>
      </c>
    </row>
    <row r="2942" spans="1:17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  <c r="N2942" t="str">
        <f t="shared" si="135"/>
        <v>Profit</v>
      </c>
      <c r="O2942" t="str">
        <f t="shared" si="136"/>
        <v>Normal</v>
      </c>
      <c r="P2942" t="str">
        <f t="shared" si="137"/>
        <v>Low</v>
      </c>
      <c r="Q2942" t="str">
        <f>VLOOKUP(A2942,SampleSuperstore!A:G,7,0)</f>
        <v>South</v>
      </c>
    </row>
    <row r="2943" spans="1:17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  <c r="N2943" t="str">
        <f t="shared" si="135"/>
        <v>Profit</v>
      </c>
      <c r="O2943" t="str">
        <f t="shared" si="136"/>
        <v>Normal</v>
      </c>
      <c r="P2943" t="str">
        <f t="shared" si="137"/>
        <v>High</v>
      </c>
      <c r="Q2943" t="str">
        <f>VLOOKUP(A2943,SampleSuperstore!A:G,7,0)</f>
        <v>South</v>
      </c>
    </row>
    <row r="2944" spans="1:17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  <c r="N2944" t="str">
        <f t="shared" si="135"/>
        <v>Profit</v>
      </c>
      <c r="O2944" t="str">
        <f t="shared" si="136"/>
        <v>Normal</v>
      </c>
      <c r="P2944" t="str">
        <f t="shared" si="137"/>
        <v>Low</v>
      </c>
      <c r="Q2944" t="str">
        <f>VLOOKUP(A2944,SampleSuperstore!A:G,7,0)</f>
        <v>South</v>
      </c>
    </row>
    <row r="2945" spans="1:17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  <c r="N2945" t="str">
        <f t="shared" si="135"/>
        <v>Profit</v>
      </c>
      <c r="O2945" t="str">
        <f t="shared" si="136"/>
        <v>Normal</v>
      </c>
      <c r="P2945" t="str">
        <f t="shared" si="137"/>
        <v>Low</v>
      </c>
      <c r="Q2945" t="str">
        <f>VLOOKUP(A2945,SampleSuperstore!A:G,7,0)</f>
        <v>South</v>
      </c>
    </row>
    <row r="2946" spans="1:17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  <c r="N2946" t="str">
        <f t="shared" si="135"/>
        <v>Profit</v>
      </c>
      <c r="O2946" t="str">
        <f t="shared" si="136"/>
        <v>Normal</v>
      </c>
      <c r="P2946" t="str">
        <f t="shared" si="137"/>
        <v>Low</v>
      </c>
      <c r="Q2946" t="str">
        <f>VLOOKUP(A2946,SampleSuperstore!A:G,7,0)</f>
        <v>South</v>
      </c>
    </row>
    <row r="2947" spans="1:17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  <c r="N2947" t="str">
        <f t="shared" ref="N2947:N3010" si="138">IF(M2947&gt;0,"Profit","Loss")</f>
        <v>Profit</v>
      </c>
      <c r="O2947" t="str">
        <f t="shared" ref="O2947:O3010" si="139">IF(L2947&gt;0.5,"High Discount","Normal")</f>
        <v>Normal</v>
      </c>
      <c r="P2947" t="str">
        <f t="shared" ref="P2947:P3010" si="140">IF(J2947&gt;1000,"High",IF(J2947&gt;=500,"Medium","Low"))</f>
        <v>Low</v>
      </c>
      <c r="Q2947" t="str">
        <f>VLOOKUP(A2947,SampleSuperstore!A:G,7,0)</f>
        <v>Central</v>
      </c>
    </row>
    <row r="2948" spans="1:17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  <c r="N2948" t="str">
        <f t="shared" si="138"/>
        <v>Profit</v>
      </c>
      <c r="O2948" t="str">
        <f t="shared" si="139"/>
        <v>Normal</v>
      </c>
      <c r="P2948" t="str">
        <f t="shared" si="140"/>
        <v>Low</v>
      </c>
      <c r="Q2948" t="str">
        <f>VLOOKUP(A2948,SampleSuperstore!A:G,7,0)</f>
        <v>South</v>
      </c>
    </row>
    <row r="2949" spans="1:17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  <c r="N2949" t="str">
        <f t="shared" si="138"/>
        <v>Profit</v>
      </c>
      <c r="O2949" t="str">
        <f t="shared" si="139"/>
        <v>Normal</v>
      </c>
      <c r="P2949" t="str">
        <f t="shared" si="140"/>
        <v>Low</v>
      </c>
      <c r="Q2949" t="str">
        <f>VLOOKUP(A2949,SampleSuperstore!A:G,7,0)</f>
        <v>South</v>
      </c>
    </row>
    <row r="2950" spans="1:17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  <c r="N2950" t="str">
        <f t="shared" si="138"/>
        <v>Profit</v>
      </c>
      <c r="O2950" t="str">
        <f t="shared" si="139"/>
        <v>Normal</v>
      </c>
      <c r="P2950" t="str">
        <f t="shared" si="140"/>
        <v>Low</v>
      </c>
      <c r="Q2950" t="str">
        <f>VLOOKUP(A2950,SampleSuperstore!A:G,7,0)</f>
        <v>South</v>
      </c>
    </row>
    <row r="2951" spans="1:17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  <c r="N2951" t="str">
        <f t="shared" si="138"/>
        <v>Profit</v>
      </c>
      <c r="O2951" t="str">
        <f t="shared" si="139"/>
        <v>Normal</v>
      </c>
      <c r="P2951" t="str">
        <f t="shared" si="140"/>
        <v>Low</v>
      </c>
      <c r="Q2951" t="str">
        <f>VLOOKUP(A2951,SampleSuperstore!A:G,7,0)</f>
        <v>East</v>
      </c>
    </row>
    <row r="2952" spans="1:17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  <c r="N2952" t="str">
        <f t="shared" si="138"/>
        <v>Profit</v>
      </c>
      <c r="O2952" t="str">
        <f t="shared" si="139"/>
        <v>Normal</v>
      </c>
      <c r="P2952" t="str">
        <f t="shared" si="140"/>
        <v>Low</v>
      </c>
      <c r="Q2952" t="str">
        <f>VLOOKUP(A2952,SampleSuperstore!A:G,7,0)</f>
        <v>East</v>
      </c>
    </row>
    <row r="2953" spans="1:17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  <c r="N2953" t="str">
        <f t="shared" si="138"/>
        <v>Profit</v>
      </c>
      <c r="O2953" t="str">
        <f t="shared" si="139"/>
        <v>Normal</v>
      </c>
      <c r="P2953" t="str">
        <f t="shared" si="140"/>
        <v>Low</v>
      </c>
      <c r="Q2953" t="str">
        <f>VLOOKUP(A2953,SampleSuperstore!A:G,7,0)</f>
        <v>East</v>
      </c>
    </row>
    <row r="2954" spans="1:17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  <c r="N2954" t="str">
        <f t="shared" si="138"/>
        <v>Loss</v>
      </c>
      <c r="O2954" t="str">
        <f t="shared" si="139"/>
        <v>Normal</v>
      </c>
      <c r="P2954" t="str">
        <f t="shared" si="140"/>
        <v>Low</v>
      </c>
      <c r="Q2954" t="str">
        <f>VLOOKUP(A2954,SampleSuperstore!A:G,7,0)</f>
        <v>East</v>
      </c>
    </row>
    <row r="2955" spans="1:17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  <c r="N2955" t="str">
        <f t="shared" si="138"/>
        <v>Profit</v>
      </c>
      <c r="O2955" t="str">
        <f t="shared" si="139"/>
        <v>Normal</v>
      </c>
      <c r="P2955" t="str">
        <f t="shared" si="140"/>
        <v>Low</v>
      </c>
      <c r="Q2955" t="str">
        <f>VLOOKUP(A2955,SampleSuperstore!A:G,7,0)</f>
        <v>East</v>
      </c>
    </row>
    <row r="2956" spans="1:17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  <c r="N2956" t="str">
        <f t="shared" si="138"/>
        <v>Profit</v>
      </c>
      <c r="O2956" t="str">
        <f t="shared" si="139"/>
        <v>Normal</v>
      </c>
      <c r="P2956" t="str">
        <f t="shared" si="140"/>
        <v>Medium</v>
      </c>
      <c r="Q2956" t="str">
        <f>VLOOKUP(A2956,SampleSuperstore!A:G,7,0)</f>
        <v>East</v>
      </c>
    </row>
    <row r="2957" spans="1:17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  <c r="N2957" t="str">
        <f t="shared" si="138"/>
        <v>Profit</v>
      </c>
      <c r="O2957" t="str">
        <f t="shared" si="139"/>
        <v>Normal</v>
      </c>
      <c r="P2957" t="str">
        <f t="shared" si="140"/>
        <v>Low</v>
      </c>
      <c r="Q2957" t="str">
        <f>VLOOKUP(A2957,SampleSuperstore!A:G,7,0)</f>
        <v>South</v>
      </c>
    </row>
    <row r="2958" spans="1:17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  <c r="N2958" t="str">
        <f t="shared" si="138"/>
        <v>Profit</v>
      </c>
      <c r="O2958" t="str">
        <f t="shared" si="139"/>
        <v>Normal</v>
      </c>
      <c r="P2958" t="str">
        <f t="shared" si="140"/>
        <v>Low</v>
      </c>
      <c r="Q2958" t="str">
        <f>VLOOKUP(A2958,SampleSuperstore!A:G,7,0)</f>
        <v>South</v>
      </c>
    </row>
    <row r="2959" spans="1:17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  <c r="N2959" t="str">
        <f t="shared" si="138"/>
        <v>Loss</v>
      </c>
      <c r="O2959" t="str">
        <f t="shared" si="139"/>
        <v>High Discount</v>
      </c>
      <c r="P2959" t="str">
        <f t="shared" si="140"/>
        <v>Low</v>
      </c>
      <c r="Q2959" t="str">
        <f>VLOOKUP(A2959,SampleSuperstore!A:G,7,0)</f>
        <v>South</v>
      </c>
    </row>
    <row r="2960" spans="1:17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  <c r="N2960" t="str">
        <f t="shared" si="138"/>
        <v>Profit</v>
      </c>
      <c r="O2960" t="str">
        <f t="shared" si="139"/>
        <v>Normal</v>
      </c>
      <c r="P2960" t="str">
        <f t="shared" si="140"/>
        <v>Low</v>
      </c>
      <c r="Q2960" t="str">
        <f>VLOOKUP(A2960,SampleSuperstore!A:G,7,0)</f>
        <v>South</v>
      </c>
    </row>
    <row r="2961" spans="1:17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  <c r="N2961" t="str">
        <f t="shared" si="138"/>
        <v>Profit</v>
      </c>
      <c r="O2961" t="str">
        <f t="shared" si="139"/>
        <v>Normal</v>
      </c>
      <c r="P2961" t="str">
        <f t="shared" si="140"/>
        <v>Low</v>
      </c>
      <c r="Q2961" t="str">
        <f>VLOOKUP(A2961,SampleSuperstore!A:G,7,0)</f>
        <v>South</v>
      </c>
    </row>
    <row r="2962" spans="1:17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  <c r="N2962" t="str">
        <f t="shared" si="138"/>
        <v>Profit</v>
      </c>
      <c r="O2962" t="str">
        <f t="shared" si="139"/>
        <v>Normal</v>
      </c>
      <c r="P2962" t="str">
        <f t="shared" si="140"/>
        <v>Low</v>
      </c>
      <c r="Q2962" t="str">
        <f>VLOOKUP(A2962,SampleSuperstore!A:G,7,0)</f>
        <v>South</v>
      </c>
    </row>
    <row r="2963" spans="1:17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  <c r="N2963" t="str">
        <f t="shared" si="138"/>
        <v>Profit</v>
      </c>
      <c r="O2963" t="str">
        <f t="shared" si="139"/>
        <v>Normal</v>
      </c>
      <c r="P2963" t="str">
        <f t="shared" si="140"/>
        <v>Low</v>
      </c>
      <c r="Q2963" t="str">
        <f>VLOOKUP(A2963,SampleSuperstore!A:G,7,0)</f>
        <v>South</v>
      </c>
    </row>
    <row r="2964" spans="1:17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  <c r="N2964" t="str">
        <f t="shared" si="138"/>
        <v>Profit</v>
      </c>
      <c r="O2964" t="str">
        <f t="shared" si="139"/>
        <v>Normal</v>
      </c>
      <c r="P2964" t="str">
        <f t="shared" si="140"/>
        <v>Low</v>
      </c>
      <c r="Q2964" t="str">
        <f>VLOOKUP(A2964,SampleSuperstore!A:G,7,0)</f>
        <v>South</v>
      </c>
    </row>
    <row r="2965" spans="1:17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  <c r="N2965" t="str">
        <f t="shared" si="138"/>
        <v>Profit</v>
      </c>
      <c r="O2965" t="str">
        <f t="shared" si="139"/>
        <v>Normal</v>
      </c>
      <c r="P2965" t="str">
        <f t="shared" si="140"/>
        <v>Low</v>
      </c>
      <c r="Q2965" t="str">
        <f>VLOOKUP(A2965,SampleSuperstore!A:G,7,0)</f>
        <v>South</v>
      </c>
    </row>
    <row r="2966" spans="1:17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  <c r="N2966" t="str">
        <f t="shared" si="138"/>
        <v>Profit</v>
      </c>
      <c r="O2966" t="str">
        <f t="shared" si="139"/>
        <v>Normal</v>
      </c>
      <c r="P2966" t="str">
        <f t="shared" si="140"/>
        <v>Low</v>
      </c>
      <c r="Q2966" t="str">
        <f>VLOOKUP(A2966,SampleSuperstore!A:G,7,0)</f>
        <v>South</v>
      </c>
    </row>
    <row r="2967" spans="1:17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  <c r="N2967" t="str">
        <f t="shared" si="138"/>
        <v>Profit</v>
      </c>
      <c r="O2967" t="str">
        <f t="shared" si="139"/>
        <v>Normal</v>
      </c>
      <c r="P2967" t="str">
        <f t="shared" si="140"/>
        <v>Low</v>
      </c>
      <c r="Q2967" t="str">
        <f>VLOOKUP(A2967,SampleSuperstore!A:G,7,0)</f>
        <v>South</v>
      </c>
    </row>
    <row r="2968" spans="1:17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  <c r="N2968" t="str">
        <f t="shared" si="138"/>
        <v>Loss</v>
      </c>
      <c r="O2968" t="str">
        <f t="shared" si="139"/>
        <v>High Discount</v>
      </c>
      <c r="P2968" t="str">
        <f t="shared" si="140"/>
        <v>Low</v>
      </c>
      <c r="Q2968" t="str">
        <f>VLOOKUP(A2968,SampleSuperstore!A:G,7,0)</f>
        <v>South</v>
      </c>
    </row>
    <row r="2969" spans="1:17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  <c r="N2969" t="str">
        <f t="shared" si="138"/>
        <v>Profit</v>
      </c>
      <c r="O2969" t="str">
        <f t="shared" si="139"/>
        <v>Normal</v>
      </c>
      <c r="P2969" t="str">
        <f t="shared" si="140"/>
        <v>Low</v>
      </c>
      <c r="Q2969" t="str">
        <f>VLOOKUP(A2969,SampleSuperstore!A:G,7,0)</f>
        <v>South</v>
      </c>
    </row>
    <row r="2970" spans="1:17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  <c r="N2970" t="str">
        <f t="shared" si="138"/>
        <v>Profit</v>
      </c>
      <c r="O2970" t="str">
        <f t="shared" si="139"/>
        <v>Normal</v>
      </c>
      <c r="P2970" t="str">
        <f t="shared" si="140"/>
        <v>Low</v>
      </c>
      <c r="Q2970" t="str">
        <f>VLOOKUP(A2970,SampleSuperstore!A:G,7,0)</f>
        <v>South</v>
      </c>
    </row>
    <row r="2971" spans="1:17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  <c r="N2971" t="str">
        <f t="shared" si="138"/>
        <v>Profit</v>
      </c>
      <c r="O2971" t="str">
        <f t="shared" si="139"/>
        <v>Normal</v>
      </c>
      <c r="P2971" t="str">
        <f t="shared" si="140"/>
        <v>Low</v>
      </c>
      <c r="Q2971" t="str">
        <f>VLOOKUP(A2971,SampleSuperstore!A:G,7,0)</f>
        <v>South</v>
      </c>
    </row>
    <row r="2972" spans="1:17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  <c r="N2972" t="str">
        <f t="shared" si="138"/>
        <v>Loss</v>
      </c>
      <c r="O2972" t="str">
        <f t="shared" si="139"/>
        <v>High Discount</v>
      </c>
      <c r="P2972" t="str">
        <f t="shared" si="140"/>
        <v>Low</v>
      </c>
      <c r="Q2972" t="str">
        <f>VLOOKUP(A2972,SampleSuperstore!A:G,7,0)</f>
        <v>South</v>
      </c>
    </row>
    <row r="2973" spans="1:17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  <c r="N2973" t="str">
        <f t="shared" si="138"/>
        <v>Profit</v>
      </c>
      <c r="O2973" t="str">
        <f t="shared" si="139"/>
        <v>Normal</v>
      </c>
      <c r="P2973" t="str">
        <f t="shared" si="140"/>
        <v>Low</v>
      </c>
      <c r="Q2973" t="str">
        <f>VLOOKUP(A2973,SampleSuperstore!A:G,7,0)</f>
        <v>South</v>
      </c>
    </row>
    <row r="2974" spans="1:17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  <c r="N2974" t="str">
        <f t="shared" si="138"/>
        <v>Loss</v>
      </c>
      <c r="O2974" t="str">
        <f t="shared" si="139"/>
        <v>Normal</v>
      </c>
      <c r="P2974" t="str">
        <f t="shared" si="140"/>
        <v>Low</v>
      </c>
      <c r="Q2974" t="str">
        <f>VLOOKUP(A2974,SampleSuperstore!A:G,7,0)</f>
        <v>South</v>
      </c>
    </row>
    <row r="2975" spans="1:17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  <c r="N2975" t="str">
        <f t="shared" si="138"/>
        <v>Profit</v>
      </c>
      <c r="O2975" t="str">
        <f t="shared" si="139"/>
        <v>Normal</v>
      </c>
      <c r="P2975" t="str">
        <f t="shared" si="140"/>
        <v>Low</v>
      </c>
      <c r="Q2975" t="str">
        <f>VLOOKUP(A2975,SampleSuperstore!A:G,7,0)</f>
        <v>South</v>
      </c>
    </row>
    <row r="2976" spans="1:17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  <c r="N2976" t="str">
        <f t="shared" si="138"/>
        <v>Loss</v>
      </c>
      <c r="O2976" t="str">
        <f t="shared" si="139"/>
        <v>Normal</v>
      </c>
      <c r="P2976" t="str">
        <f t="shared" si="140"/>
        <v>Low</v>
      </c>
      <c r="Q2976" t="str">
        <f>VLOOKUP(A2976,SampleSuperstore!A:G,7,0)</f>
        <v>South</v>
      </c>
    </row>
    <row r="2977" spans="1:17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  <c r="N2977" t="str">
        <f t="shared" si="138"/>
        <v>Profit</v>
      </c>
      <c r="O2977" t="str">
        <f t="shared" si="139"/>
        <v>Normal</v>
      </c>
      <c r="P2977" t="str">
        <f t="shared" si="140"/>
        <v>Low</v>
      </c>
      <c r="Q2977" t="str">
        <f>VLOOKUP(A2977,SampleSuperstore!A:G,7,0)</f>
        <v>South</v>
      </c>
    </row>
    <row r="2978" spans="1:17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  <c r="N2978" t="str">
        <f t="shared" si="138"/>
        <v>Loss</v>
      </c>
      <c r="O2978" t="str">
        <f t="shared" si="139"/>
        <v>Normal</v>
      </c>
      <c r="P2978" t="str">
        <f t="shared" si="140"/>
        <v>Low</v>
      </c>
      <c r="Q2978" t="str">
        <f>VLOOKUP(A2978,SampleSuperstore!A:G,7,0)</f>
        <v>East</v>
      </c>
    </row>
    <row r="2979" spans="1:17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  <c r="N2979" t="str">
        <f t="shared" si="138"/>
        <v>Profit</v>
      </c>
      <c r="O2979" t="str">
        <f t="shared" si="139"/>
        <v>Normal</v>
      </c>
      <c r="P2979" t="str">
        <f t="shared" si="140"/>
        <v>Low</v>
      </c>
      <c r="Q2979" t="str">
        <f>VLOOKUP(A2979,SampleSuperstore!A:G,7,0)</f>
        <v>South</v>
      </c>
    </row>
    <row r="2980" spans="1:17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  <c r="N2980" t="str">
        <f t="shared" si="138"/>
        <v>Profit</v>
      </c>
      <c r="O2980" t="str">
        <f t="shared" si="139"/>
        <v>Normal</v>
      </c>
      <c r="P2980" t="str">
        <f t="shared" si="140"/>
        <v>Medium</v>
      </c>
      <c r="Q2980" t="str">
        <f>VLOOKUP(A2980,SampleSuperstore!A:G,7,0)</f>
        <v>South</v>
      </c>
    </row>
    <row r="2981" spans="1:17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  <c r="N2981" t="str">
        <f t="shared" si="138"/>
        <v>Profit</v>
      </c>
      <c r="O2981" t="str">
        <f t="shared" si="139"/>
        <v>Normal</v>
      </c>
      <c r="P2981" t="str">
        <f t="shared" si="140"/>
        <v>Low</v>
      </c>
      <c r="Q2981" t="str">
        <f>VLOOKUP(A2981,SampleSuperstore!A:G,7,0)</f>
        <v>South</v>
      </c>
    </row>
    <row r="2982" spans="1:17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  <c r="N2982" t="str">
        <f t="shared" si="138"/>
        <v>Profit</v>
      </c>
      <c r="O2982" t="str">
        <f t="shared" si="139"/>
        <v>Normal</v>
      </c>
      <c r="P2982" t="str">
        <f t="shared" si="140"/>
        <v>Low</v>
      </c>
      <c r="Q2982" t="str">
        <f>VLOOKUP(A2982,SampleSuperstore!A:G,7,0)</f>
        <v>South</v>
      </c>
    </row>
    <row r="2983" spans="1:17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  <c r="N2983" t="str">
        <f t="shared" si="138"/>
        <v>Profit</v>
      </c>
      <c r="O2983" t="str">
        <f t="shared" si="139"/>
        <v>Normal</v>
      </c>
      <c r="P2983" t="str">
        <f t="shared" si="140"/>
        <v>Low</v>
      </c>
      <c r="Q2983" t="str">
        <f>VLOOKUP(A2983,SampleSuperstore!A:G,7,0)</f>
        <v>South</v>
      </c>
    </row>
    <row r="2984" spans="1:17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  <c r="N2984" t="str">
        <f t="shared" si="138"/>
        <v>Profit</v>
      </c>
      <c r="O2984" t="str">
        <f t="shared" si="139"/>
        <v>Normal</v>
      </c>
      <c r="P2984" t="str">
        <f t="shared" si="140"/>
        <v>Low</v>
      </c>
      <c r="Q2984" t="str">
        <f>VLOOKUP(A2984,SampleSuperstore!A:G,7,0)</f>
        <v>South</v>
      </c>
    </row>
    <row r="2985" spans="1:17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  <c r="N2985" t="str">
        <f t="shared" si="138"/>
        <v>Profit</v>
      </c>
      <c r="O2985" t="str">
        <f t="shared" si="139"/>
        <v>Normal</v>
      </c>
      <c r="P2985" t="str">
        <f t="shared" si="140"/>
        <v>Low</v>
      </c>
      <c r="Q2985" t="str">
        <f>VLOOKUP(A2985,SampleSuperstore!A:G,7,0)</f>
        <v>South</v>
      </c>
    </row>
    <row r="2986" spans="1:17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  <c r="N2986" t="str">
        <f t="shared" si="138"/>
        <v>Loss</v>
      </c>
      <c r="O2986" t="str">
        <f t="shared" si="139"/>
        <v>Normal</v>
      </c>
      <c r="P2986" t="str">
        <f t="shared" si="140"/>
        <v>Low</v>
      </c>
      <c r="Q2986" t="str">
        <f>VLOOKUP(A2986,SampleSuperstore!A:G,7,0)</f>
        <v>South</v>
      </c>
    </row>
    <row r="2987" spans="1:17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  <c r="N2987" t="str">
        <f t="shared" si="138"/>
        <v>Profit</v>
      </c>
      <c r="O2987" t="str">
        <f t="shared" si="139"/>
        <v>Normal</v>
      </c>
      <c r="P2987" t="str">
        <f t="shared" si="140"/>
        <v>Low</v>
      </c>
      <c r="Q2987" t="str">
        <f>VLOOKUP(A2987,SampleSuperstore!A:G,7,0)</f>
        <v>South</v>
      </c>
    </row>
    <row r="2988" spans="1:17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  <c r="N2988" t="str">
        <f t="shared" si="138"/>
        <v>Profit</v>
      </c>
      <c r="O2988" t="str">
        <f t="shared" si="139"/>
        <v>Normal</v>
      </c>
      <c r="P2988" t="str">
        <f t="shared" si="140"/>
        <v>Low</v>
      </c>
      <c r="Q2988" t="str">
        <f>VLOOKUP(A2988,SampleSuperstore!A:G,7,0)</f>
        <v>South</v>
      </c>
    </row>
    <row r="2989" spans="1:17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  <c r="N2989" t="str">
        <f t="shared" si="138"/>
        <v>Profit</v>
      </c>
      <c r="O2989" t="str">
        <f t="shared" si="139"/>
        <v>Normal</v>
      </c>
      <c r="P2989" t="str">
        <f t="shared" si="140"/>
        <v>High</v>
      </c>
      <c r="Q2989" t="str">
        <f>VLOOKUP(A2989,SampleSuperstore!A:G,7,0)</f>
        <v>South</v>
      </c>
    </row>
    <row r="2990" spans="1:17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  <c r="N2990" t="str">
        <f t="shared" si="138"/>
        <v>Profit</v>
      </c>
      <c r="O2990" t="str">
        <f t="shared" si="139"/>
        <v>Normal</v>
      </c>
      <c r="P2990" t="str">
        <f t="shared" si="140"/>
        <v>Low</v>
      </c>
      <c r="Q2990" t="str">
        <f>VLOOKUP(A2990,SampleSuperstore!A:G,7,0)</f>
        <v>South</v>
      </c>
    </row>
    <row r="2991" spans="1:17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  <c r="N2991" t="str">
        <f t="shared" si="138"/>
        <v>Profit</v>
      </c>
      <c r="O2991" t="str">
        <f t="shared" si="139"/>
        <v>Normal</v>
      </c>
      <c r="P2991" t="str">
        <f t="shared" si="140"/>
        <v>Low</v>
      </c>
      <c r="Q2991" t="str">
        <f>VLOOKUP(A2991,SampleSuperstore!A:G,7,0)</f>
        <v>South</v>
      </c>
    </row>
    <row r="2992" spans="1:17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  <c r="N2992" t="str">
        <f t="shared" si="138"/>
        <v>Profit</v>
      </c>
      <c r="O2992" t="str">
        <f t="shared" si="139"/>
        <v>Normal</v>
      </c>
      <c r="P2992" t="str">
        <f t="shared" si="140"/>
        <v>Low</v>
      </c>
      <c r="Q2992" t="str">
        <f>VLOOKUP(A2992,SampleSuperstore!A:G,7,0)</f>
        <v>South</v>
      </c>
    </row>
    <row r="2993" spans="1:17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  <c r="N2993" t="str">
        <f t="shared" si="138"/>
        <v>Profit</v>
      </c>
      <c r="O2993" t="str">
        <f t="shared" si="139"/>
        <v>Normal</v>
      </c>
      <c r="P2993" t="str">
        <f t="shared" si="140"/>
        <v>Low</v>
      </c>
      <c r="Q2993" t="str">
        <f>VLOOKUP(A2993,SampleSuperstore!A:G,7,0)</f>
        <v>South</v>
      </c>
    </row>
    <row r="2994" spans="1:17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  <c r="N2994" t="str">
        <f t="shared" si="138"/>
        <v>Profit</v>
      </c>
      <c r="O2994" t="str">
        <f t="shared" si="139"/>
        <v>Normal</v>
      </c>
      <c r="P2994" t="str">
        <f t="shared" si="140"/>
        <v>Low</v>
      </c>
      <c r="Q2994" t="str">
        <f>VLOOKUP(A2994,SampleSuperstore!A:G,7,0)</f>
        <v>South</v>
      </c>
    </row>
    <row r="2995" spans="1:17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  <c r="N2995" t="str">
        <f t="shared" si="138"/>
        <v>Profit</v>
      </c>
      <c r="O2995" t="str">
        <f t="shared" si="139"/>
        <v>Normal</v>
      </c>
      <c r="P2995" t="str">
        <f t="shared" si="140"/>
        <v>Medium</v>
      </c>
      <c r="Q2995" t="str">
        <f>VLOOKUP(A2995,SampleSuperstore!A:G,7,0)</f>
        <v>South</v>
      </c>
    </row>
    <row r="2996" spans="1:17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  <c r="N2996" t="str">
        <f t="shared" si="138"/>
        <v>Profit</v>
      </c>
      <c r="O2996" t="str">
        <f t="shared" si="139"/>
        <v>Normal</v>
      </c>
      <c r="P2996" t="str">
        <f t="shared" si="140"/>
        <v>Low</v>
      </c>
      <c r="Q2996" t="str">
        <f>VLOOKUP(A2996,SampleSuperstore!A:G,7,0)</f>
        <v>South</v>
      </c>
    </row>
    <row r="2997" spans="1:17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  <c r="N2997" t="str">
        <f t="shared" si="138"/>
        <v>Profit</v>
      </c>
      <c r="O2997" t="str">
        <f t="shared" si="139"/>
        <v>Normal</v>
      </c>
      <c r="P2997" t="str">
        <f t="shared" si="140"/>
        <v>Low</v>
      </c>
      <c r="Q2997" t="str">
        <f>VLOOKUP(A2997,SampleSuperstore!A:G,7,0)</f>
        <v>South</v>
      </c>
    </row>
    <row r="2998" spans="1:17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  <c r="N2998" t="str">
        <f t="shared" si="138"/>
        <v>Profit</v>
      </c>
      <c r="O2998" t="str">
        <f t="shared" si="139"/>
        <v>Normal</v>
      </c>
      <c r="P2998" t="str">
        <f t="shared" si="140"/>
        <v>Low</v>
      </c>
      <c r="Q2998" t="str">
        <f>VLOOKUP(A2998,SampleSuperstore!A:G,7,0)</f>
        <v>South</v>
      </c>
    </row>
    <row r="2999" spans="1:17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  <c r="N2999" t="str">
        <f t="shared" si="138"/>
        <v>Profit</v>
      </c>
      <c r="O2999" t="str">
        <f t="shared" si="139"/>
        <v>Normal</v>
      </c>
      <c r="P2999" t="str">
        <f t="shared" si="140"/>
        <v>Low</v>
      </c>
      <c r="Q2999" t="str">
        <f>VLOOKUP(A2999,SampleSuperstore!A:G,7,0)</f>
        <v>South</v>
      </c>
    </row>
    <row r="3000" spans="1:17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  <c r="N3000" t="str">
        <f t="shared" si="138"/>
        <v>Profit</v>
      </c>
      <c r="O3000" t="str">
        <f t="shared" si="139"/>
        <v>Normal</v>
      </c>
      <c r="P3000" t="str">
        <f t="shared" si="140"/>
        <v>Low</v>
      </c>
      <c r="Q3000" t="str">
        <f>VLOOKUP(A3000,SampleSuperstore!A:G,7,0)</f>
        <v>South</v>
      </c>
    </row>
    <row r="3001" spans="1:17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  <c r="N3001" t="str">
        <f t="shared" si="138"/>
        <v>Loss</v>
      </c>
      <c r="O3001" t="str">
        <f t="shared" si="139"/>
        <v>High Discount</v>
      </c>
      <c r="P3001" t="str">
        <f t="shared" si="140"/>
        <v>Low</v>
      </c>
      <c r="Q3001" t="str">
        <f>VLOOKUP(A3001,SampleSuperstore!A:G,7,0)</f>
        <v>South</v>
      </c>
    </row>
    <row r="3002" spans="1:17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  <c r="N3002" t="str">
        <f t="shared" si="138"/>
        <v>Profit</v>
      </c>
      <c r="O3002" t="str">
        <f t="shared" si="139"/>
        <v>Normal</v>
      </c>
      <c r="P3002" t="str">
        <f t="shared" si="140"/>
        <v>Low</v>
      </c>
      <c r="Q3002" t="str">
        <f>VLOOKUP(A3002,SampleSuperstore!A:G,7,0)</f>
        <v>South</v>
      </c>
    </row>
    <row r="3003" spans="1:17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  <c r="N3003" t="str">
        <f t="shared" si="138"/>
        <v>Loss</v>
      </c>
      <c r="O3003" t="str">
        <f t="shared" si="139"/>
        <v>High Discount</v>
      </c>
      <c r="P3003" t="str">
        <f t="shared" si="140"/>
        <v>Low</v>
      </c>
      <c r="Q3003" t="str">
        <f>VLOOKUP(A3003,SampleSuperstore!A:G,7,0)</f>
        <v>South</v>
      </c>
    </row>
    <row r="3004" spans="1:17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  <c r="N3004" t="str">
        <f t="shared" si="138"/>
        <v>Profit</v>
      </c>
      <c r="O3004" t="str">
        <f t="shared" si="139"/>
        <v>Normal</v>
      </c>
      <c r="P3004" t="str">
        <f t="shared" si="140"/>
        <v>Low</v>
      </c>
      <c r="Q3004" t="str">
        <f>VLOOKUP(A3004,SampleSuperstore!A:G,7,0)</f>
        <v>South</v>
      </c>
    </row>
    <row r="3005" spans="1:17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  <c r="N3005" t="str">
        <f t="shared" si="138"/>
        <v>Profit</v>
      </c>
      <c r="O3005" t="str">
        <f t="shared" si="139"/>
        <v>Normal</v>
      </c>
      <c r="P3005" t="str">
        <f t="shared" si="140"/>
        <v>Low</v>
      </c>
      <c r="Q3005" t="str">
        <f>VLOOKUP(A3005,SampleSuperstore!A:G,7,0)</f>
        <v>South</v>
      </c>
    </row>
    <row r="3006" spans="1:17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  <c r="N3006" t="str">
        <f t="shared" si="138"/>
        <v>Profit</v>
      </c>
      <c r="O3006" t="str">
        <f t="shared" si="139"/>
        <v>Normal</v>
      </c>
      <c r="P3006" t="str">
        <f t="shared" si="140"/>
        <v>Low</v>
      </c>
      <c r="Q3006" t="str">
        <f>VLOOKUP(A3006,SampleSuperstore!A:G,7,0)</f>
        <v>Central</v>
      </c>
    </row>
    <row r="3007" spans="1:17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  <c r="N3007" t="str">
        <f t="shared" si="138"/>
        <v>Profit</v>
      </c>
      <c r="O3007" t="str">
        <f t="shared" si="139"/>
        <v>Normal</v>
      </c>
      <c r="P3007" t="str">
        <f t="shared" si="140"/>
        <v>Low</v>
      </c>
      <c r="Q3007" t="str">
        <f>VLOOKUP(A3007,SampleSuperstore!A:G,7,0)</f>
        <v>South</v>
      </c>
    </row>
    <row r="3008" spans="1:17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  <c r="N3008" t="str">
        <f t="shared" si="138"/>
        <v>Profit</v>
      </c>
      <c r="O3008" t="str">
        <f t="shared" si="139"/>
        <v>Normal</v>
      </c>
      <c r="P3008" t="str">
        <f t="shared" si="140"/>
        <v>Medium</v>
      </c>
      <c r="Q3008" t="str">
        <f>VLOOKUP(A3008,SampleSuperstore!A:G,7,0)</f>
        <v>Central</v>
      </c>
    </row>
    <row r="3009" spans="1:17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  <c r="N3009" t="str">
        <f t="shared" si="138"/>
        <v>Profit</v>
      </c>
      <c r="O3009" t="str">
        <f t="shared" si="139"/>
        <v>Normal</v>
      </c>
      <c r="P3009" t="str">
        <f t="shared" si="140"/>
        <v>Low</v>
      </c>
      <c r="Q3009" t="str">
        <f>VLOOKUP(A3009,SampleSuperstore!A:G,7,0)</f>
        <v>South</v>
      </c>
    </row>
    <row r="3010" spans="1:17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  <c r="N3010" t="str">
        <f t="shared" si="138"/>
        <v>Profit</v>
      </c>
      <c r="O3010" t="str">
        <f t="shared" si="139"/>
        <v>Normal</v>
      </c>
      <c r="P3010" t="str">
        <f t="shared" si="140"/>
        <v>Low</v>
      </c>
      <c r="Q3010" t="str">
        <f>VLOOKUP(A3010,SampleSuperstore!A:G,7,0)</f>
        <v>Central</v>
      </c>
    </row>
    <row r="3011" spans="1:17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  <c r="N3011" t="str">
        <f t="shared" ref="N3011:N3074" si="141">IF(M3011&gt;0,"Profit","Loss")</f>
        <v>Profit</v>
      </c>
      <c r="O3011" t="str">
        <f t="shared" ref="O3011:O3074" si="142">IF(L3011&gt;0.5,"High Discount","Normal")</f>
        <v>Normal</v>
      </c>
      <c r="P3011" t="str">
        <f t="shared" ref="P3011:P3074" si="143">IF(J3011&gt;1000,"High",IF(J3011&gt;=500,"Medium","Low"))</f>
        <v>Low</v>
      </c>
      <c r="Q3011" t="str">
        <f>VLOOKUP(A3011,SampleSuperstore!A:G,7,0)</f>
        <v>South</v>
      </c>
    </row>
    <row r="3012" spans="1:17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  <c r="N3012" t="str">
        <f t="shared" si="141"/>
        <v>Loss</v>
      </c>
      <c r="O3012" t="str">
        <f t="shared" si="142"/>
        <v>High Discount</v>
      </c>
      <c r="P3012" t="str">
        <f t="shared" si="143"/>
        <v>Low</v>
      </c>
      <c r="Q3012" t="str">
        <f>VLOOKUP(A3012,SampleSuperstore!A:G,7,0)</f>
        <v>South</v>
      </c>
    </row>
    <row r="3013" spans="1:17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  <c r="N3013" t="str">
        <f t="shared" si="141"/>
        <v>Loss</v>
      </c>
      <c r="O3013" t="str">
        <f t="shared" si="142"/>
        <v>High Discount</v>
      </c>
      <c r="P3013" t="str">
        <f t="shared" si="143"/>
        <v>High</v>
      </c>
      <c r="Q3013" t="str">
        <f>VLOOKUP(A3013,SampleSuperstore!A:G,7,0)</f>
        <v>South</v>
      </c>
    </row>
    <row r="3014" spans="1:17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  <c r="N3014" t="str">
        <f t="shared" si="141"/>
        <v>Loss</v>
      </c>
      <c r="O3014" t="str">
        <f t="shared" si="142"/>
        <v>High Discount</v>
      </c>
      <c r="P3014" t="str">
        <f t="shared" si="143"/>
        <v>Low</v>
      </c>
      <c r="Q3014" t="str">
        <f>VLOOKUP(A3014,SampleSuperstore!A:G,7,0)</f>
        <v>South</v>
      </c>
    </row>
    <row r="3015" spans="1:17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  <c r="N3015" t="str">
        <f t="shared" si="141"/>
        <v>Loss</v>
      </c>
      <c r="O3015" t="str">
        <f t="shared" si="142"/>
        <v>High Discount</v>
      </c>
      <c r="P3015" t="str">
        <f t="shared" si="143"/>
        <v>Low</v>
      </c>
      <c r="Q3015" t="str">
        <f>VLOOKUP(A3015,SampleSuperstore!A:G,7,0)</f>
        <v>South</v>
      </c>
    </row>
    <row r="3016" spans="1:17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  <c r="N3016" t="str">
        <f t="shared" si="141"/>
        <v>Profit</v>
      </c>
      <c r="O3016" t="str">
        <f t="shared" si="142"/>
        <v>Normal</v>
      </c>
      <c r="P3016" t="str">
        <f t="shared" si="143"/>
        <v>Low</v>
      </c>
      <c r="Q3016" t="str">
        <f>VLOOKUP(A3016,SampleSuperstore!A:G,7,0)</f>
        <v>South</v>
      </c>
    </row>
    <row r="3017" spans="1:17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  <c r="N3017" t="str">
        <f t="shared" si="141"/>
        <v>Loss</v>
      </c>
      <c r="O3017" t="str">
        <f t="shared" si="142"/>
        <v>Normal</v>
      </c>
      <c r="P3017" t="str">
        <f t="shared" si="143"/>
        <v>Low</v>
      </c>
      <c r="Q3017" t="str">
        <f>VLOOKUP(A3017,SampleSuperstore!A:G,7,0)</f>
        <v>South</v>
      </c>
    </row>
    <row r="3018" spans="1:17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  <c r="N3018" t="str">
        <f t="shared" si="141"/>
        <v>Loss</v>
      </c>
      <c r="O3018" t="str">
        <f t="shared" si="142"/>
        <v>Normal</v>
      </c>
      <c r="P3018" t="str">
        <f t="shared" si="143"/>
        <v>Medium</v>
      </c>
      <c r="Q3018" t="str">
        <f>VLOOKUP(A3018,SampleSuperstore!A:G,7,0)</f>
        <v>South</v>
      </c>
    </row>
    <row r="3019" spans="1:17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  <c r="N3019" t="str">
        <f t="shared" si="141"/>
        <v>Loss</v>
      </c>
      <c r="O3019" t="str">
        <f t="shared" si="142"/>
        <v>High Discount</v>
      </c>
      <c r="P3019" t="str">
        <f t="shared" si="143"/>
        <v>Low</v>
      </c>
      <c r="Q3019" t="str">
        <f>VLOOKUP(A3019,SampleSuperstore!A:G,7,0)</f>
        <v>South</v>
      </c>
    </row>
    <row r="3020" spans="1:17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  <c r="N3020" t="str">
        <f t="shared" si="141"/>
        <v>Loss</v>
      </c>
      <c r="O3020" t="str">
        <f t="shared" si="142"/>
        <v>Normal</v>
      </c>
      <c r="P3020" t="str">
        <f t="shared" si="143"/>
        <v>Medium</v>
      </c>
      <c r="Q3020" t="str">
        <f>VLOOKUP(A3020,SampleSuperstore!A:G,7,0)</f>
        <v>South</v>
      </c>
    </row>
    <row r="3021" spans="1:17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  <c r="N3021" t="str">
        <f t="shared" si="141"/>
        <v>Profit</v>
      </c>
      <c r="O3021" t="str">
        <f t="shared" si="142"/>
        <v>Normal</v>
      </c>
      <c r="P3021" t="str">
        <f t="shared" si="143"/>
        <v>Low</v>
      </c>
      <c r="Q3021" t="str">
        <f>VLOOKUP(A3021,SampleSuperstore!A:G,7,0)</f>
        <v>South</v>
      </c>
    </row>
    <row r="3022" spans="1:17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  <c r="N3022" t="str">
        <f t="shared" si="141"/>
        <v>Profit</v>
      </c>
      <c r="O3022" t="str">
        <f t="shared" si="142"/>
        <v>Normal</v>
      </c>
      <c r="P3022" t="str">
        <f t="shared" si="143"/>
        <v>Low</v>
      </c>
      <c r="Q3022" t="str">
        <f>VLOOKUP(A3022,SampleSuperstore!A:G,7,0)</f>
        <v>South</v>
      </c>
    </row>
    <row r="3023" spans="1:17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  <c r="N3023" t="str">
        <f t="shared" si="141"/>
        <v>Profit</v>
      </c>
      <c r="O3023" t="str">
        <f t="shared" si="142"/>
        <v>Normal</v>
      </c>
      <c r="P3023" t="str">
        <f t="shared" si="143"/>
        <v>Low</v>
      </c>
      <c r="Q3023" t="str">
        <f>VLOOKUP(A3023,SampleSuperstore!A:G,7,0)</f>
        <v>South</v>
      </c>
    </row>
    <row r="3024" spans="1:17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  <c r="N3024" t="str">
        <f t="shared" si="141"/>
        <v>Profit</v>
      </c>
      <c r="O3024" t="str">
        <f t="shared" si="142"/>
        <v>Normal</v>
      </c>
      <c r="P3024" t="str">
        <f t="shared" si="143"/>
        <v>Low</v>
      </c>
      <c r="Q3024" t="str">
        <f>VLOOKUP(A3024,SampleSuperstore!A:G,7,0)</f>
        <v>South</v>
      </c>
    </row>
    <row r="3025" spans="1:17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  <c r="N3025" t="str">
        <f t="shared" si="141"/>
        <v>Loss</v>
      </c>
      <c r="O3025" t="str">
        <f t="shared" si="142"/>
        <v>Normal</v>
      </c>
      <c r="P3025" t="str">
        <f t="shared" si="143"/>
        <v>Low</v>
      </c>
      <c r="Q3025" t="str">
        <f>VLOOKUP(A3025,SampleSuperstore!A:G,7,0)</f>
        <v>South</v>
      </c>
    </row>
    <row r="3026" spans="1:17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  <c r="N3026" t="str">
        <f t="shared" si="141"/>
        <v>Profit</v>
      </c>
      <c r="O3026" t="str">
        <f t="shared" si="142"/>
        <v>Normal</v>
      </c>
      <c r="P3026" t="str">
        <f t="shared" si="143"/>
        <v>Low</v>
      </c>
      <c r="Q3026" t="str">
        <f>VLOOKUP(A3026,SampleSuperstore!A:G,7,0)</f>
        <v>South</v>
      </c>
    </row>
    <row r="3027" spans="1:17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  <c r="N3027" t="str">
        <f t="shared" si="141"/>
        <v>Profit</v>
      </c>
      <c r="O3027" t="str">
        <f t="shared" si="142"/>
        <v>Normal</v>
      </c>
      <c r="P3027" t="str">
        <f t="shared" si="143"/>
        <v>Low</v>
      </c>
      <c r="Q3027" t="str">
        <f>VLOOKUP(A3027,SampleSuperstore!A:G,7,0)</f>
        <v>South</v>
      </c>
    </row>
    <row r="3028" spans="1:17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  <c r="N3028" t="str">
        <f t="shared" si="141"/>
        <v>Loss</v>
      </c>
      <c r="O3028" t="str">
        <f t="shared" si="142"/>
        <v>Normal</v>
      </c>
      <c r="P3028" t="str">
        <f t="shared" si="143"/>
        <v>Low</v>
      </c>
      <c r="Q3028" t="str">
        <f>VLOOKUP(A3028,SampleSuperstore!A:G,7,0)</f>
        <v>South</v>
      </c>
    </row>
    <row r="3029" spans="1:17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  <c r="N3029" t="str">
        <f t="shared" si="141"/>
        <v>Profit</v>
      </c>
      <c r="O3029" t="str">
        <f t="shared" si="142"/>
        <v>Normal</v>
      </c>
      <c r="P3029" t="str">
        <f t="shared" si="143"/>
        <v>Low</v>
      </c>
      <c r="Q3029" t="str">
        <f>VLOOKUP(A3029,SampleSuperstore!A:G,7,0)</f>
        <v>East</v>
      </c>
    </row>
    <row r="3030" spans="1:17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  <c r="N3030" t="str">
        <f t="shared" si="141"/>
        <v>Profit</v>
      </c>
      <c r="O3030" t="str">
        <f t="shared" si="142"/>
        <v>Normal</v>
      </c>
      <c r="P3030" t="str">
        <f t="shared" si="143"/>
        <v>Medium</v>
      </c>
      <c r="Q3030" t="str">
        <f>VLOOKUP(A3030,SampleSuperstore!A:G,7,0)</f>
        <v>South</v>
      </c>
    </row>
    <row r="3031" spans="1:17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  <c r="N3031" t="str">
        <f t="shared" si="141"/>
        <v>Profit</v>
      </c>
      <c r="O3031" t="str">
        <f t="shared" si="142"/>
        <v>Normal</v>
      </c>
      <c r="P3031" t="str">
        <f t="shared" si="143"/>
        <v>Low</v>
      </c>
      <c r="Q3031" t="str">
        <f>VLOOKUP(A3031,SampleSuperstore!A:G,7,0)</f>
        <v>South</v>
      </c>
    </row>
    <row r="3032" spans="1:17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  <c r="N3032" t="str">
        <f t="shared" si="141"/>
        <v>Profit</v>
      </c>
      <c r="O3032" t="str">
        <f t="shared" si="142"/>
        <v>Normal</v>
      </c>
      <c r="P3032" t="str">
        <f t="shared" si="143"/>
        <v>Low</v>
      </c>
      <c r="Q3032" t="str">
        <f>VLOOKUP(A3032,SampleSuperstore!A:G,7,0)</f>
        <v>South</v>
      </c>
    </row>
    <row r="3033" spans="1:17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  <c r="N3033" t="str">
        <f t="shared" si="141"/>
        <v>Profit</v>
      </c>
      <c r="O3033" t="str">
        <f t="shared" si="142"/>
        <v>Normal</v>
      </c>
      <c r="P3033" t="str">
        <f t="shared" si="143"/>
        <v>Low</v>
      </c>
      <c r="Q3033" t="str">
        <f>VLOOKUP(A3033,SampleSuperstore!A:G,7,0)</f>
        <v>South</v>
      </c>
    </row>
    <row r="3034" spans="1:17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  <c r="N3034" t="str">
        <f t="shared" si="141"/>
        <v>Loss</v>
      </c>
      <c r="O3034" t="str">
        <f t="shared" si="142"/>
        <v>Normal</v>
      </c>
      <c r="P3034" t="str">
        <f t="shared" si="143"/>
        <v>Low</v>
      </c>
      <c r="Q3034" t="str">
        <f>VLOOKUP(A3034,SampleSuperstore!A:G,7,0)</f>
        <v>South</v>
      </c>
    </row>
    <row r="3035" spans="1:17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  <c r="N3035" t="str">
        <f t="shared" si="141"/>
        <v>Profit</v>
      </c>
      <c r="O3035" t="str">
        <f t="shared" si="142"/>
        <v>Normal</v>
      </c>
      <c r="P3035" t="str">
        <f t="shared" si="143"/>
        <v>Low</v>
      </c>
      <c r="Q3035" t="str">
        <f>VLOOKUP(A3035,SampleSuperstore!A:G,7,0)</f>
        <v>South</v>
      </c>
    </row>
    <row r="3036" spans="1:17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  <c r="N3036" t="str">
        <f t="shared" si="141"/>
        <v>Profit</v>
      </c>
      <c r="O3036" t="str">
        <f t="shared" si="142"/>
        <v>Normal</v>
      </c>
      <c r="P3036" t="str">
        <f t="shared" si="143"/>
        <v>Low</v>
      </c>
      <c r="Q3036" t="str">
        <f>VLOOKUP(A3036,SampleSuperstore!A:G,7,0)</f>
        <v>South</v>
      </c>
    </row>
    <row r="3037" spans="1:17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  <c r="N3037" t="str">
        <f t="shared" si="141"/>
        <v>Profit</v>
      </c>
      <c r="O3037" t="str">
        <f t="shared" si="142"/>
        <v>Normal</v>
      </c>
      <c r="P3037" t="str">
        <f t="shared" si="143"/>
        <v>Low</v>
      </c>
      <c r="Q3037" t="str">
        <f>VLOOKUP(A3037,SampleSuperstore!A:G,7,0)</f>
        <v>South</v>
      </c>
    </row>
    <row r="3038" spans="1:17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  <c r="N3038" t="str">
        <f t="shared" si="141"/>
        <v>Profit</v>
      </c>
      <c r="O3038" t="str">
        <f t="shared" si="142"/>
        <v>Normal</v>
      </c>
      <c r="P3038" t="str">
        <f t="shared" si="143"/>
        <v>Low</v>
      </c>
      <c r="Q3038" t="str">
        <f>VLOOKUP(A3038,SampleSuperstore!A:G,7,0)</f>
        <v>South</v>
      </c>
    </row>
    <row r="3039" spans="1:17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  <c r="N3039" t="str">
        <f t="shared" si="141"/>
        <v>Profit</v>
      </c>
      <c r="O3039" t="str">
        <f t="shared" si="142"/>
        <v>Normal</v>
      </c>
      <c r="P3039" t="str">
        <f t="shared" si="143"/>
        <v>Low</v>
      </c>
      <c r="Q3039" t="str">
        <f>VLOOKUP(A3039,SampleSuperstore!A:G,7,0)</f>
        <v>South</v>
      </c>
    </row>
    <row r="3040" spans="1:17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  <c r="N3040" t="str">
        <f t="shared" si="141"/>
        <v>Profit</v>
      </c>
      <c r="O3040" t="str">
        <f t="shared" si="142"/>
        <v>Normal</v>
      </c>
      <c r="P3040" t="str">
        <f t="shared" si="143"/>
        <v>Low</v>
      </c>
      <c r="Q3040" t="str">
        <f>VLOOKUP(A3040,SampleSuperstore!A:G,7,0)</f>
        <v>South</v>
      </c>
    </row>
    <row r="3041" spans="1:17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  <c r="N3041" t="str">
        <f t="shared" si="141"/>
        <v>Loss</v>
      </c>
      <c r="O3041" t="str">
        <f t="shared" si="142"/>
        <v>Normal</v>
      </c>
      <c r="P3041" t="str">
        <f t="shared" si="143"/>
        <v>Low</v>
      </c>
      <c r="Q3041" t="str">
        <f>VLOOKUP(A3041,SampleSuperstore!A:G,7,0)</f>
        <v>South</v>
      </c>
    </row>
    <row r="3042" spans="1:17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  <c r="N3042" t="str">
        <f t="shared" si="141"/>
        <v>Profit</v>
      </c>
      <c r="O3042" t="str">
        <f t="shared" si="142"/>
        <v>Normal</v>
      </c>
      <c r="P3042" t="str">
        <f t="shared" si="143"/>
        <v>Low</v>
      </c>
      <c r="Q3042" t="str">
        <f>VLOOKUP(A3042,SampleSuperstore!A:G,7,0)</f>
        <v>South</v>
      </c>
    </row>
    <row r="3043" spans="1:17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  <c r="N3043" t="str">
        <f t="shared" si="141"/>
        <v>Profit</v>
      </c>
      <c r="O3043" t="str">
        <f t="shared" si="142"/>
        <v>Normal</v>
      </c>
      <c r="P3043" t="str">
        <f t="shared" si="143"/>
        <v>Low</v>
      </c>
      <c r="Q3043" t="str">
        <f>VLOOKUP(A3043,SampleSuperstore!A:G,7,0)</f>
        <v>East</v>
      </c>
    </row>
    <row r="3044" spans="1:17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  <c r="N3044" t="str">
        <f t="shared" si="141"/>
        <v>Profit</v>
      </c>
      <c r="O3044" t="str">
        <f t="shared" si="142"/>
        <v>Normal</v>
      </c>
      <c r="P3044" t="str">
        <f t="shared" si="143"/>
        <v>Low</v>
      </c>
      <c r="Q3044" t="str">
        <f>VLOOKUP(A3044,SampleSuperstore!A:G,7,0)</f>
        <v>East</v>
      </c>
    </row>
    <row r="3045" spans="1:17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  <c r="N3045" t="str">
        <f t="shared" si="141"/>
        <v>Profit</v>
      </c>
      <c r="O3045" t="str">
        <f t="shared" si="142"/>
        <v>Normal</v>
      </c>
      <c r="P3045" t="str">
        <f t="shared" si="143"/>
        <v>High</v>
      </c>
      <c r="Q3045" t="str">
        <f>VLOOKUP(A3045,SampleSuperstore!A:G,7,0)</f>
        <v>East</v>
      </c>
    </row>
    <row r="3046" spans="1:17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  <c r="N3046" t="str">
        <f t="shared" si="141"/>
        <v>Loss</v>
      </c>
      <c r="O3046" t="str">
        <f t="shared" si="142"/>
        <v>Normal</v>
      </c>
      <c r="P3046" t="str">
        <f t="shared" si="143"/>
        <v>High</v>
      </c>
      <c r="Q3046" t="str">
        <f>VLOOKUP(A3046,SampleSuperstore!A:G,7,0)</f>
        <v>South</v>
      </c>
    </row>
    <row r="3047" spans="1:17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  <c r="N3047" t="str">
        <f t="shared" si="141"/>
        <v>Profit</v>
      </c>
      <c r="O3047" t="str">
        <f t="shared" si="142"/>
        <v>Normal</v>
      </c>
      <c r="P3047" t="str">
        <f t="shared" si="143"/>
        <v>Low</v>
      </c>
      <c r="Q3047" t="str">
        <f>VLOOKUP(A3047,SampleSuperstore!A:G,7,0)</f>
        <v>South</v>
      </c>
    </row>
    <row r="3048" spans="1:17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  <c r="N3048" t="str">
        <f t="shared" si="141"/>
        <v>Profit</v>
      </c>
      <c r="O3048" t="str">
        <f t="shared" si="142"/>
        <v>Normal</v>
      </c>
      <c r="P3048" t="str">
        <f t="shared" si="143"/>
        <v>Low</v>
      </c>
      <c r="Q3048" t="str">
        <f>VLOOKUP(A3048,SampleSuperstore!A:G,7,0)</f>
        <v>South</v>
      </c>
    </row>
    <row r="3049" spans="1:17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  <c r="N3049" t="str">
        <f t="shared" si="141"/>
        <v>Profit</v>
      </c>
      <c r="O3049" t="str">
        <f t="shared" si="142"/>
        <v>Normal</v>
      </c>
      <c r="P3049" t="str">
        <f t="shared" si="143"/>
        <v>Low</v>
      </c>
      <c r="Q3049" t="str">
        <f>VLOOKUP(A3049,SampleSuperstore!A:G,7,0)</f>
        <v>South</v>
      </c>
    </row>
    <row r="3050" spans="1:17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  <c r="N3050" t="str">
        <f t="shared" si="141"/>
        <v>Profit</v>
      </c>
      <c r="O3050" t="str">
        <f t="shared" si="142"/>
        <v>Normal</v>
      </c>
      <c r="P3050" t="str">
        <f t="shared" si="143"/>
        <v>Low</v>
      </c>
      <c r="Q3050" t="str">
        <f>VLOOKUP(A3050,SampleSuperstore!A:G,7,0)</f>
        <v>Central</v>
      </c>
    </row>
    <row r="3051" spans="1:17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  <c r="N3051" t="str">
        <f t="shared" si="141"/>
        <v>Profit</v>
      </c>
      <c r="O3051" t="str">
        <f t="shared" si="142"/>
        <v>Normal</v>
      </c>
      <c r="P3051" t="str">
        <f t="shared" si="143"/>
        <v>Low</v>
      </c>
      <c r="Q3051" t="str">
        <f>VLOOKUP(A3051,SampleSuperstore!A:G,7,0)</f>
        <v>Central</v>
      </c>
    </row>
    <row r="3052" spans="1:17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  <c r="N3052" t="str">
        <f t="shared" si="141"/>
        <v>Profit</v>
      </c>
      <c r="O3052" t="str">
        <f t="shared" si="142"/>
        <v>Normal</v>
      </c>
      <c r="P3052" t="str">
        <f t="shared" si="143"/>
        <v>Low</v>
      </c>
      <c r="Q3052" t="str">
        <f>VLOOKUP(A3052,SampleSuperstore!A:G,7,0)</f>
        <v>South</v>
      </c>
    </row>
    <row r="3053" spans="1:17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  <c r="N3053" t="str">
        <f t="shared" si="141"/>
        <v>Profit</v>
      </c>
      <c r="O3053" t="str">
        <f t="shared" si="142"/>
        <v>Normal</v>
      </c>
      <c r="P3053" t="str">
        <f t="shared" si="143"/>
        <v>Low</v>
      </c>
      <c r="Q3053" t="str">
        <f>VLOOKUP(A3053,SampleSuperstore!A:G,7,0)</f>
        <v>South</v>
      </c>
    </row>
    <row r="3054" spans="1:17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  <c r="N3054" t="str">
        <f t="shared" si="141"/>
        <v>Profit</v>
      </c>
      <c r="O3054" t="str">
        <f t="shared" si="142"/>
        <v>Normal</v>
      </c>
      <c r="P3054" t="str">
        <f t="shared" si="143"/>
        <v>Low</v>
      </c>
      <c r="Q3054" t="str">
        <f>VLOOKUP(A3054,SampleSuperstore!A:G,7,0)</f>
        <v>South</v>
      </c>
    </row>
    <row r="3055" spans="1:17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  <c r="N3055" t="str">
        <f t="shared" si="141"/>
        <v>Profit</v>
      </c>
      <c r="O3055" t="str">
        <f t="shared" si="142"/>
        <v>Normal</v>
      </c>
      <c r="P3055" t="str">
        <f t="shared" si="143"/>
        <v>Medium</v>
      </c>
      <c r="Q3055" t="str">
        <f>VLOOKUP(A3055,SampleSuperstore!A:G,7,0)</f>
        <v>South</v>
      </c>
    </row>
    <row r="3056" spans="1:17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  <c r="N3056" t="str">
        <f t="shared" si="141"/>
        <v>Profit</v>
      </c>
      <c r="O3056" t="str">
        <f t="shared" si="142"/>
        <v>Normal</v>
      </c>
      <c r="P3056" t="str">
        <f t="shared" si="143"/>
        <v>Low</v>
      </c>
      <c r="Q3056" t="str">
        <f>VLOOKUP(A3056,SampleSuperstore!A:G,7,0)</f>
        <v>South</v>
      </c>
    </row>
    <row r="3057" spans="1:17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  <c r="N3057" t="str">
        <f t="shared" si="141"/>
        <v>Profit</v>
      </c>
      <c r="O3057" t="str">
        <f t="shared" si="142"/>
        <v>Normal</v>
      </c>
      <c r="P3057" t="str">
        <f t="shared" si="143"/>
        <v>High</v>
      </c>
      <c r="Q3057" t="str">
        <f>VLOOKUP(A3057,SampleSuperstore!A:G,7,0)</f>
        <v>South</v>
      </c>
    </row>
    <row r="3058" spans="1:17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  <c r="N3058" t="str">
        <f t="shared" si="141"/>
        <v>Profit</v>
      </c>
      <c r="O3058" t="str">
        <f t="shared" si="142"/>
        <v>Normal</v>
      </c>
      <c r="P3058" t="str">
        <f t="shared" si="143"/>
        <v>Low</v>
      </c>
      <c r="Q3058" t="str">
        <f>VLOOKUP(A3058,SampleSuperstore!A:G,7,0)</f>
        <v>South</v>
      </c>
    </row>
    <row r="3059" spans="1:17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  <c r="N3059" t="str">
        <f t="shared" si="141"/>
        <v>Profit</v>
      </c>
      <c r="O3059" t="str">
        <f t="shared" si="142"/>
        <v>Normal</v>
      </c>
      <c r="P3059" t="str">
        <f t="shared" si="143"/>
        <v>Low</v>
      </c>
      <c r="Q3059" t="str">
        <f>VLOOKUP(A3059,SampleSuperstore!A:G,7,0)</f>
        <v>South</v>
      </c>
    </row>
    <row r="3060" spans="1:17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  <c r="N3060" t="str">
        <f t="shared" si="141"/>
        <v>Profit</v>
      </c>
      <c r="O3060" t="str">
        <f t="shared" si="142"/>
        <v>Normal</v>
      </c>
      <c r="P3060" t="str">
        <f t="shared" si="143"/>
        <v>Low</v>
      </c>
      <c r="Q3060" t="str">
        <f>VLOOKUP(A3060,SampleSuperstore!A:G,7,0)</f>
        <v>South</v>
      </c>
    </row>
    <row r="3061" spans="1:17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  <c r="N3061" t="str">
        <f t="shared" si="141"/>
        <v>Loss</v>
      </c>
      <c r="O3061" t="str">
        <f t="shared" si="142"/>
        <v>Normal</v>
      </c>
      <c r="P3061" t="str">
        <f t="shared" si="143"/>
        <v>Low</v>
      </c>
      <c r="Q3061" t="str">
        <f>VLOOKUP(A3061,SampleSuperstore!A:G,7,0)</f>
        <v>South</v>
      </c>
    </row>
    <row r="3062" spans="1:17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  <c r="N3062" t="str">
        <f t="shared" si="141"/>
        <v>Profit</v>
      </c>
      <c r="O3062" t="str">
        <f t="shared" si="142"/>
        <v>Normal</v>
      </c>
      <c r="P3062" t="str">
        <f t="shared" si="143"/>
        <v>Low</v>
      </c>
      <c r="Q3062" t="str">
        <f>VLOOKUP(A3062,SampleSuperstore!A:G,7,0)</f>
        <v>South</v>
      </c>
    </row>
    <row r="3063" spans="1:17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  <c r="N3063" t="str">
        <f t="shared" si="141"/>
        <v>Profit</v>
      </c>
      <c r="O3063" t="str">
        <f t="shared" si="142"/>
        <v>Normal</v>
      </c>
      <c r="P3063" t="str">
        <f t="shared" si="143"/>
        <v>Low</v>
      </c>
      <c r="Q3063" t="str">
        <f>VLOOKUP(A3063,SampleSuperstore!A:G,7,0)</f>
        <v>South</v>
      </c>
    </row>
    <row r="3064" spans="1:17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  <c r="N3064" t="str">
        <f t="shared" si="141"/>
        <v>Profit</v>
      </c>
      <c r="O3064" t="str">
        <f t="shared" si="142"/>
        <v>Normal</v>
      </c>
      <c r="P3064" t="str">
        <f t="shared" si="143"/>
        <v>Low</v>
      </c>
      <c r="Q3064" t="str">
        <f>VLOOKUP(A3064,SampleSuperstore!A:G,7,0)</f>
        <v>Central</v>
      </c>
    </row>
    <row r="3065" spans="1:17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  <c r="N3065" t="str">
        <f t="shared" si="141"/>
        <v>Profit</v>
      </c>
      <c r="O3065" t="str">
        <f t="shared" si="142"/>
        <v>Normal</v>
      </c>
      <c r="P3065" t="str">
        <f t="shared" si="143"/>
        <v>Low</v>
      </c>
      <c r="Q3065" t="str">
        <f>VLOOKUP(A3065,SampleSuperstore!A:G,7,0)</f>
        <v>Central</v>
      </c>
    </row>
    <row r="3066" spans="1:17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  <c r="N3066" t="str">
        <f t="shared" si="141"/>
        <v>Profit</v>
      </c>
      <c r="O3066" t="str">
        <f t="shared" si="142"/>
        <v>Normal</v>
      </c>
      <c r="P3066" t="str">
        <f t="shared" si="143"/>
        <v>Low</v>
      </c>
      <c r="Q3066" t="str">
        <f>VLOOKUP(A3066,SampleSuperstore!A:G,7,0)</f>
        <v>South</v>
      </c>
    </row>
    <row r="3067" spans="1:17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  <c r="N3067" t="str">
        <f t="shared" si="141"/>
        <v>Profit</v>
      </c>
      <c r="O3067" t="str">
        <f t="shared" si="142"/>
        <v>Normal</v>
      </c>
      <c r="P3067" t="str">
        <f t="shared" si="143"/>
        <v>Low</v>
      </c>
      <c r="Q3067" t="str">
        <f>VLOOKUP(A3067,SampleSuperstore!A:G,7,0)</f>
        <v>South</v>
      </c>
    </row>
    <row r="3068" spans="1:17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  <c r="N3068" t="str">
        <f t="shared" si="141"/>
        <v>Profit</v>
      </c>
      <c r="O3068" t="str">
        <f t="shared" si="142"/>
        <v>Normal</v>
      </c>
      <c r="P3068" t="str">
        <f t="shared" si="143"/>
        <v>Low</v>
      </c>
      <c r="Q3068" t="str">
        <f>VLOOKUP(A3068,SampleSuperstore!A:G,7,0)</f>
        <v>South</v>
      </c>
    </row>
    <row r="3069" spans="1:17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  <c r="N3069" t="str">
        <f t="shared" si="141"/>
        <v>Profit</v>
      </c>
      <c r="O3069" t="str">
        <f t="shared" si="142"/>
        <v>Normal</v>
      </c>
      <c r="P3069" t="str">
        <f t="shared" si="143"/>
        <v>Low</v>
      </c>
      <c r="Q3069" t="str">
        <f>VLOOKUP(A3069,SampleSuperstore!A:G,7,0)</f>
        <v>South</v>
      </c>
    </row>
    <row r="3070" spans="1:17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  <c r="N3070" t="str">
        <f t="shared" si="141"/>
        <v>Profit</v>
      </c>
      <c r="O3070" t="str">
        <f t="shared" si="142"/>
        <v>Normal</v>
      </c>
      <c r="P3070" t="str">
        <f t="shared" si="143"/>
        <v>Low</v>
      </c>
      <c r="Q3070" t="str">
        <f>VLOOKUP(A3070,SampleSuperstore!A:G,7,0)</f>
        <v>South</v>
      </c>
    </row>
    <row r="3071" spans="1:17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  <c r="N3071" t="str">
        <f t="shared" si="141"/>
        <v>Profit</v>
      </c>
      <c r="O3071" t="str">
        <f t="shared" si="142"/>
        <v>Normal</v>
      </c>
      <c r="P3071" t="str">
        <f t="shared" si="143"/>
        <v>Medium</v>
      </c>
      <c r="Q3071" t="str">
        <f>VLOOKUP(A3071,SampleSuperstore!A:G,7,0)</f>
        <v>East</v>
      </c>
    </row>
    <row r="3072" spans="1:17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  <c r="N3072" t="str">
        <f t="shared" si="141"/>
        <v>Profit</v>
      </c>
      <c r="O3072" t="str">
        <f t="shared" si="142"/>
        <v>Normal</v>
      </c>
      <c r="P3072" t="str">
        <f t="shared" si="143"/>
        <v>High</v>
      </c>
      <c r="Q3072" t="str">
        <f>VLOOKUP(A3072,SampleSuperstore!A:G,7,0)</f>
        <v>South</v>
      </c>
    </row>
    <row r="3073" spans="1:17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  <c r="N3073" t="str">
        <f t="shared" si="141"/>
        <v>Profit</v>
      </c>
      <c r="O3073" t="str">
        <f t="shared" si="142"/>
        <v>Normal</v>
      </c>
      <c r="P3073" t="str">
        <f t="shared" si="143"/>
        <v>Low</v>
      </c>
      <c r="Q3073" t="str">
        <f>VLOOKUP(A3073,SampleSuperstore!A:G,7,0)</f>
        <v>South</v>
      </c>
    </row>
    <row r="3074" spans="1:17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  <c r="N3074" t="str">
        <f t="shared" si="141"/>
        <v>Profit</v>
      </c>
      <c r="O3074" t="str">
        <f t="shared" si="142"/>
        <v>Normal</v>
      </c>
      <c r="P3074" t="str">
        <f t="shared" si="143"/>
        <v>Low</v>
      </c>
      <c r="Q3074" t="str">
        <f>VLOOKUP(A3074,SampleSuperstore!A:G,7,0)</f>
        <v>South</v>
      </c>
    </row>
    <row r="3075" spans="1:17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  <c r="N3075" t="str">
        <f t="shared" ref="N3075:N3138" si="144">IF(M3075&gt;0,"Profit","Loss")</f>
        <v>Profit</v>
      </c>
      <c r="O3075" t="str">
        <f t="shared" ref="O3075:O3138" si="145">IF(L3075&gt;0.5,"High Discount","Normal")</f>
        <v>Normal</v>
      </c>
      <c r="P3075" t="str">
        <f t="shared" ref="P3075:P3138" si="146">IF(J3075&gt;1000,"High",IF(J3075&gt;=500,"Medium","Low"))</f>
        <v>Low</v>
      </c>
      <c r="Q3075" t="str">
        <f>VLOOKUP(A3075,SampleSuperstore!A:G,7,0)</f>
        <v>Central</v>
      </c>
    </row>
    <row r="3076" spans="1:17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  <c r="N3076" t="str">
        <f t="shared" si="144"/>
        <v>Profit</v>
      </c>
      <c r="O3076" t="str">
        <f t="shared" si="145"/>
        <v>Normal</v>
      </c>
      <c r="P3076" t="str">
        <f t="shared" si="146"/>
        <v>Low</v>
      </c>
      <c r="Q3076" t="str">
        <f>VLOOKUP(A3076,SampleSuperstore!A:G,7,0)</f>
        <v>South</v>
      </c>
    </row>
    <row r="3077" spans="1:17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  <c r="N3077" t="str">
        <f t="shared" si="144"/>
        <v>Profit</v>
      </c>
      <c r="O3077" t="str">
        <f t="shared" si="145"/>
        <v>Normal</v>
      </c>
      <c r="P3077" t="str">
        <f t="shared" si="146"/>
        <v>Low</v>
      </c>
      <c r="Q3077" t="str">
        <f>VLOOKUP(A3077,SampleSuperstore!A:G,7,0)</f>
        <v>South</v>
      </c>
    </row>
    <row r="3078" spans="1:17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  <c r="N3078" t="str">
        <f t="shared" si="144"/>
        <v>Loss</v>
      </c>
      <c r="O3078" t="str">
        <f t="shared" si="145"/>
        <v>High Discount</v>
      </c>
      <c r="P3078" t="str">
        <f t="shared" si="146"/>
        <v>Low</v>
      </c>
      <c r="Q3078" t="str">
        <f>VLOOKUP(A3078,SampleSuperstore!A:G,7,0)</f>
        <v>South</v>
      </c>
    </row>
    <row r="3079" spans="1:17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  <c r="N3079" t="str">
        <f t="shared" si="144"/>
        <v>Loss</v>
      </c>
      <c r="O3079" t="str">
        <f t="shared" si="145"/>
        <v>Normal</v>
      </c>
      <c r="P3079" t="str">
        <f t="shared" si="146"/>
        <v>Medium</v>
      </c>
      <c r="Q3079" t="str">
        <f>VLOOKUP(A3079,SampleSuperstore!A:G,7,0)</f>
        <v>South</v>
      </c>
    </row>
    <row r="3080" spans="1:17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  <c r="N3080" t="str">
        <f t="shared" si="144"/>
        <v>Profit</v>
      </c>
      <c r="O3080" t="str">
        <f t="shared" si="145"/>
        <v>Normal</v>
      </c>
      <c r="P3080" t="str">
        <f t="shared" si="146"/>
        <v>Low</v>
      </c>
      <c r="Q3080" t="str">
        <f>VLOOKUP(A3080,SampleSuperstore!A:G,7,0)</f>
        <v>South</v>
      </c>
    </row>
    <row r="3081" spans="1:17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  <c r="N3081" t="str">
        <f t="shared" si="144"/>
        <v>Profit</v>
      </c>
      <c r="O3081" t="str">
        <f t="shared" si="145"/>
        <v>Normal</v>
      </c>
      <c r="P3081" t="str">
        <f t="shared" si="146"/>
        <v>Low</v>
      </c>
      <c r="Q3081" t="str">
        <f>VLOOKUP(A3081,SampleSuperstore!A:G,7,0)</f>
        <v>Central</v>
      </c>
    </row>
    <row r="3082" spans="1:17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  <c r="N3082" t="str">
        <f t="shared" si="144"/>
        <v>Profit</v>
      </c>
      <c r="O3082" t="str">
        <f t="shared" si="145"/>
        <v>Normal</v>
      </c>
      <c r="P3082" t="str">
        <f t="shared" si="146"/>
        <v>Low</v>
      </c>
      <c r="Q3082" t="str">
        <f>VLOOKUP(A3082,SampleSuperstore!A:G,7,0)</f>
        <v>Central</v>
      </c>
    </row>
    <row r="3083" spans="1:17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  <c r="N3083" t="str">
        <f t="shared" si="144"/>
        <v>Profit</v>
      </c>
      <c r="O3083" t="str">
        <f t="shared" si="145"/>
        <v>Normal</v>
      </c>
      <c r="P3083" t="str">
        <f t="shared" si="146"/>
        <v>Low</v>
      </c>
      <c r="Q3083" t="str">
        <f>VLOOKUP(A3083,SampleSuperstore!A:G,7,0)</f>
        <v>South</v>
      </c>
    </row>
    <row r="3084" spans="1:17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  <c r="N3084" t="str">
        <f t="shared" si="144"/>
        <v>Profit</v>
      </c>
      <c r="O3084" t="str">
        <f t="shared" si="145"/>
        <v>Normal</v>
      </c>
      <c r="P3084" t="str">
        <f t="shared" si="146"/>
        <v>Medium</v>
      </c>
      <c r="Q3084" t="str">
        <f>VLOOKUP(A3084,SampleSuperstore!A:G,7,0)</f>
        <v>South</v>
      </c>
    </row>
    <row r="3085" spans="1:17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  <c r="N3085" t="str">
        <f t="shared" si="144"/>
        <v>Profit</v>
      </c>
      <c r="O3085" t="str">
        <f t="shared" si="145"/>
        <v>Normal</v>
      </c>
      <c r="P3085" t="str">
        <f t="shared" si="146"/>
        <v>Low</v>
      </c>
      <c r="Q3085" t="str">
        <f>VLOOKUP(A3085,SampleSuperstore!A:G,7,0)</f>
        <v>South</v>
      </c>
    </row>
    <row r="3086" spans="1:17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  <c r="N3086" t="str">
        <f t="shared" si="144"/>
        <v>Loss</v>
      </c>
      <c r="O3086" t="str">
        <f t="shared" si="145"/>
        <v>High Discount</v>
      </c>
      <c r="P3086" t="str">
        <f t="shared" si="146"/>
        <v>Low</v>
      </c>
      <c r="Q3086" t="str">
        <f>VLOOKUP(A3086,SampleSuperstore!A:G,7,0)</f>
        <v>South</v>
      </c>
    </row>
    <row r="3087" spans="1:17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  <c r="N3087" t="str">
        <f t="shared" si="144"/>
        <v>Profit</v>
      </c>
      <c r="O3087" t="str">
        <f t="shared" si="145"/>
        <v>Normal</v>
      </c>
      <c r="P3087" t="str">
        <f t="shared" si="146"/>
        <v>Low</v>
      </c>
      <c r="Q3087" t="str">
        <f>VLOOKUP(A3087,SampleSuperstore!A:G,7,0)</f>
        <v>South</v>
      </c>
    </row>
    <row r="3088" spans="1:17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  <c r="N3088" t="str">
        <f t="shared" si="144"/>
        <v>Loss</v>
      </c>
      <c r="O3088" t="str">
        <f t="shared" si="145"/>
        <v>High Discount</v>
      </c>
      <c r="P3088" t="str">
        <f t="shared" si="146"/>
        <v>Low</v>
      </c>
      <c r="Q3088" t="str">
        <f>VLOOKUP(A3088,SampleSuperstore!A:G,7,0)</f>
        <v>South</v>
      </c>
    </row>
    <row r="3089" spans="1:17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  <c r="N3089" t="str">
        <f t="shared" si="144"/>
        <v>Loss</v>
      </c>
      <c r="O3089" t="str">
        <f t="shared" si="145"/>
        <v>High Discount</v>
      </c>
      <c r="P3089" t="str">
        <f t="shared" si="146"/>
        <v>Low</v>
      </c>
      <c r="Q3089" t="str">
        <f>VLOOKUP(A3089,SampleSuperstore!A:G,7,0)</f>
        <v>South</v>
      </c>
    </row>
    <row r="3090" spans="1:17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  <c r="N3090" t="str">
        <f t="shared" si="144"/>
        <v>Profit</v>
      </c>
      <c r="O3090" t="str">
        <f t="shared" si="145"/>
        <v>Normal</v>
      </c>
      <c r="P3090" t="str">
        <f t="shared" si="146"/>
        <v>Low</v>
      </c>
      <c r="Q3090" t="str">
        <f>VLOOKUP(A3090,SampleSuperstore!A:G,7,0)</f>
        <v>South</v>
      </c>
    </row>
    <row r="3091" spans="1:17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  <c r="N3091" t="str">
        <f t="shared" si="144"/>
        <v>Profit</v>
      </c>
      <c r="O3091" t="str">
        <f t="shared" si="145"/>
        <v>Normal</v>
      </c>
      <c r="P3091" t="str">
        <f t="shared" si="146"/>
        <v>Medium</v>
      </c>
      <c r="Q3091" t="str">
        <f>VLOOKUP(A3091,SampleSuperstore!A:G,7,0)</f>
        <v>South</v>
      </c>
    </row>
    <row r="3092" spans="1:17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  <c r="N3092" t="str">
        <f t="shared" si="144"/>
        <v>Profit</v>
      </c>
      <c r="O3092" t="str">
        <f t="shared" si="145"/>
        <v>Normal</v>
      </c>
      <c r="P3092" t="str">
        <f t="shared" si="146"/>
        <v>Low</v>
      </c>
      <c r="Q3092" t="str">
        <f>VLOOKUP(A3092,SampleSuperstore!A:G,7,0)</f>
        <v>South</v>
      </c>
    </row>
    <row r="3093" spans="1:17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  <c r="N3093" t="str">
        <f t="shared" si="144"/>
        <v>Profit</v>
      </c>
      <c r="O3093" t="str">
        <f t="shared" si="145"/>
        <v>Normal</v>
      </c>
      <c r="P3093" t="str">
        <f t="shared" si="146"/>
        <v>Low</v>
      </c>
      <c r="Q3093" t="str">
        <f>VLOOKUP(A3093,SampleSuperstore!A:G,7,0)</f>
        <v>South</v>
      </c>
    </row>
    <row r="3094" spans="1:17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  <c r="N3094" t="str">
        <f t="shared" si="144"/>
        <v>Profit</v>
      </c>
      <c r="O3094" t="str">
        <f t="shared" si="145"/>
        <v>Normal</v>
      </c>
      <c r="P3094" t="str">
        <f t="shared" si="146"/>
        <v>Low</v>
      </c>
      <c r="Q3094" t="str">
        <f>VLOOKUP(A3094,SampleSuperstore!A:G,7,0)</f>
        <v>South</v>
      </c>
    </row>
    <row r="3095" spans="1:17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  <c r="N3095" t="str">
        <f t="shared" si="144"/>
        <v>Profit</v>
      </c>
      <c r="O3095" t="str">
        <f t="shared" si="145"/>
        <v>Normal</v>
      </c>
      <c r="P3095" t="str">
        <f t="shared" si="146"/>
        <v>Low</v>
      </c>
      <c r="Q3095" t="str">
        <f>VLOOKUP(A3095,SampleSuperstore!A:G,7,0)</f>
        <v>East</v>
      </c>
    </row>
    <row r="3096" spans="1:17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  <c r="N3096" t="str">
        <f t="shared" si="144"/>
        <v>Profit</v>
      </c>
      <c r="O3096" t="str">
        <f t="shared" si="145"/>
        <v>Normal</v>
      </c>
      <c r="P3096" t="str">
        <f t="shared" si="146"/>
        <v>Low</v>
      </c>
      <c r="Q3096" t="str">
        <f>VLOOKUP(A3096,SampleSuperstore!A:G,7,0)</f>
        <v>East</v>
      </c>
    </row>
    <row r="3097" spans="1:17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  <c r="N3097" t="str">
        <f t="shared" si="144"/>
        <v>Profit</v>
      </c>
      <c r="O3097" t="str">
        <f t="shared" si="145"/>
        <v>Normal</v>
      </c>
      <c r="P3097" t="str">
        <f t="shared" si="146"/>
        <v>Low</v>
      </c>
      <c r="Q3097" t="str">
        <f>VLOOKUP(A3097,SampleSuperstore!A:G,7,0)</f>
        <v>East</v>
      </c>
    </row>
    <row r="3098" spans="1:17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  <c r="N3098" t="str">
        <f t="shared" si="144"/>
        <v>Loss</v>
      </c>
      <c r="O3098" t="str">
        <f t="shared" si="145"/>
        <v>High Discount</v>
      </c>
      <c r="P3098" t="str">
        <f t="shared" si="146"/>
        <v>Low</v>
      </c>
      <c r="Q3098" t="str">
        <f>VLOOKUP(A3098,SampleSuperstore!A:G,7,0)</f>
        <v>East</v>
      </c>
    </row>
    <row r="3099" spans="1:17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  <c r="N3099" t="str">
        <f t="shared" si="144"/>
        <v>Profit</v>
      </c>
      <c r="O3099" t="str">
        <f t="shared" si="145"/>
        <v>Normal</v>
      </c>
      <c r="P3099" t="str">
        <f t="shared" si="146"/>
        <v>Low</v>
      </c>
      <c r="Q3099" t="str">
        <f>VLOOKUP(A3099,SampleSuperstore!A:G,7,0)</f>
        <v>South</v>
      </c>
    </row>
    <row r="3100" spans="1:17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  <c r="N3100" t="str">
        <f t="shared" si="144"/>
        <v>Loss</v>
      </c>
      <c r="O3100" t="str">
        <f t="shared" si="145"/>
        <v>Normal</v>
      </c>
      <c r="P3100" t="str">
        <f t="shared" si="146"/>
        <v>Low</v>
      </c>
      <c r="Q3100" t="str">
        <f>VLOOKUP(A3100,SampleSuperstore!A:G,7,0)</f>
        <v>South</v>
      </c>
    </row>
    <row r="3101" spans="1:17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  <c r="N3101" t="str">
        <f t="shared" si="144"/>
        <v>Profit</v>
      </c>
      <c r="O3101" t="str">
        <f t="shared" si="145"/>
        <v>Normal</v>
      </c>
      <c r="P3101" t="str">
        <f t="shared" si="146"/>
        <v>Low</v>
      </c>
      <c r="Q3101" t="str">
        <f>VLOOKUP(A3101,SampleSuperstore!A:G,7,0)</f>
        <v>South</v>
      </c>
    </row>
    <row r="3102" spans="1:17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  <c r="N3102" t="str">
        <f t="shared" si="144"/>
        <v>Profit</v>
      </c>
      <c r="O3102" t="str">
        <f t="shared" si="145"/>
        <v>Normal</v>
      </c>
      <c r="P3102" t="str">
        <f t="shared" si="146"/>
        <v>Low</v>
      </c>
      <c r="Q3102" t="str">
        <f>VLOOKUP(A3102,SampleSuperstore!A:G,7,0)</f>
        <v>South</v>
      </c>
    </row>
    <row r="3103" spans="1:17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  <c r="N3103" t="str">
        <f t="shared" si="144"/>
        <v>Profit</v>
      </c>
      <c r="O3103" t="str">
        <f t="shared" si="145"/>
        <v>Normal</v>
      </c>
      <c r="P3103" t="str">
        <f t="shared" si="146"/>
        <v>Medium</v>
      </c>
      <c r="Q3103" t="str">
        <f>VLOOKUP(A3103,SampleSuperstore!A:G,7,0)</f>
        <v>South</v>
      </c>
    </row>
    <row r="3104" spans="1:17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  <c r="N3104" t="str">
        <f t="shared" si="144"/>
        <v>Profit</v>
      </c>
      <c r="O3104" t="str">
        <f t="shared" si="145"/>
        <v>Normal</v>
      </c>
      <c r="P3104" t="str">
        <f t="shared" si="146"/>
        <v>Low</v>
      </c>
      <c r="Q3104" t="str">
        <f>VLOOKUP(A3104,SampleSuperstore!A:G,7,0)</f>
        <v>South</v>
      </c>
    </row>
    <row r="3105" spans="1:17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  <c r="N3105" t="str">
        <f t="shared" si="144"/>
        <v>Loss</v>
      </c>
      <c r="O3105" t="str">
        <f t="shared" si="145"/>
        <v>High Discount</v>
      </c>
      <c r="P3105" t="str">
        <f t="shared" si="146"/>
        <v>Low</v>
      </c>
      <c r="Q3105" t="str">
        <f>VLOOKUP(A3105,SampleSuperstore!A:G,7,0)</f>
        <v>South</v>
      </c>
    </row>
    <row r="3106" spans="1:17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  <c r="N3106" t="str">
        <f t="shared" si="144"/>
        <v>Profit</v>
      </c>
      <c r="O3106" t="str">
        <f t="shared" si="145"/>
        <v>Normal</v>
      </c>
      <c r="P3106" t="str">
        <f t="shared" si="146"/>
        <v>Low</v>
      </c>
      <c r="Q3106" t="str">
        <f>VLOOKUP(A3106,SampleSuperstore!A:G,7,0)</f>
        <v>South</v>
      </c>
    </row>
    <row r="3107" spans="1:17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  <c r="N3107" t="str">
        <f t="shared" si="144"/>
        <v>Profit</v>
      </c>
      <c r="O3107" t="str">
        <f t="shared" si="145"/>
        <v>Normal</v>
      </c>
      <c r="P3107" t="str">
        <f t="shared" si="146"/>
        <v>Low</v>
      </c>
      <c r="Q3107" t="str">
        <f>VLOOKUP(A3107,SampleSuperstore!A:G,7,0)</f>
        <v>South</v>
      </c>
    </row>
    <row r="3108" spans="1:17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  <c r="N3108" t="str">
        <f t="shared" si="144"/>
        <v>Profit</v>
      </c>
      <c r="O3108" t="str">
        <f t="shared" si="145"/>
        <v>Normal</v>
      </c>
      <c r="P3108" t="str">
        <f t="shared" si="146"/>
        <v>Low</v>
      </c>
      <c r="Q3108" t="str">
        <f>VLOOKUP(A3108,SampleSuperstore!A:G,7,0)</f>
        <v>South</v>
      </c>
    </row>
    <row r="3109" spans="1:17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  <c r="N3109" t="str">
        <f t="shared" si="144"/>
        <v>Profit</v>
      </c>
      <c r="O3109" t="str">
        <f t="shared" si="145"/>
        <v>Normal</v>
      </c>
      <c r="P3109" t="str">
        <f t="shared" si="146"/>
        <v>Low</v>
      </c>
      <c r="Q3109" t="str">
        <f>VLOOKUP(A3109,SampleSuperstore!A:G,7,0)</f>
        <v>South</v>
      </c>
    </row>
    <row r="3110" spans="1:17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  <c r="N3110" t="str">
        <f t="shared" si="144"/>
        <v>Profit</v>
      </c>
      <c r="O3110" t="str">
        <f t="shared" si="145"/>
        <v>Normal</v>
      </c>
      <c r="P3110" t="str">
        <f t="shared" si="146"/>
        <v>Low</v>
      </c>
      <c r="Q3110" t="str">
        <f>VLOOKUP(A3110,SampleSuperstore!A:G,7,0)</f>
        <v>South</v>
      </c>
    </row>
    <row r="3111" spans="1:17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  <c r="N3111" t="str">
        <f t="shared" si="144"/>
        <v>Profit</v>
      </c>
      <c r="O3111" t="str">
        <f t="shared" si="145"/>
        <v>Normal</v>
      </c>
      <c r="P3111" t="str">
        <f t="shared" si="146"/>
        <v>Low</v>
      </c>
      <c r="Q3111" t="str">
        <f>VLOOKUP(A3111,SampleSuperstore!A:G,7,0)</f>
        <v>South</v>
      </c>
    </row>
    <row r="3112" spans="1:17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  <c r="N3112" t="str">
        <f t="shared" si="144"/>
        <v>Profit</v>
      </c>
      <c r="O3112" t="str">
        <f t="shared" si="145"/>
        <v>Normal</v>
      </c>
      <c r="P3112" t="str">
        <f t="shared" si="146"/>
        <v>Low</v>
      </c>
      <c r="Q3112" t="str">
        <f>VLOOKUP(A3112,SampleSuperstore!A:G,7,0)</f>
        <v>South</v>
      </c>
    </row>
    <row r="3113" spans="1:17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  <c r="N3113" t="str">
        <f t="shared" si="144"/>
        <v>Profit</v>
      </c>
      <c r="O3113" t="str">
        <f t="shared" si="145"/>
        <v>Normal</v>
      </c>
      <c r="P3113" t="str">
        <f t="shared" si="146"/>
        <v>Low</v>
      </c>
      <c r="Q3113" t="str">
        <f>VLOOKUP(A3113,SampleSuperstore!A:G,7,0)</f>
        <v>South</v>
      </c>
    </row>
    <row r="3114" spans="1:17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  <c r="N3114" t="str">
        <f t="shared" si="144"/>
        <v>Profit</v>
      </c>
      <c r="O3114" t="str">
        <f t="shared" si="145"/>
        <v>Normal</v>
      </c>
      <c r="P3114" t="str">
        <f t="shared" si="146"/>
        <v>Medium</v>
      </c>
      <c r="Q3114" t="str">
        <f>VLOOKUP(A3114,SampleSuperstore!A:G,7,0)</f>
        <v>South</v>
      </c>
    </row>
    <row r="3115" spans="1:17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  <c r="N3115" t="str">
        <f t="shared" si="144"/>
        <v>Profit</v>
      </c>
      <c r="O3115" t="str">
        <f t="shared" si="145"/>
        <v>Normal</v>
      </c>
      <c r="P3115" t="str">
        <f t="shared" si="146"/>
        <v>Low</v>
      </c>
      <c r="Q3115" t="str">
        <f>VLOOKUP(A3115,SampleSuperstore!A:G,7,0)</f>
        <v>South</v>
      </c>
    </row>
    <row r="3116" spans="1:17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  <c r="N3116" t="str">
        <f t="shared" si="144"/>
        <v>Profit</v>
      </c>
      <c r="O3116" t="str">
        <f t="shared" si="145"/>
        <v>Normal</v>
      </c>
      <c r="P3116" t="str">
        <f t="shared" si="146"/>
        <v>Low</v>
      </c>
      <c r="Q3116" t="str">
        <f>VLOOKUP(A3116,SampleSuperstore!A:G,7,0)</f>
        <v>South</v>
      </c>
    </row>
    <row r="3117" spans="1:17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  <c r="N3117" t="str">
        <f t="shared" si="144"/>
        <v>Loss</v>
      </c>
      <c r="O3117" t="str">
        <f t="shared" si="145"/>
        <v>Normal</v>
      </c>
      <c r="P3117" t="str">
        <f t="shared" si="146"/>
        <v>Medium</v>
      </c>
      <c r="Q3117" t="str">
        <f>VLOOKUP(A3117,SampleSuperstore!A:G,7,0)</f>
        <v>South</v>
      </c>
    </row>
    <row r="3118" spans="1:17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  <c r="N3118" t="str">
        <f t="shared" si="144"/>
        <v>Profit</v>
      </c>
      <c r="O3118" t="str">
        <f t="shared" si="145"/>
        <v>Normal</v>
      </c>
      <c r="P3118" t="str">
        <f t="shared" si="146"/>
        <v>Low</v>
      </c>
      <c r="Q3118" t="str">
        <f>VLOOKUP(A3118,SampleSuperstore!A:G,7,0)</f>
        <v>South</v>
      </c>
    </row>
    <row r="3119" spans="1:17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  <c r="N3119" t="str">
        <f t="shared" si="144"/>
        <v>Profit</v>
      </c>
      <c r="O3119" t="str">
        <f t="shared" si="145"/>
        <v>Normal</v>
      </c>
      <c r="P3119" t="str">
        <f t="shared" si="146"/>
        <v>Low</v>
      </c>
      <c r="Q3119" t="str">
        <f>VLOOKUP(A3119,SampleSuperstore!A:G,7,0)</f>
        <v>South</v>
      </c>
    </row>
    <row r="3120" spans="1:17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  <c r="N3120" t="str">
        <f t="shared" si="144"/>
        <v>Loss</v>
      </c>
      <c r="O3120" t="str">
        <f t="shared" si="145"/>
        <v>Normal</v>
      </c>
      <c r="P3120" t="str">
        <f t="shared" si="146"/>
        <v>High</v>
      </c>
      <c r="Q3120" t="str">
        <f>VLOOKUP(A3120,SampleSuperstore!A:G,7,0)</f>
        <v>Central</v>
      </c>
    </row>
    <row r="3121" spans="1:17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  <c r="N3121" t="str">
        <f t="shared" si="144"/>
        <v>Profit</v>
      </c>
      <c r="O3121" t="str">
        <f t="shared" si="145"/>
        <v>Normal</v>
      </c>
      <c r="P3121" t="str">
        <f t="shared" si="146"/>
        <v>Low</v>
      </c>
      <c r="Q3121" t="str">
        <f>VLOOKUP(A3121,SampleSuperstore!A:G,7,0)</f>
        <v>Central</v>
      </c>
    </row>
    <row r="3122" spans="1:17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  <c r="N3122" t="str">
        <f t="shared" si="144"/>
        <v>Profit</v>
      </c>
      <c r="O3122" t="str">
        <f t="shared" si="145"/>
        <v>Normal</v>
      </c>
      <c r="P3122" t="str">
        <f t="shared" si="146"/>
        <v>Low</v>
      </c>
      <c r="Q3122" t="str">
        <f>VLOOKUP(A3122,SampleSuperstore!A:G,7,0)</f>
        <v>Central</v>
      </c>
    </row>
    <row r="3123" spans="1:17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  <c r="N3123" t="str">
        <f t="shared" si="144"/>
        <v>Profit</v>
      </c>
      <c r="O3123" t="str">
        <f t="shared" si="145"/>
        <v>Normal</v>
      </c>
      <c r="P3123" t="str">
        <f t="shared" si="146"/>
        <v>Low</v>
      </c>
      <c r="Q3123" t="str">
        <f>VLOOKUP(A3123,SampleSuperstore!A:G,7,0)</f>
        <v>Central</v>
      </c>
    </row>
    <row r="3124" spans="1:17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  <c r="N3124" t="str">
        <f t="shared" si="144"/>
        <v>Loss</v>
      </c>
      <c r="O3124" t="str">
        <f t="shared" si="145"/>
        <v>High Discount</v>
      </c>
      <c r="P3124" t="str">
        <f t="shared" si="146"/>
        <v>Low</v>
      </c>
      <c r="Q3124" t="str">
        <f>VLOOKUP(A3124,SampleSuperstore!A:G,7,0)</f>
        <v>Central</v>
      </c>
    </row>
    <row r="3125" spans="1:17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  <c r="N3125" t="str">
        <f t="shared" si="144"/>
        <v>Loss</v>
      </c>
      <c r="O3125" t="str">
        <f t="shared" si="145"/>
        <v>High Discount</v>
      </c>
      <c r="P3125" t="str">
        <f t="shared" si="146"/>
        <v>Low</v>
      </c>
      <c r="Q3125" t="str">
        <f>VLOOKUP(A3125,SampleSuperstore!A:G,7,0)</f>
        <v>Central</v>
      </c>
    </row>
    <row r="3126" spans="1:17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  <c r="N3126" t="str">
        <f t="shared" si="144"/>
        <v>Profit</v>
      </c>
      <c r="O3126" t="str">
        <f t="shared" si="145"/>
        <v>Normal</v>
      </c>
      <c r="P3126" t="str">
        <f t="shared" si="146"/>
        <v>High</v>
      </c>
      <c r="Q3126" t="str">
        <f>VLOOKUP(A3126,SampleSuperstore!A:G,7,0)</f>
        <v>Central</v>
      </c>
    </row>
    <row r="3127" spans="1:17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  <c r="N3127" t="str">
        <f t="shared" si="144"/>
        <v>Profit</v>
      </c>
      <c r="O3127" t="str">
        <f t="shared" si="145"/>
        <v>Normal</v>
      </c>
      <c r="P3127" t="str">
        <f t="shared" si="146"/>
        <v>Medium</v>
      </c>
      <c r="Q3127" t="str">
        <f>VLOOKUP(A3127,SampleSuperstore!A:G,7,0)</f>
        <v>Central</v>
      </c>
    </row>
    <row r="3128" spans="1:17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  <c r="N3128" t="str">
        <f t="shared" si="144"/>
        <v>Loss</v>
      </c>
      <c r="O3128" t="str">
        <f t="shared" si="145"/>
        <v>Normal</v>
      </c>
      <c r="P3128" t="str">
        <f t="shared" si="146"/>
        <v>Low</v>
      </c>
      <c r="Q3128" t="str">
        <f>VLOOKUP(A3128,SampleSuperstore!A:G,7,0)</f>
        <v>South</v>
      </c>
    </row>
    <row r="3129" spans="1:17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  <c r="N3129" t="str">
        <f t="shared" si="144"/>
        <v>Profit</v>
      </c>
      <c r="O3129" t="str">
        <f t="shared" si="145"/>
        <v>Normal</v>
      </c>
      <c r="P3129" t="str">
        <f t="shared" si="146"/>
        <v>Low</v>
      </c>
      <c r="Q3129" t="str">
        <f>VLOOKUP(A3129,SampleSuperstore!A:G,7,0)</f>
        <v>South</v>
      </c>
    </row>
    <row r="3130" spans="1:17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  <c r="N3130" t="str">
        <f t="shared" si="144"/>
        <v>Profit</v>
      </c>
      <c r="O3130" t="str">
        <f t="shared" si="145"/>
        <v>Normal</v>
      </c>
      <c r="P3130" t="str">
        <f t="shared" si="146"/>
        <v>Low</v>
      </c>
      <c r="Q3130" t="str">
        <f>VLOOKUP(A3130,SampleSuperstore!A:G,7,0)</f>
        <v>Central</v>
      </c>
    </row>
    <row r="3131" spans="1:17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  <c r="N3131" t="str">
        <f t="shared" si="144"/>
        <v>Profit</v>
      </c>
      <c r="O3131" t="str">
        <f t="shared" si="145"/>
        <v>Normal</v>
      </c>
      <c r="P3131" t="str">
        <f t="shared" si="146"/>
        <v>Low</v>
      </c>
      <c r="Q3131" t="str">
        <f>VLOOKUP(A3131,SampleSuperstore!A:G,7,0)</f>
        <v>Central</v>
      </c>
    </row>
    <row r="3132" spans="1:17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  <c r="N3132" t="str">
        <f t="shared" si="144"/>
        <v>Profit</v>
      </c>
      <c r="O3132" t="str">
        <f t="shared" si="145"/>
        <v>Normal</v>
      </c>
      <c r="P3132" t="str">
        <f t="shared" si="146"/>
        <v>Low</v>
      </c>
      <c r="Q3132" t="str">
        <f>VLOOKUP(A3132,SampleSuperstore!A:G,7,0)</f>
        <v>Central</v>
      </c>
    </row>
    <row r="3133" spans="1:17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  <c r="N3133" t="str">
        <f t="shared" si="144"/>
        <v>Profit</v>
      </c>
      <c r="O3133" t="str">
        <f t="shared" si="145"/>
        <v>Normal</v>
      </c>
      <c r="P3133" t="str">
        <f t="shared" si="146"/>
        <v>Medium</v>
      </c>
      <c r="Q3133" t="str">
        <f>VLOOKUP(A3133,SampleSuperstore!A:G,7,0)</f>
        <v>Central</v>
      </c>
    </row>
    <row r="3134" spans="1:17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  <c r="N3134" t="str">
        <f t="shared" si="144"/>
        <v>Profit</v>
      </c>
      <c r="O3134" t="str">
        <f t="shared" si="145"/>
        <v>Normal</v>
      </c>
      <c r="P3134" t="str">
        <f t="shared" si="146"/>
        <v>Low</v>
      </c>
      <c r="Q3134" t="str">
        <f>VLOOKUP(A3134,SampleSuperstore!A:G,7,0)</f>
        <v>Central</v>
      </c>
    </row>
    <row r="3135" spans="1:17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  <c r="N3135" t="str">
        <f t="shared" si="144"/>
        <v>Profit</v>
      </c>
      <c r="O3135" t="str">
        <f t="shared" si="145"/>
        <v>Normal</v>
      </c>
      <c r="P3135" t="str">
        <f t="shared" si="146"/>
        <v>Low</v>
      </c>
      <c r="Q3135" t="str">
        <f>VLOOKUP(A3135,SampleSuperstore!A:G,7,0)</f>
        <v>Central</v>
      </c>
    </row>
    <row r="3136" spans="1:17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  <c r="N3136" t="str">
        <f t="shared" si="144"/>
        <v>Loss</v>
      </c>
      <c r="O3136" t="str">
        <f t="shared" si="145"/>
        <v>High Discount</v>
      </c>
      <c r="P3136" t="str">
        <f t="shared" si="146"/>
        <v>Low</v>
      </c>
      <c r="Q3136" t="str">
        <f>VLOOKUP(A3136,SampleSuperstore!A:G,7,0)</f>
        <v>South</v>
      </c>
    </row>
    <row r="3137" spans="1:17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  <c r="N3137" t="str">
        <f t="shared" si="144"/>
        <v>Loss</v>
      </c>
      <c r="O3137" t="str">
        <f t="shared" si="145"/>
        <v>Normal</v>
      </c>
      <c r="P3137" t="str">
        <f t="shared" si="146"/>
        <v>Low</v>
      </c>
      <c r="Q3137" t="str">
        <f>VLOOKUP(A3137,SampleSuperstore!A:G,7,0)</f>
        <v>South</v>
      </c>
    </row>
    <row r="3138" spans="1:17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  <c r="N3138" t="str">
        <f t="shared" si="144"/>
        <v>Profit</v>
      </c>
      <c r="O3138" t="str">
        <f t="shared" si="145"/>
        <v>Normal</v>
      </c>
      <c r="P3138" t="str">
        <f t="shared" si="146"/>
        <v>Low</v>
      </c>
      <c r="Q3138" t="str">
        <f>VLOOKUP(A3138,SampleSuperstore!A:G,7,0)</f>
        <v>South</v>
      </c>
    </row>
    <row r="3139" spans="1:17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  <c r="N3139" t="str">
        <f t="shared" ref="N3139:N3202" si="147">IF(M3139&gt;0,"Profit","Loss")</f>
        <v>Profit</v>
      </c>
      <c r="O3139" t="str">
        <f t="shared" ref="O3139:O3202" si="148">IF(L3139&gt;0.5,"High Discount","Normal")</f>
        <v>Normal</v>
      </c>
      <c r="P3139" t="str">
        <f t="shared" ref="P3139:P3202" si="149">IF(J3139&gt;1000,"High",IF(J3139&gt;=500,"Medium","Low"))</f>
        <v>Low</v>
      </c>
      <c r="Q3139" t="str">
        <f>VLOOKUP(A3139,SampleSuperstore!A:G,7,0)</f>
        <v>South</v>
      </c>
    </row>
    <row r="3140" spans="1:17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  <c r="N3140" t="str">
        <f t="shared" si="147"/>
        <v>Loss</v>
      </c>
      <c r="O3140" t="str">
        <f t="shared" si="148"/>
        <v>Normal</v>
      </c>
      <c r="P3140" t="str">
        <f t="shared" si="149"/>
        <v>Low</v>
      </c>
      <c r="Q3140" t="str">
        <f>VLOOKUP(A3140,SampleSuperstore!A:G,7,0)</f>
        <v>South</v>
      </c>
    </row>
    <row r="3141" spans="1:17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  <c r="N3141" t="str">
        <f t="shared" si="147"/>
        <v>Loss</v>
      </c>
      <c r="O3141" t="str">
        <f t="shared" si="148"/>
        <v>High Discount</v>
      </c>
      <c r="P3141" t="str">
        <f t="shared" si="149"/>
        <v>Low</v>
      </c>
      <c r="Q3141" t="str">
        <f>VLOOKUP(A3141,SampleSuperstore!A:G,7,0)</f>
        <v>South</v>
      </c>
    </row>
    <row r="3142" spans="1:17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  <c r="N3142" t="str">
        <f t="shared" si="147"/>
        <v>Profit</v>
      </c>
      <c r="O3142" t="str">
        <f t="shared" si="148"/>
        <v>Normal</v>
      </c>
      <c r="P3142" t="str">
        <f t="shared" si="149"/>
        <v>Low</v>
      </c>
      <c r="Q3142" t="str">
        <f>VLOOKUP(A3142,SampleSuperstore!A:G,7,0)</f>
        <v>Central</v>
      </c>
    </row>
    <row r="3143" spans="1:17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  <c r="N3143" t="str">
        <f t="shared" si="147"/>
        <v>Loss</v>
      </c>
      <c r="O3143" t="str">
        <f t="shared" si="148"/>
        <v>High Discount</v>
      </c>
      <c r="P3143" t="str">
        <f t="shared" si="149"/>
        <v>Low</v>
      </c>
      <c r="Q3143" t="str">
        <f>VLOOKUP(A3143,SampleSuperstore!A:G,7,0)</f>
        <v>East</v>
      </c>
    </row>
    <row r="3144" spans="1:17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  <c r="N3144" t="str">
        <f t="shared" si="147"/>
        <v>Profit</v>
      </c>
      <c r="O3144" t="str">
        <f t="shared" si="148"/>
        <v>Normal</v>
      </c>
      <c r="P3144" t="str">
        <f t="shared" si="149"/>
        <v>Low</v>
      </c>
      <c r="Q3144" t="str">
        <f>VLOOKUP(A3144,SampleSuperstore!A:G,7,0)</f>
        <v>South</v>
      </c>
    </row>
    <row r="3145" spans="1:17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  <c r="N3145" t="str">
        <f t="shared" si="147"/>
        <v>Profit</v>
      </c>
      <c r="O3145" t="str">
        <f t="shared" si="148"/>
        <v>Normal</v>
      </c>
      <c r="P3145" t="str">
        <f t="shared" si="149"/>
        <v>Low</v>
      </c>
      <c r="Q3145" t="str">
        <f>VLOOKUP(A3145,SampleSuperstore!A:G,7,0)</f>
        <v>South</v>
      </c>
    </row>
    <row r="3146" spans="1:17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  <c r="N3146" t="str">
        <f t="shared" si="147"/>
        <v>Loss</v>
      </c>
      <c r="O3146" t="str">
        <f t="shared" si="148"/>
        <v>Normal</v>
      </c>
      <c r="P3146" t="str">
        <f t="shared" si="149"/>
        <v>Low</v>
      </c>
      <c r="Q3146" t="str">
        <f>VLOOKUP(A3146,SampleSuperstore!A:G,7,0)</f>
        <v>South</v>
      </c>
    </row>
    <row r="3147" spans="1:17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  <c r="N3147" t="str">
        <f t="shared" si="147"/>
        <v>Profit</v>
      </c>
      <c r="O3147" t="str">
        <f t="shared" si="148"/>
        <v>Normal</v>
      </c>
      <c r="P3147" t="str">
        <f t="shared" si="149"/>
        <v>Medium</v>
      </c>
      <c r="Q3147" t="str">
        <f>VLOOKUP(A3147,SampleSuperstore!A:G,7,0)</f>
        <v>South</v>
      </c>
    </row>
    <row r="3148" spans="1:17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  <c r="N3148" t="str">
        <f t="shared" si="147"/>
        <v>Profit</v>
      </c>
      <c r="O3148" t="str">
        <f t="shared" si="148"/>
        <v>Normal</v>
      </c>
      <c r="P3148" t="str">
        <f t="shared" si="149"/>
        <v>Low</v>
      </c>
      <c r="Q3148" t="str">
        <f>VLOOKUP(A3148,SampleSuperstore!A:G,7,0)</f>
        <v>South</v>
      </c>
    </row>
    <row r="3149" spans="1:17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  <c r="N3149" t="str">
        <f t="shared" si="147"/>
        <v>Profit</v>
      </c>
      <c r="O3149" t="str">
        <f t="shared" si="148"/>
        <v>Normal</v>
      </c>
      <c r="P3149" t="str">
        <f t="shared" si="149"/>
        <v>Low</v>
      </c>
      <c r="Q3149" t="str">
        <f>VLOOKUP(A3149,SampleSuperstore!A:G,7,0)</f>
        <v>South</v>
      </c>
    </row>
    <row r="3150" spans="1:17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  <c r="N3150" t="str">
        <f t="shared" si="147"/>
        <v>Profit</v>
      </c>
      <c r="O3150" t="str">
        <f t="shared" si="148"/>
        <v>Normal</v>
      </c>
      <c r="P3150" t="str">
        <f t="shared" si="149"/>
        <v>Low</v>
      </c>
      <c r="Q3150" t="str">
        <f>VLOOKUP(A3150,SampleSuperstore!A:G,7,0)</f>
        <v>Central</v>
      </c>
    </row>
    <row r="3151" spans="1:17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  <c r="N3151" t="str">
        <f t="shared" si="147"/>
        <v>Profit</v>
      </c>
      <c r="O3151" t="str">
        <f t="shared" si="148"/>
        <v>Normal</v>
      </c>
      <c r="P3151" t="str">
        <f t="shared" si="149"/>
        <v>Low</v>
      </c>
      <c r="Q3151" t="str">
        <f>VLOOKUP(A3151,SampleSuperstore!A:G,7,0)</f>
        <v>South</v>
      </c>
    </row>
    <row r="3152" spans="1:17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  <c r="N3152" t="str">
        <f t="shared" si="147"/>
        <v>Profit</v>
      </c>
      <c r="O3152" t="str">
        <f t="shared" si="148"/>
        <v>Normal</v>
      </c>
      <c r="P3152" t="str">
        <f t="shared" si="149"/>
        <v>High</v>
      </c>
      <c r="Q3152" t="str">
        <f>VLOOKUP(A3152,SampleSuperstore!A:G,7,0)</f>
        <v>Central</v>
      </c>
    </row>
    <row r="3153" spans="1:17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  <c r="N3153" t="str">
        <f t="shared" si="147"/>
        <v>Loss</v>
      </c>
      <c r="O3153" t="str">
        <f t="shared" si="148"/>
        <v>High Discount</v>
      </c>
      <c r="P3153" t="str">
        <f t="shared" si="149"/>
        <v>High</v>
      </c>
      <c r="Q3153" t="str">
        <f>VLOOKUP(A3153,SampleSuperstore!A:G,7,0)</f>
        <v>Central</v>
      </c>
    </row>
    <row r="3154" spans="1:17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  <c r="N3154" t="str">
        <f t="shared" si="147"/>
        <v>Loss</v>
      </c>
      <c r="O3154" t="str">
        <f t="shared" si="148"/>
        <v>Normal</v>
      </c>
      <c r="P3154" t="str">
        <f t="shared" si="149"/>
        <v>Low</v>
      </c>
      <c r="Q3154" t="str">
        <f>VLOOKUP(A3154,SampleSuperstore!A:G,7,0)</f>
        <v>Central</v>
      </c>
    </row>
    <row r="3155" spans="1:17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  <c r="N3155" t="str">
        <f t="shared" si="147"/>
        <v>Profit</v>
      </c>
      <c r="O3155" t="str">
        <f t="shared" si="148"/>
        <v>Normal</v>
      </c>
      <c r="P3155" t="str">
        <f t="shared" si="149"/>
        <v>Low</v>
      </c>
      <c r="Q3155" t="str">
        <f>VLOOKUP(A3155,SampleSuperstore!A:G,7,0)</f>
        <v>Central</v>
      </c>
    </row>
    <row r="3156" spans="1:17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  <c r="N3156" t="str">
        <f t="shared" si="147"/>
        <v>Profit</v>
      </c>
      <c r="O3156" t="str">
        <f t="shared" si="148"/>
        <v>Normal</v>
      </c>
      <c r="P3156" t="str">
        <f t="shared" si="149"/>
        <v>Medium</v>
      </c>
      <c r="Q3156" t="str">
        <f>VLOOKUP(A3156,SampleSuperstore!A:G,7,0)</f>
        <v>South</v>
      </c>
    </row>
    <row r="3157" spans="1:17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  <c r="N3157" t="str">
        <f t="shared" si="147"/>
        <v>Profit</v>
      </c>
      <c r="O3157" t="str">
        <f t="shared" si="148"/>
        <v>Normal</v>
      </c>
      <c r="P3157" t="str">
        <f t="shared" si="149"/>
        <v>Low</v>
      </c>
      <c r="Q3157" t="str">
        <f>VLOOKUP(A3157,SampleSuperstore!A:G,7,0)</f>
        <v>South</v>
      </c>
    </row>
    <row r="3158" spans="1:17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  <c r="N3158" t="str">
        <f t="shared" si="147"/>
        <v>Loss</v>
      </c>
      <c r="O3158" t="str">
        <f t="shared" si="148"/>
        <v>Normal</v>
      </c>
      <c r="P3158" t="str">
        <f t="shared" si="149"/>
        <v>Low</v>
      </c>
      <c r="Q3158" t="str">
        <f>VLOOKUP(A3158,SampleSuperstore!A:G,7,0)</f>
        <v>South</v>
      </c>
    </row>
    <row r="3159" spans="1:17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  <c r="N3159" t="str">
        <f t="shared" si="147"/>
        <v>Profit</v>
      </c>
      <c r="O3159" t="str">
        <f t="shared" si="148"/>
        <v>Normal</v>
      </c>
      <c r="P3159" t="str">
        <f t="shared" si="149"/>
        <v>Low</v>
      </c>
      <c r="Q3159" t="str">
        <f>VLOOKUP(A3159,SampleSuperstore!A:G,7,0)</f>
        <v>South</v>
      </c>
    </row>
    <row r="3160" spans="1:17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  <c r="N3160" t="str">
        <f t="shared" si="147"/>
        <v>Profit</v>
      </c>
      <c r="O3160" t="str">
        <f t="shared" si="148"/>
        <v>Normal</v>
      </c>
      <c r="P3160" t="str">
        <f t="shared" si="149"/>
        <v>Low</v>
      </c>
      <c r="Q3160" t="str">
        <f>VLOOKUP(A3160,SampleSuperstore!A:G,7,0)</f>
        <v>Central</v>
      </c>
    </row>
    <row r="3161" spans="1:17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  <c r="N3161" t="str">
        <f t="shared" si="147"/>
        <v>Loss</v>
      </c>
      <c r="O3161" t="str">
        <f t="shared" si="148"/>
        <v>Normal</v>
      </c>
      <c r="P3161" t="str">
        <f t="shared" si="149"/>
        <v>Low</v>
      </c>
      <c r="Q3161" t="str">
        <f>VLOOKUP(A3161,SampleSuperstore!A:G,7,0)</f>
        <v>Central</v>
      </c>
    </row>
    <row r="3162" spans="1:17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  <c r="N3162" t="str">
        <f t="shared" si="147"/>
        <v>Loss</v>
      </c>
      <c r="O3162" t="str">
        <f t="shared" si="148"/>
        <v>High Discount</v>
      </c>
      <c r="P3162" t="str">
        <f t="shared" si="149"/>
        <v>Low</v>
      </c>
      <c r="Q3162" t="str">
        <f>VLOOKUP(A3162,SampleSuperstore!A:G,7,0)</f>
        <v>South</v>
      </c>
    </row>
    <row r="3163" spans="1:17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  <c r="N3163" t="str">
        <f t="shared" si="147"/>
        <v>Profit</v>
      </c>
      <c r="O3163" t="str">
        <f t="shared" si="148"/>
        <v>Normal</v>
      </c>
      <c r="P3163" t="str">
        <f t="shared" si="149"/>
        <v>Low</v>
      </c>
      <c r="Q3163" t="str">
        <f>VLOOKUP(A3163,SampleSuperstore!A:G,7,0)</f>
        <v>South</v>
      </c>
    </row>
    <row r="3164" spans="1:17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  <c r="N3164" t="str">
        <f t="shared" si="147"/>
        <v>Profit</v>
      </c>
      <c r="O3164" t="str">
        <f t="shared" si="148"/>
        <v>Normal</v>
      </c>
      <c r="P3164" t="str">
        <f t="shared" si="149"/>
        <v>Low</v>
      </c>
      <c r="Q3164" t="str">
        <f>VLOOKUP(A3164,SampleSuperstore!A:G,7,0)</f>
        <v>South</v>
      </c>
    </row>
    <row r="3165" spans="1:17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  <c r="N3165" t="str">
        <f t="shared" si="147"/>
        <v>Profit</v>
      </c>
      <c r="O3165" t="str">
        <f t="shared" si="148"/>
        <v>Normal</v>
      </c>
      <c r="P3165" t="str">
        <f t="shared" si="149"/>
        <v>Low</v>
      </c>
      <c r="Q3165" t="str">
        <f>VLOOKUP(A3165,SampleSuperstore!A:G,7,0)</f>
        <v>South</v>
      </c>
    </row>
    <row r="3166" spans="1:17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  <c r="N3166" t="str">
        <f t="shared" si="147"/>
        <v>Profit</v>
      </c>
      <c r="O3166" t="str">
        <f t="shared" si="148"/>
        <v>Normal</v>
      </c>
      <c r="P3166" t="str">
        <f t="shared" si="149"/>
        <v>Low</v>
      </c>
      <c r="Q3166" t="str">
        <f>VLOOKUP(A3166,SampleSuperstore!A:G,7,0)</f>
        <v>South</v>
      </c>
    </row>
    <row r="3167" spans="1:17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  <c r="N3167" t="str">
        <f t="shared" si="147"/>
        <v>Profit</v>
      </c>
      <c r="O3167" t="str">
        <f t="shared" si="148"/>
        <v>Normal</v>
      </c>
      <c r="P3167" t="str">
        <f t="shared" si="149"/>
        <v>Low</v>
      </c>
      <c r="Q3167" t="str">
        <f>VLOOKUP(A3167,SampleSuperstore!A:G,7,0)</f>
        <v>South</v>
      </c>
    </row>
    <row r="3168" spans="1:17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  <c r="N3168" t="str">
        <f t="shared" si="147"/>
        <v>Profit</v>
      </c>
      <c r="O3168" t="str">
        <f t="shared" si="148"/>
        <v>Normal</v>
      </c>
      <c r="P3168" t="str">
        <f t="shared" si="149"/>
        <v>Low</v>
      </c>
      <c r="Q3168" t="str">
        <f>VLOOKUP(A3168,SampleSuperstore!A:G,7,0)</f>
        <v>South</v>
      </c>
    </row>
    <row r="3169" spans="1:17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  <c r="N3169" t="str">
        <f t="shared" si="147"/>
        <v>Profit</v>
      </c>
      <c r="O3169" t="str">
        <f t="shared" si="148"/>
        <v>Normal</v>
      </c>
      <c r="P3169" t="str">
        <f t="shared" si="149"/>
        <v>Low</v>
      </c>
      <c r="Q3169" t="str">
        <f>VLOOKUP(A3169,SampleSuperstore!A:G,7,0)</f>
        <v>Central</v>
      </c>
    </row>
    <row r="3170" spans="1:17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  <c r="N3170" t="str">
        <f t="shared" si="147"/>
        <v>Loss</v>
      </c>
      <c r="O3170" t="str">
        <f t="shared" si="148"/>
        <v>Normal</v>
      </c>
      <c r="P3170" t="str">
        <f t="shared" si="149"/>
        <v>Low</v>
      </c>
      <c r="Q3170" t="str">
        <f>VLOOKUP(A3170,SampleSuperstore!A:G,7,0)</f>
        <v>South</v>
      </c>
    </row>
    <row r="3171" spans="1:17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  <c r="N3171" t="str">
        <f t="shared" si="147"/>
        <v>Profit</v>
      </c>
      <c r="O3171" t="str">
        <f t="shared" si="148"/>
        <v>Normal</v>
      </c>
      <c r="P3171" t="str">
        <f t="shared" si="149"/>
        <v>Low</v>
      </c>
      <c r="Q3171" t="str">
        <f>VLOOKUP(A3171,SampleSuperstore!A:G,7,0)</f>
        <v>South</v>
      </c>
    </row>
    <row r="3172" spans="1:17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  <c r="N3172" t="str">
        <f t="shared" si="147"/>
        <v>Profit</v>
      </c>
      <c r="O3172" t="str">
        <f t="shared" si="148"/>
        <v>Normal</v>
      </c>
      <c r="P3172" t="str">
        <f t="shared" si="149"/>
        <v>Low</v>
      </c>
      <c r="Q3172" t="str">
        <f>VLOOKUP(A3172,SampleSuperstore!A:G,7,0)</f>
        <v>South</v>
      </c>
    </row>
    <row r="3173" spans="1:17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  <c r="N3173" t="str">
        <f t="shared" si="147"/>
        <v>Loss</v>
      </c>
      <c r="O3173" t="str">
        <f t="shared" si="148"/>
        <v>High Discount</v>
      </c>
      <c r="P3173" t="str">
        <f t="shared" si="149"/>
        <v>Low</v>
      </c>
      <c r="Q3173" t="str">
        <f>VLOOKUP(A3173,SampleSuperstore!A:G,7,0)</f>
        <v>South</v>
      </c>
    </row>
    <row r="3174" spans="1:17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  <c r="N3174" t="str">
        <f t="shared" si="147"/>
        <v>Loss</v>
      </c>
      <c r="O3174" t="str">
        <f t="shared" si="148"/>
        <v>Normal</v>
      </c>
      <c r="P3174" t="str">
        <f t="shared" si="149"/>
        <v>Medium</v>
      </c>
      <c r="Q3174" t="str">
        <f>VLOOKUP(A3174,SampleSuperstore!A:G,7,0)</f>
        <v>South</v>
      </c>
    </row>
    <row r="3175" spans="1:17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  <c r="N3175" t="str">
        <f t="shared" si="147"/>
        <v>Profit</v>
      </c>
      <c r="O3175" t="str">
        <f t="shared" si="148"/>
        <v>Normal</v>
      </c>
      <c r="P3175" t="str">
        <f t="shared" si="149"/>
        <v>Low</v>
      </c>
      <c r="Q3175" t="str">
        <f>VLOOKUP(A3175,SampleSuperstore!A:G,7,0)</f>
        <v>South</v>
      </c>
    </row>
    <row r="3176" spans="1:17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  <c r="N3176" t="str">
        <f t="shared" si="147"/>
        <v>Profit</v>
      </c>
      <c r="O3176" t="str">
        <f t="shared" si="148"/>
        <v>Normal</v>
      </c>
      <c r="P3176" t="str">
        <f t="shared" si="149"/>
        <v>Low</v>
      </c>
      <c r="Q3176" t="str">
        <f>VLOOKUP(A3176,SampleSuperstore!A:G,7,0)</f>
        <v>South</v>
      </c>
    </row>
    <row r="3177" spans="1:17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  <c r="N3177" t="str">
        <f t="shared" si="147"/>
        <v>Loss</v>
      </c>
      <c r="O3177" t="str">
        <f t="shared" si="148"/>
        <v>High Discount</v>
      </c>
      <c r="P3177" t="str">
        <f t="shared" si="149"/>
        <v>Low</v>
      </c>
      <c r="Q3177" t="str">
        <f>VLOOKUP(A3177,SampleSuperstore!A:G,7,0)</f>
        <v>South</v>
      </c>
    </row>
    <row r="3178" spans="1:17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  <c r="N3178" t="str">
        <f t="shared" si="147"/>
        <v>Profit</v>
      </c>
      <c r="O3178" t="str">
        <f t="shared" si="148"/>
        <v>Normal</v>
      </c>
      <c r="P3178" t="str">
        <f t="shared" si="149"/>
        <v>Low</v>
      </c>
      <c r="Q3178" t="str">
        <f>VLOOKUP(A3178,SampleSuperstore!A:G,7,0)</f>
        <v>South</v>
      </c>
    </row>
    <row r="3179" spans="1:17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  <c r="N3179" t="str">
        <f t="shared" si="147"/>
        <v>Profit</v>
      </c>
      <c r="O3179" t="str">
        <f t="shared" si="148"/>
        <v>Normal</v>
      </c>
      <c r="P3179" t="str">
        <f t="shared" si="149"/>
        <v>Low</v>
      </c>
      <c r="Q3179" t="str">
        <f>VLOOKUP(A3179,SampleSuperstore!A:G,7,0)</f>
        <v>East</v>
      </c>
    </row>
    <row r="3180" spans="1:17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  <c r="N3180" t="str">
        <f t="shared" si="147"/>
        <v>Profit</v>
      </c>
      <c r="O3180" t="str">
        <f t="shared" si="148"/>
        <v>Normal</v>
      </c>
      <c r="P3180" t="str">
        <f t="shared" si="149"/>
        <v>Low</v>
      </c>
      <c r="Q3180" t="str">
        <f>VLOOKUP(A3180,SampleSuperstore!A:G,7,0)</f>
        <v>South</v>
      </c>
    </row>
    <row r="3181" spans="1:17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  <c r="N3181" t="str">
        <f t="shared" si="147"/>
        <v>Profit</v>
      </c>
      <c r="O3181" t="str">
        <f t="shared" si="148"/>
        <v>Normal</v>
      </c>
      <c r="P3181" t="str">
        <f t="shared" si="149"/>
        <v>Low</v>
      </c>
      <c r="Q3181" t="str">
        <f>VLOOKUP(A3181,SampleSuperstore!A:G,7,0)</f>
        <v>South</v>
      </c>
    </row>
    <row r="3182" spans="1:17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  <c r="N3182" t="str">
        <f t="shared" si="147"/>
        <v>Profit</v>
      </c>
      <c r="O3182" t="str">
        <f t="shared" si="148"/>
        <v>Normal</v>
      </c>
      <c r="P3182" t="str">
        <f t="shared" si="149"/>
        <v>Low</v>
      </c>
      <c r="Q3182" t="str">
        <f>VLOOKUP(A3182,SampleSuperstore!A:G,7,0)</f>
        <v>South</v>
      </c>
    </row>
    <row r="3183" spans="1:17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  <c r="N3183" t="str">
        <f t="shared" si="147"/>
        <v>Profit</v>
      </c>
      <c r="O3183" t="str">
        <f t="shared" si="148"/>
        <v>Normal</v>
      </c>
      <c r="P3183" t="str">
        <f t="shared" si="149"/>
        <v>Low</v>
      </c>
      <c r="Q3183" t="str">
        <f>VLOOKUP(A3183,SampleSuperstore!A:G,7,0)</f>
        <v>South</v>
      </c>
    </row>
    <row r="3184" spans="1:17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  <c r="N3184" t="str">
        <f t="shared" si="147"/>
        <v>Profit</v>
      </c>
      <c r="O3184" t="str">
        <f t="shared" si="148"/>
        <v>Normal</v>
      </c>
      <c r="P3184" t="str">
        <f t="shared" si="149"/>
        <v>Medium</v>
      </c>
      <c r="Q3184" t="str">
        <f>VLOOKUP(A3184,SampleSuperstore!A:G,7,0)</f>
        <v>South</v>
      </c>
    </row>
    <row r="3185" spans="1:17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  <c r="N3185" t="str">
        <f t="shared" si="147"/>
        <v>Profit</v>
      </c>
      <c r="O3185" t="str">
        <f t="shared" si="148"/>
        <v>Normal</v>
      </c>
      <c r="P3185" t="str">
        <f t="shared" si="149"/>
        <v>High</v>
      </c>
      <c r="Q3185" t="str">
        <f>VLOOKUP(A3185,SampleSuperstore!A:G,7,0)</f>
        <v>South</v>
      </c>
    </row>
    <row r="3186" spans="1:17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  <c r="N3186" t="str">
        <f t="shared" si="147"/>
        <v>Profit</v>
      </c>
      <c r="O3186" t="str">
        <f t="shared" si="148"/>
        <v>Normal</v>
      </c>
      <c r="P3186" t="str">
        <f t="shared" si="149"/>
        <v>Medium</v>
      </c>
      <c r="Q3186" t="str">
        <f>VLOOKUP(A3186,SampleSuperstore!A:G,7,0)</f>
        <v>South</v>
      </c>
    </row>
    <row r="3187" spans="1:17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  <c r="N3187" t="str">
        <f t="shared" si="147"/>
        <v>Loss</v>
      </c>
      <c r="O3187" t="str">
        <f t="shared" si="148"/>
        <v>High Discount</v>
      </c>
      <c r="P3187" t="str">
        <f t="shared" si="149"/>
        <v>Low</v>
      </c>
      <c r="Q3187" t="str">
        <f>VLOOKUP(A3187,SampleSuperstore!A:G,7,0)</f>
        <v>Central</v>
      </c>
    </row>
    <row r="3188" spans="1:17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  <c r="N3188" t="str">
        <f t="shared" si="147"/>
        <v>Profit</v>
      </c>
      <c r="O3188" t="str">
        <f t="shared" si="148"/>
        <v>Normal</v>
      </c>
      <c r="P3188" t="str">
        <f t="shared" si="149"/>
        <v>Low</v>
      </c>
      <c r="Q3188" t="str">
        <f>VLOOKUP(A3188,SampleSuperstore!A:G,7,0)</f>
        <v>Central</v>
      </c>
    </row>
    <row r="3189" spans="1:17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  <c r="N3189" t="str">
        <f t="shared" si="147"/>
        <v>Profit</v>
      </c>
      <c r="O3189" t="str">
        <f t="shared" si="148"/>
        <v>Normal</v>
      </c>
      <c r="P3189" t="str">
        <f t="shared" si="149"/>
        <v>Low</v>
      </c>
      <c r="Q3189" t="str">
        <f>VLOOKUP(A3189,SampleSuperstore!A:G,7,0)</f>
        <v>South</v>
      </c>
    </row>
    <row r="3190" spans="1:17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  <c r="N3190" t="str">
        <f t="shared" si="147"/>
        <v>Profit</v>
      </c>
      <c r="O3190" t="str">
        <f t="shared" si="148"/>
        <v>Normal</v>
      </c>
      <c r="P3190" t="str">
        <f t="shared" si="149"/>
        <v>Low</v>
      </c>
      <c r="Q3190" t="str">
        <f>VLOOKUP(A3190,SampleSuperstore!A:G,7,0)</f>
        <v>South</v>
      </c>
    </row>
    <row r="3191" spans="1:17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  <c r="N3191" t="str">
        <f t="shared" si="147"/>
        <v>Profit</v>
      </c>
      <c r="O3191" t="str">
        <f t="shared" si="148"/>
        <v>Normal</v>
      </c>
      <c r="P3191" t="str">
        <f t="shared" si="149"/>
        <v>Low</v>
      </c>
      <c r="Q3191" t="str">
        <f>VLOOKUP(A3191,SampleSuperstore!A:G,7,0)</f>
        <v>South</v>
      </c>
    </row>
    <row r="3192" spans="1:17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  <c r="N3192" t="str">
        <f t="shared" si="147"/>
        <v>Loss</v>
      </c>
      <c r="O3192" t="str">
        <f t="shared" si="148"/>
        <v>Normal</v>
      </c>
      <c r="P3192" t="str">
        <f t="shared" si="149"/>
        <v>Low</v>
      </c>
      <c r="Q3192" t="str">
        <f>VLOOKUP(A3192,SampleSuperstore!A:G,7,0)</f>
        <v>South</v>
      </c>
    </row>
    <row r="3193" spans="1:17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  <c r="N3193" t="str">
        <f t="shared" si="147"/>
        <v>Profit</v>
      </c>
      <c r="O3193" t="str">
        <f t="shared" si="148"/>
        <v>Normal</v>
      </c>
      <c r="P3193" t="str">
        <f t="shared" si="149"/>
        <v>Low</v>
      </c>
      <c r="Q3193" t="str">
        <f>VLOOKUP(A3193,SampleSuperstore!A:G,7,0)</f>
        <v>South</v>
      </c>
    </row>
    <row r="3194" spans="1:17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  <c r="N3194" t="str">
        <f t="shared" si="147"/>
        <v>Loss</v>
      </c>
      <c r="O3194" t="str">
        <f t="shared" si="148"/>
        <v>High Discount</v>
      </c>
      <c r="P3194" t="str">
        <f t="shared" si="149"/>
        <v>Low</v>
      </c>
      <c r="Q3194" t="str">
        <f>VLOOKUP(A3194,SampleSuperstore!A:G,7,0)</f>
        <v>South</v>
      </c>
    </row>
    <row r="3195" spans="1:17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  <c r="N3195" t="str">
        <f t="shared" si="147"/>
        <v>Loss</v>
      </c>
      <c r="O3195" t="str">
        <f t="shared" si="148"/>
        <v>High Discount</v>
      </c>
      <c r="P3195" t="str">
        <f t="shared" si="149"/>
        <v>Low</v>
      </c>
      <c r="Q3195" t="str">
        <f>VLOOKUP(A3195,SampleSuperstore!A:G,7,0)</f>
        <v>Central</v>
      </c>
    </row>
    <row r="3196" spans="1:17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  <c r="N3196" t="str">
        <f t="shared" si="147"/>
        <v>Profit</v>
      </c>
      <c r="O3196" t="str">
        <f t="shared" si="148"/>
        <v>Normal</v>
      </c>
      <c r="P3196" t="str">
        <f t="shared" si="149"/>
        <v>Low</v>
      </c>
      <c r="Q3196" t="str">
        <f>VLOOKUP(A3196,SampleSuperstore!A:G,7,0)</f>
        <v>Central</v>
      </c>
    </row>
    <row r="3197" spans="1:17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  <c r="N3197" t="str">
        <f t="shared" si="147"/>
        <v>Profit</v>
      </c>
      <c r="O3197" t="str">
        <f t="shared" si="148"/>
        <v>Normal</v>
      </c>
      <c r="P3197" t="str">
        <f t="shared" si="149"/>
        <v>Low</v>
      </c>
      <c r="Q3197" t="str">
        <f>VLOOKUP(A3197,SampleSuperstore!A:G,7,0)</f>
        <v>South</v>
      </c>
    </row>
    <row r="3198" spans="1:17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  <c r="N3198" t="str">
        <f t="shared" si="147"/>
        <v>Profit</v>
      </c>
      <c r="O3198" t="str">
        <f t="shared" si="148"/>
        <v>Normal</v>
      </c>
      <c r="P3198" t="str">
        <f t="shared" si="149"/>
        <v>Low</v>
      </c>
      <c r="Q3198" t="str">
        <f>VLOOKUP(A3198,SampleSuperstore!A:G,7,0)</f>
        <v>South</v>
      </c>
    </row>
    <row r="3199" spans="1:17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  <c r="N3199" t="str">
        <f t="shared" si="147"/>
        <v>Loss</v>
      </c>
      <c r="O3199" t="str">
        <f t="shared" si="148"/>
        <v>High Discount</v>
      </c>
      <c r="P3199" t="str">
        <f t="shared" si="149"/>
        <v>Low</v>
      </c>
      <c r="Q3199" t="str">
        <f>VLOOKUP(A3199,SampleSuperstore!A:G,7,0)</f>
        <v>East</v>
      </c>
    </row>
    <row r="3200" spans="1:17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  <c r="N3200" t="str">
        <f t="shared" si="147"/>
        <v>Profit</v>
      </c>
      <c r="O3200" t="str">
        <f t="shared" si="148"/>
        <v>Normal</v>
      </c>
      <c r="P3200" t="str">
        <f t="shared" si="149"/>
        <v>Low</v>
      </c>
      <c r="Q3200" t="str">
        <f>VLOOKUP(A3200,SampleSuperstore!A:G,7,0)</f>
        <v>South</v>
      </c>
    </row>
    <row r="3201" spans="1:17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  <c r="N3201" t="str">
        <f t="shared" si="147"/>
        <v>Profit</v>
      </c>
      <c r="O3201" t="str">
        <f t="shared" si="148"/>
        <v>Normal</v>
      </c>
      <c r="P3201" t="str">
        <f t="shared" si="149"/>
        <v>Low</v>
      </c>
      <c r="Q3201" t="str">
        <f>VLOOKUP(A3201,SampleSuperstore!A:G,7,0)</f>
        <v>South</v>
      </c>
    </row>
    <row r="3202" spans="1:17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  <c r="N3202" t="str">
        <f t="shared" si="147"/>
        <v>Profit</v>
      </c>
      <c r="O3202" t="str">
        <f t="shared" si="148"/>
        <v>Normal</v>
      </c>
      <c r="P3202" t="str">
        <f t="shared" si="149"/>
        <v>Low</v>
      </c>
      <c r="Q3202" t="str">
        <f>VLOOKUP(A3202,SampleSuperstore!A:G,7,0)</f>
        <v>South</v>
      </c>
    </row>
    <row r="3203" spans="1:17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  <c r="N3203" t="str">
        <f t="shared" ref="N3203:N3266" si="150">IF(M3203&gt;0,"Profit","Loss")</f>
        <v>Profit</v>
      </c>
      <c r="O3203" t="str">
        <f t="shared" ref="O3203:O3266" si="151">IF(L3203&gt;0.5,"High Discount","Normal")</f>
        <v>Normal</v>
      </c>
      <c r="P3203" t="str">
        <f t="shared" ref="P3203:P3266" si="152">IF(J3203&gt;1000,"High",IF(J3203&gt;=500,"Medium","Low"))</f>
        <v>Low</v>
      </c>
      <c r="Q3203" t="str">
        <f>VLOOKUP(A3203,SampleSuperstore!A:G,7,0)</f>
        <v>South</v>
      </c>
    </row>
    <row r="3204" spans="1:17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  <c r="N3204" t="str">
        <f t="shared" si="150"/>
        <v>Profit</v>
      </c>
      <c r="O3204" t="str">
        <f t="shared" si="151"/>
        <v>Normal</v>
      </c>
      <c r="P3204" t="str">
        <f t="shared" si="152"/>
        <v>Medium</v>
      </c>
      <c r="Q3204" t="str">
        <f>VLOOKUP(A3204,SampleSuperstore!A:G,7,0)</f>
        <v>South</v>
      </c>
    </row>
    <row r="3205" spans="1:17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  <c r="N3205" t="str">
        <f t="shared" si="150"/>
        <v>Profit</v>
      </c>
      <c r="O3205" t="str">
        <f t="shared" si="151"/>
        <v>Normal</v>
      </c>
      <c r="P3205" t="str">
        <f t="shared" si="152"/>
        <v>Low</v>
      </c>
      <c r="Q3205" t="str">
        <f>VLOOKUP(A3205,SampleSuperstore!A:G,7,0)</f>
        <v>South</v>
      </c>
    </row>
    <row r="3206" spans="1:17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  <c r="N3206" t="str">
        <f t="shared" si="150"/>
        <v>Profit</v>
      </c>
      <c r="O3206" t="str">
        <f t="shared" si="151"/>
        <v>Normal</v>
      </c>
      <c r="P3206" t="str">
        <f t="shared" si="152"/>
        <v>Low</v>
      </c>
      <c r="Q3206" t="str">
        <f>VLOOKUP(A3206,SampleSuperstore!A:G,7,0)</f>
        <v>South</v>
      </c>
    </row>
    <row r="3207" spans="1:17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  <c r="N3207" t="str">
        <f t="shared" si="150"/>
        <v>Profit</v>
      </c>
      <c r="O3207" t="str">
        <f t="shared" si="151"/>
        <v>Normal</v>
      </c>
      <c r="P3207" t="str">
        <f t="shared" si="152"/>
        <v>Low</v>
      </c>
      <c r="Q3207" t="str">
        <f>VLOOKUP(A3207,SampleSuperstore!A:G,7,0)</f>
        <v>South</v>
      </c>
    </row>
    <row r="3208" spans="1:17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  <c r="N3208" t="str">
        <f t="shared" si="150"/>
        <v>Profit</v>
      </c>
      <c r="O3208" t="str">
        <f t="shared" si="151"/>
        <v>Normal</v>
      </c>
      <c r="P3208" t="str">
        <f t="shared" si="152"/>
        <v>Low</v>
      </c>
      <c r="Q3208" t="str">
        <f>VLOOKUP(A3208,SampleSuperstore!A:G,7,0)</f>
        <v>South</v>
      </c>
    </row>
    <row r="3209" spans="1:17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  <c r="N3209" t="str">
        <f t="shared" si="150"/>
        <v>Profit</v>
      </c>
      <c r="O3209" t="str">
        <f t="shared" si="151"/>
        <v>Normal</v>
      </c>
      <c r="P3209" t="str">
        <f t="shared" si="152"/>
        <v>Low</v>
      </c>
      <c r="Q3209" t="str">
        <f>VLOOKUP(A3209,SampleSuperstore!A:G,7,0)</f>
        <v>South</v>
      </c>
    </row>
    <row r="3210" spans="1:17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  <c r="N3210" t="str">
        <f t="shared" si="150"/>
        <v>Profit</v>
      </c>
      <c r="O3210" t="str">
        <f t="shared" si="151"/>
        <v>Normal</v>
      </c>
      <c r="P3210" t="str">
        <f t="shared" si="152"/>
        <v>Low</v>
      </c>
      <c r="Q3210" t="str">
        <f>VLOOKUP(A3210,SampleSuperstore!A:G,7,0)</f>
        <v>South</v>
      </c>
    </row>
    <row r="3211" spans="1:17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  <c r="N3211" t="str">
        <f t="shared" si="150"/>
        <v>Profit</v>
      </c>
      <c r="O3211" t="str">
        <f t="shared" si="151"/>
        <v>Normal</v>
      </c>
      <c r="P3211" t="str">
        <f t="shared" si="152"/>
        <v>Low</v>
      </c>
      <c r="Q3211" t="str">
        <f>VLOOKUP(A3211,SampleSuperstore!A:G,7,0)</f>
        <v>South</v>
      </c>
    </row>
    <row r="3212" spans="1:17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  <c r="N3212" t="str">
        <f t="shared" si="150"/>
        <v>Profit</v>
      </c>
      <c r="O3212" t="str">
        <f t="shared" si="151"/>
        <v>Normal</v>
      </c>
      <c r="P3212" t="str">
        <f t="shared" si="152"/>
        <v>Low</v>
      </c>
      <c r="Q3212" t="str">
        <f>VLOOKUP(A3212,SampleSuperstore!A:G,7,0)</f>
        <v>South</v>
      </c>
    </row>
    <row r="3213" spans="1:17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  <c r="N3213" t="str">
        <f t="shared" si="150"/>
        <v>Loss</v>
      </c>
      <c r="O3213" t="str">
        <f t="shared" si="151"/>
        <v>High Discount</v>
      </c>
      <c r="P3213" t="str">
        <f t="shared" si="152"/>
        <v>Low</v>
      </c>
      <c r="Q3213" t="str">
        <f>VLOOKUP(A3213,SampleSuperstore!A:G,7,0)</f>
        <v>South</v>
      </c>
    </row>
    <row r="3214" spans="1:17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  <c r="N3214" t="str">
        <f t="shared" si="150"/>
        <v>Profit</v>
      </c>
      <c r="O3214" t="str">
        <f t="shared" si="151"/>
        <v>Normal</v>
      </c>
      <c r="P3214" t="str">
        <f t="shared" si="152"/>
        <v>Low</v>
      </c>
      <c r="Q3214" t="str">
        <f>VLOOKUP(A3214,SampleSuperstore!A:G,7,0)</f>
        <v>South</v>
      </c>
    </row>
    <row r="3215" spans="1:17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  <c r="N3215" t="str">
        <f t="shared" si="150"/>
        <v>Profit</v>
      </c>
      <c r="O3215" t="str">
        <f t="shared" si="151"/>
        <v>Normal</v>
      </c>
      <c r="P3215" t="str">
        <f t="shared" si="152"/>
        <v>Low</v>
      </c>
      <c r="Q3215" t="str">
        <f>VLOOKUP(A3215,SampleSuperstore!A:G,7,0)</f>
        <v>South</v>
      </c>
    </row>
    <row r="3216" spans="1:17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  <c r="N3216" t="str">
        <f t="shared" si="150"/>
        <v>Profit</v>
      </c>
      <c r="O3216" t="str">
        <f t="shared" si="151"/>
        <v>Normal</v>
      </c>
      <c r="P3216" t="str">
        <f t="shared" si="152"/>
        <v>Low</v>
      </c>
      <c r="Q3216" t="str">
        <f>VLOOKUP(A3216,SampleSuperstore!A:G,7,0)</f>
        <v>South</v>
      </c>
    </row>
    <row r="3217" spans="1:17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  <c r="N3217" t="str">
        <f t="shared" si="150"/>
        <v>Profit</v>
      </c>
      <c r="O3217" t="str">
        <f t="shared" si="151"/>
        <v>Normal</v>
      </c>
      <c r="P3217" t="str">
        <f t="shared" si="152"/>
        <v>Low</v>
      </c>
      <c r="Q3217" t="str">
        <f>VLOOKUP(A3217,SampleSuperstore!A:G,7,0)</f>
        <v>Central</v>
      </c>
    </row>
    <row r="3218" spans="1:17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  <c r="N3218" t="str">
        <f t="shared" si="150"/>
        <v>Profit</v>
      </c>
      <c r="O3218" t="str">
        <f t="shared" si="151"/>
        <v>Normal</v>
      </c>
      <c r="P3218" t="str">
        <f t="shared" si="152"/>
        <v>Low</v>
      </c>
      <c r="Q3218" t="str">
        <f>VLOOKUP(A3218,SampleSuperstore!A:G,7,0)</f>
        <v>South</v>
      </c>
    </row>
    <row r="3219" spans="1:17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  <c r="N3219" t="str">
        <f t="shared" si="150"/>
        <v>Profit</v>
      </c>
      <c r="O3219" t="str">
        <f t="shared" si="151"/>
        <v>Normal</v>
      </c>
      <c r="P3219" t="str">
        <f t="shared" si="152"/>
        <v>Medium</v>
      </c>
      <c r="Q3219" t="str">
        <f>VLOOKUP(A3219,SampleSuperstore!A:G,7,0)</f>
        <v>South</v>
      </c>
    </row>
    <row r="3220" spans="1:17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  <c r="N3220" t="str">
        <f t="shared" si="150"/>
        <v>Profit</v>
      </c>
      <c r="O3220" t="str">
        <f t="shared" si="151"/>
        <v>Normal</v>
      </c>
      <c r="P3220" t="str">
        <f t="shared" si="152"/>
        <v>Low</v>
      </c>
      <c r="Q3220" t="str">
        <f>VLOOKUP(A3220,SampleSuperstore!A:G,7,0)</f>
        <v>South</v>
      </c>
    </row>
    <row r="3221" spans="1:17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  <c r="N3221" t="str">
        <f t="shared" si="150"/>
        <v>Profit</v>
      </c>
      <c r="O3221" t="str">
        <f t="shared" si="151"/>
        <v>Normal</v>
      </c>
      <c r="P3221" t="str">
        <f t="shared" si="152"/>
        <v>Low</v>
      </c>
      <c r="Q3221" t="str">
        <f>VLOOKUP(A3221,SampleSuperstore!A:G,7,0)</f>
        <v>South</v>
      </c>
    </row>
    <row r="3222" spans="1:17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  <c r="N3222" t="str">
        <f t="shared" si="150"/>
        <v>Profit</v>
      </c>
      <c r="O3222" t="str">
        <f t="shared" si="151"/>
        <v>Normal</v>
      </c>
      <c r="P3222" t="str">
        <f t="shared" si="152"/>
        <v>Low</v>
      </c>
      <c r="Q3222" t="str">
        <f>VLOOKUP(A3222,SampleSuperstore!A:G,7,0)</f>
        <v>South</v>
      </c>
    </row>
    <row r="3223" spans="1:17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  <c r="N3223" t="str">
        <f t="shared" si="150"/>
        <v>Profit</v>
      </c>
      <c r="O3223" t="str">
        <f t="shared" si="151"/>
        <v>Normal</v>
      </c>
      <c r="P3223" t="str">
        <f t="shared" si="152"/>
        <v>Low</v>
      </c>
      <c r="Q3223" t="str">
        <f>VLOOKUP(A3223,SampleSuperstore!A:G,7,0)</f>
        <v>South</v>
      </c>
    </row>
    <row r="3224" spans="1:17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  <c r="N3224" t="str">
        <f t="shared" si="150"/>
        <v>Profit</v>
      </c>
      <c r="O3224" t="str">
        <f t="shared" si="151"/>
        <v>Normal</v>
      </c>
      <c r="P3224" t="str">
        <f t="shared" si="152"/>
        <v>Low</v>
      </c>
      <c r="Q3224" t="str">
        <f>VLOOKUP(A3224,SampleSuperstore!A:G,7,0)</f>
        <v>Central</v>
      </c>
    </row>
    <row r="3225" spans="1:17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  <c r="N3225" t="str">
        <f t="shared" si="150"/>
        <v>Profit</v>
      </c>
      <c r="O3225" t="str">
        <f t="shared" si="151"/>
        <v>Normal</v>
      </c>
      <c r="P3225" t="str">
        <f t="shared" si="152"/>
        <v>Low</v>
      </c>
      <c r="Q3225" t="str">
        <f>VLOOKUP(A3225,SampleSuperstore!A:G,7,0)</f>
        <v>Central</v>
      </c>
    </row>
    <row r="3226" spans="1:17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  <c r="N3226" t="str">
        <f t="shared" si="150"/>
        <v>Profit</v>
      </c>
      <c r="O3226" t="str">
        <f t="shared" si="151"/>
        <v>Normal</v>
      </c>
      <c r="P3226" t="str">
        <f t="shared" si="152"/>
        <v>Low</v>
      </c>
      <c r="Q3226" t="str">
        <f>VLOOKUP(A3226,SampleSuperstore!A:G,7,0)</f>
        <v>Central</v>
      </c>
    </row>
    <row r="3227" spans="1:17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  <c r="N3227" t="str">
        <f t="shared" si="150"/>
        <v>Profit</v>
      </c>
      <c r="O3227" t="str">
        <f t="shared" si="151"/>
        <v>Normal</v>
      </c>
      <c r="P3227" t="str">
        <f t="shared" si="152"/>
        <v>Low</v>
      </c>
      <c r="Q3227" t="str">
        <f>VLOOKUP(A3227,SampleSuperstore!A:G,7,0)</f>
        <v>Central</v>
      </c>
    </row>
    <row r="3228" spans="1:17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  <c r="N3228" t="str">
        <f t="shared" si="150"/>
        <v>Loss</v>
      </c>
      <c r="O3228" t="str">
        <f t="shared" si="151"/>
        <v>Normal</v>
      </c>
      <c r="P3228" t="str">
        <f t="shared" si="152"/>
        <v>Low</v>
      </c>
      <c r="Q3228" t="str">
        <f>VLOOKUP(A3228,SampleSuperstore!A:G,7,0)</f>
        <v>Central</v>
      </c>
    </row>
    <row r="3229" spans="1:17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  <c r="N3229" t="str">
        <f t="shared" si="150"/>
        <v>Profit</v>
      </c>
      <c r="O3229" t="str">
        <f t="shared" si="151"/>
        <v>Normal</v>
      </c>
      <c r="P3229" t="str">
        <f t="shared" si="152"/>
        <v>Low</v>
      </c>
      <c r="Q3229" t="str">
        <f>VLOOKUP(A3229,SampleSuperstore!A:G,7,0)</f>
        <v>Central</v>
      </c>
    </row>
    <row r="3230" spans="1:17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  <c r="N3230" t="str">
        <f t="shared" si="150"/>
        <v>Loss</v>
      </c>
      <c r="O3230" t="str">
        <f t="shared" si="151"/>
        <v>Normal</v>
      </c>
      <c r="P3230" t="str">
        <f t="shared" si="152"/>
        <v>Low</v>
      </c>
      <c r="Q3230" t="str">
        <f>VLOOKUP(A3230,SampleSuperstore!A:G,7,0)</f>
        <v>Central</v>
      </c>
    </row>
    <row r="3231" spans="1:17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  <c r="N3231" t="str">
        <f t="shared" si="150"/>
        <v>Profit</v>
      </c>
      <c r="O3231" t="str">
        <f t="shared" si="151"/>
        <v>Normal</v>
      </c>
      <c r="P3231" t="str">
        <f t="shared" si="152"/>
        <v>Low</v>
      </c>
      <c r="Q3231" t="str">
        <f>VLOOKUP(A3231,SampleSuperstore!A:G,7,0)</f>
        <v>South</v>
      </c>
    </row>
    <row r="3232" spans="1:17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  <c r="N3232" t="str">
        <f t="shared" si="150"/>
        <v>Profit</v>
      </c>
      <c r="O3232" t="str">
        <f t="shared" si="151"/>
        <v>Normal</v>
      </c>
      <c r="P3232" t="str">
        <f t="shared" si="152"/>
        <v>Low</v>
      </c>
      <c r="Q3232" t="str">
        <f>VLOOKUP(A3232,SampleSuperstore!A:G,7,0)</f>
        <v>South</v>
      </c>
    </row>
    <row r="3233" spans="1:17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  <c r="N3233" t="str">
        <f t="shared" si="150"/>
        <v>Loss</v>
      </c>
      <c r="O3233" t="str">
        <f t="shared" si="151"/>
        <v>High Discount</v>
      </c>
      <c r="P3233" t="str">
        <f t="shared" si="152"/>
        <v>Low</v>
      </c>
      <c r="Q3233" t="str">
        <f>VLOOKUP(A3233,SampleSuperstore!A:G,7,0)</f>
        <v>South</v>
      </c>
    </row>
    <row r="3234" spans="1:17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  <c r="N3234" t="str">
        <f t="shared" si="150"/>
        <v>Loss</v>
      </c>
      <c r="O3234" t="str">
        <f t="shared" si="151"/>
        <v>High Discount</v>
      </c>
      <c r="P3234" t="str">
        <f t="shared" si="152"/>
        <v>Low</v>
      </c>
      <c r="Q3234" t="str">
        <f>VLOOKUP(A3234,SampleSuperstore!A:G,7,0)</f>
        <v>South</v>
      </c>
    </row>
    <row r="3235" spans="1:17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  <c r="N3235" t="str">
        <f t="shared" si="150"/>
        <v>Loss</v>
      </c>
      <c r="O3235" t="str">
        <f t="shared" si="151"/>
        <v>Normal</v>
      </c>
      <c r="P3235" t="str">
        <f t="shared" si="152"/>
        <v>Low</v>
      </c>
      <c r="Q3235" t="str">
        <f>VLOOKUP(A3235,SampleSuperstore!A:G,7,0)</f>
        <v>South</v>
      </c>
    </row>
    <row r="3236" spans="1:17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  <c r="N3236" t="str">
        <f t="shared" si="150"/>
        <v>Profit</v>
      </c>
      <c r="O3236" t="str">
        <f t="shared" si="151"/>
        <v>Normal</v>
      </c>
      <c r="P3236" t="str">
        <f t="shared" si="152"/>
        <v>Low</v>
      </c>
      <c r="Q3236" t="str">
        <f>VLOOKUP(A3236,SampleSuperstore!A:G,7,0)</f>
        <v>Central</v>
      </c>
    </row>
    <row r="3237" spans="1:17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  <c r="N3237" t="str">
        <f t="shared" si="150"/>
        <v>Loss</v>
      </c>
      <c r="O3237" t="str">
        <f t="shared" si="151"/>
        <v>Normal</v>
      </c>
      <c r="P3237" t="str">
        <f t="shared" si="152"/>
        <v>Low</v>
      </c>
      <c r="Q3237" t="str">
        <f>VLOOKUP(A3237,SampleSuperstore!A:G,7,0)</f>
        <v>East</v>
      </c>
    </row>
    <row r="3238" spans="1:17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  <c r="N3238" t="str">
        <f t="shared" si="150"/>
        <v>Profit</v>
      </c>
      <c r="O3238" t="str">
        <f t="shared" si="151"/>
        <v>Normal</v>
      </c>
      <c r="P3238" t="str">
        <f t="shared" si="152"/>
        <v>Low</v>
      </c>
      <c r="Q3238" t="str">
        <f>VLOOKUP(A3238,SampleSuperstore!A:G,7,0)</f>
        <v>East</v>
      </c>
    </row>
    <row r="3239" spans="1:17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  <c r="N3239" t="str">
        <f t="shared" si="150"/>
        <v>Profit</v>
      </c>
      <c r="O3239" t="str">
        <f t="shared" si="151"/>
        <v>Normal</v>
      </c>
      <c r="P3239" t="str">
        <f t="shared" si="152"/>
        <v>Low</v>
      </c>
      <c r="Q3239" t="str">
        <f>VLOOKUP(A3239,SampleSuperstore!A:G,7,0)</f>
        <v>East</v>
      </c>
    </row>
    <row r="3240" spans="1:17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  <c r="N3240" t="str">
        <f t="shared" si="150"/>
        <v>Loss</v>
      </c>
      <c r="O3240" t="str">
        <f t="shared" si="151"/>
        <v>Normal</v>
      </c>
      <c r="P3240" t="str">
        <f t="shared" si="152"/>
        <v>Low</v>
      </c>
      <c r="Q3240" t="str">
        <f>VLOOKUP(A3240,SampleSuperstore!A:G,7,0)</f>
        <v>South</v>
      </c>
    </row>
    <row r="3241" spans="1:17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  <c r="N3241" t="str">
        <f t="shared" si="150"/>
        <v>Profit</v>
      </c>
      <c r="O3241" t="str">
        <f t="shared" si="151"/>
        <v>Normal</v>
      </c>
      <c r="P3241" t="str">
        <f t="shared" si="152"/>
        <v>Low</v>
      </c>
      <c r="Q3241" t="str">
        <f>VLOOKUP(A3241,SampleSuperstore!A:G,7,0)</f>
        <v>South</v>
      </c>
    </row>
    <row r="3242" spans="1:17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  <c r="N3242" t="str">
        <f t="shared" si="150"/>
        <v>Loss</v>
      </c>
      <c r="O3242" t="str">
        <f t="shared" si="151"/>
        <v>High Discount</v>
      </c>
      <c r="P3242" t="str">
        <f t="shared" si="152"/>
        <v>Low</v>
      </c>
      <c r="Q3242" t="str">
        <f>VLOOKUP(A3242,SampleSuperstore!A:G,7,0)</f>
        <v>South</v>
      </c>
    </row>
    <row r="3243" spans="1:17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  <c r="N3243" t="str">
        <f t="shared" si="150"/>
        <v>Profit</v>
      </c>
      <c r="O3243" t="str">
        <f t="shared" si="151"/>
        <v>Normal</v>
      </c>
      <c r="P3243" t="str">
        <f t="shared" si="152"/>
        <v>Low</v>
      </c>
      <c r="Q3243" t="str">
        <f>VLOOKUP(A3243,SampleSuperstore!A:G,7,0)</f>
        <v>Central</v>
      </c>
    </row>
    <row r="3244" spans="1:17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  <c r="N3244" t="str">
        <f t="shared" si="150"/>
        <v>Loss</v>
      </c>
      <c r="O3244" t="str">
        <f t="shared" si="151"/>
        <v>High Discount</v>
      </c>
      <c r="P3244" t="str">
        <f t="shared" si="152"/>
        <v>Low</v>
      </c>
      <c r="Q3244" t="str">
        <f>VLOOKUP(A3244,SampleSuperstore!A:G,7,0)</f>
        <v>South</v>
      </c>
    </row>
    <row r="3245" spans="1:17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  <c r="N3245" t="str">
        <f t="shared" si="150"/>
        <v>Profit</v>
      </c>
      <c r="O3245" t="str">
        <f t="shared" si="151"/>
        <v>Normal</v>
      </c>
      <c r="P3245" t="str">
        <f t="shared" si="152"/>
        <v>Low</v>
      </c>
      <c r="Q3245" t="str">
        <f>VLOOKUP(A3245,SampleSuperstore!A:G,7,0)</f>
        <v>South</v>
      </c>
    </row>
    <row r="3246" spans="1:17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  <c r="N3246" t="str">
        <f t="shared" si="150"/>
        <v>Loss</v>
      </c>
      <c r="O3246" t="str">
        <f t="shared" si="151"/>
        <v>Normal</v>
      </c>
      <c r="P3246" t="str">
        <f t="shared" si="152"/>
        <v>Low</v>
      </c>
      <c r="Q3246" t="str">
        <f>VLOOKUP(A3246,SampleSuperstore!A:G,7,0)</f>
        <v>South</v>
      </c>
    </row>
    <row r="3247" spans="1:17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  <c r="N3247" t="str">
        <f t="shared" si="150"/>
        <v>Profit</v>
      </c>
      <c r="O3247" t="str">
        <f t="shared" si="151"/>
        <v>Normal</v>
      </c>
      <c r="P3247" t="str">
        <f t="shared" si="152"/>
        <v>Low</v>
      </c>
      <c r="Q3247" t="str">
        <f>VLOOKUP(A3247,SampleSuperstore!A:G,7,0)</f>
        <v>South</v>
      </c>
    </row>
    <row r="3248" spans="1:17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  <c r="N3248" t="str">
        <f t="shared" si="150"/>
        <v>Profit</v>
      </c>
      <c r="O3248" t="str">
        <f t="shared" si="151"/>
        <v>Normal</v>
      </c>
      <c r="P3248" t="str">
        <f t="shared" si="152"/>
        <v>Low</v>
      </c>
      <c r="Q3248" t="str">
        <f>VLOOKUP(A3248,SampleSuperstore!A:G,7,0)</f>
        <v>South</v>
      </c>
    </row>
    <row r="3249" spans="1:17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  <c r="N3249" t="str">
        <f t="shared" si="150"/>
        <v>Profit</v>
      </c>
      <c r="O3249" t="str">
        <f t="shared" si="151"/>
        <v>Normal</v>
      </c>
      <c r="P3249" t="str">
        <f t="shared" si="152"/>
        <v>Low</v>
      </c>
      <c r="Q3249" t="str">
        <f>VLOOKUP(A3249,SampleSuperstore!A:G,7,0)</f>
        <v>South</v>
      </c>
    </row>
    <row r="3250" spans="1:17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  <c r="N3250" t="str">
        <f t="shared" si="150"/>
        <v>Profit</v>
      </c>
      <c r="O3250" t="str">
        <f t="shared" si="151"/>
        <v>Normal</v>
      </c>
      <c r="P3250" t="str">
        <f t="shared" si="152"/>
        <v>Low</v>
      </c>
      <c r="Q3250" t="str">
        <f>VLOOKUP(A3250,SampleSuperstore!A:G,7,0)</f>
        <v>South</v>
      </c>
    </row>
    <row r="3251" spans="1:17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  <c r="N3251" t="str">
        <f t="shared" si="150"/>
        <v>Profit</v>
      </c>
      <c r="O3251" t="str">
        <f t="shared" si="151"/>
        <v>Normal</v>
      </c>
      <c r="P3251" t="str">
        <f t="shared" si="152"/>
        <v>Low</v>
      </c>
      <c r="Q3251" t="str">
        <f>VLOOKUP(A3251,SampleSuperstore!A:G,7,0)</f>
        <v>South</v>
      </c>
    </row>
    <row r="3252" spans="1:17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  <c r="N3252" t="str">
        <f t="shared" si="150"/>
        <v>Profit</v>
      </c>
      <c r="O3252" t="str">
        <f t="shared" si="151"/>
        <v>Normal</v>
      </c>
      <c r="P3252" t="str">
        <f t="shared" si="152"/>
        <v>Low</v>
      </c>
      <c r="Q3252" t="str">
        <f>VLOOKUP(A3252,SampleSuperstore!A:G,7,0)</f>
        <v>South</v>
      </c>
    </row>
    <row r="3253" spans="1:17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  <c r="N3253" t="str">
        <f t="shared" si="150"/>
        <v>Profit</v>
      </c>
      <c r="O3253" t="str">
        <f t="shared" si="151"/>
        <v>Normal</v>
      </c>
      <c r="P3253" t="str">
        <f t="shared" si="152"/>
        <v>Low</v>
      </c>
      <c r="Q3253" t="str">
        <f>VLOOKUP(A3253,SampleSuperstore!A:G,7,0)</f>
        <v>Central</v>
      </c>
    </row>
    <row r="3254" spans="1:17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  <c r="N3254" t="str">
        <f t="shared" si="150"/>
        <v>Profit</v>
      </c>
      <c r="O3254" t="str">
        <f t="shared" si="151"/>
        <v>Normal</v>
      </c>
      <c r="P3254" t="str">
        <f t="shared" si="152"/>
        <v>Low</v>
      </c>
      <c r="Q3254" t="str">
        <f>VLOOKUP(A3254,SampleSuperstore!A:G,7,0)</f>
        <v>South</v>
      </c>
    </row>
    <row r="3255" spans="1:17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  <c r="N3255" t="str">
        <f t="shared" si="150"/>
        <v>Profit</v>
      </c>
      <c r="O3255" t="str">
        <f t="shared" si="151"/>
        <v>Normal</v>
      </c>
      <c r="P3255" t="str">
        <f t="shared" si="152"/>
        <v>Low</v>
      </c>
      <c r="Q3255" t="str">
        <f>VLOOKUP(A3255,SampleSuperstore!A:G,7,0)</f>
        <v>South</v>
      </c>
    </row>
    <row r="3256" spans="1:17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  <c r="N3256" t="str">
        <f t="shared" si="150"/>
        <v>Profit</v>
      </c>
      <c r="O3256" t="str">
        <f t="shared" si="151"/>
        <v>Normal</v>
      </c>
      <c r="P3256" t="str">
        <f t="shared" si="152"/>
        <v>Low</v>
      </c>
      <c r="Q3256" t="str">
        <f>VLOOKUP(A3256,SampleSuperstore!A:G,7,0)</f>
        <v>South</v>
      </c>
    </row>
    <row r="3257" spans="1:17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  <c r="N3257" t="str">
        <f t="shared" si="150"/>
        <v>Profit</v>
      </c>
      <c r="O3257" t="str">
        <f t="shared" si="151"/>
        <v>Normal</v>
      </c>
      <c r="P3257" t="str">
        <f t="shared" si="152"/>
        <v>Low</v>
      </c>
      <c r="Q3257" t="str">
        <f>VLOOKUP(A3257,SampleSuperstore!A:G,7,0)</f>
        <v>South</v>
      </c>
    </row>
    <row r="3258" spans="1:17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  <c r="N3258" t="str">
        <f t="shared" si="150"/>
        <v>Profit</v>
      </c>
      <c r="O3258" t="str">
        <f t="shared" si="151"/>
        <v>Normal</v>
      </c>
      <c r="P3258" t="str">
        <f t="shared" si="152"/>
        <v>Low</v>
      </c>
      <c r="Q3258" t="str">
        <f>VLOOKUP(A3258,SampleSuperstore!A:G,7,0)</f>
        <v>South</v>
      </c>
    </row>
    <row r="3259" spans="1:17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  <c r="N3259" t="str">
        <f t="shared" si="150"/>
        <v>Loss</v>
      </c>
      <c r="O3259" t="str">
        <f t="shared" si="151"/>
        <v>Normal</v>
      </c>
      <c r="P3259" t="str">
        <f t="shared" si="152"/>
        <v>Low</v>
      </c>
      <c r="Q3259" t="str">
        <f>VLOOKUP(A3259,SampleSuperstore!A:G,7,0)</f>
        <v>South</v>
      </c>
    </row>
    <row r="3260" spans="1:17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  <c r="N3260" t="str">
        <f t="shared" si="150"/>
        <v>Loss</v>
      </c>
      <c r="O3260" t="str">
        <f t="shared" si="151"/>
        <v>High Discount</v>
      </c>
      <c r="P3260" t="str">
        <f t="shared" si="152"/>
        <v>Low</v>
      </c>
      <c r="Q3260" t="str">
        <f>VLOOKUP(A3260,SampleSuperstore!A:G,7,0)</f>
        <v>South</v>
      </c>
    </row>
    <row r="3261" spans="1:17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  <c r="N3261" t="str">
        <f t="shared" si="150"/>
        <v>Loss</v>
      </c>
      <c r="O3261" t="str">
        <f t="shared" si="151"/>
        <v>High Discount</v>
      </c>
      <c r="P3261" t="str">
        <f t="shared" si="152"/>
        <v>Low</v>
      </c>
      <c r="Q3261" t="str">
        <f>VLOOKUP(A3261,SampleSuperstore!A:G,7,0)</f>
        <v>South</v>
      </c>
    </row>
    <row r="3262" spans="1:17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  <c r="N3262" t="str">
        <f t="shared" si="150"/>
        <v>Profit</v>
      </c>
      <c r="O3262" t="str">
        <f t="shared" si="151"/>
        <v>Normal</v>
      </c>
      <c r="P3262" t="str">
        <f t="shared" si="152"/>
        <v>Low</v>
      </c>
      <c r="Q3262" t="str">
        <f>VLOOKUP(A3262,SampleSuperstore!A:G,7,0)</f>
        <v>Central</v>
      </c>
    </row>
    <row r="3263" spans="1:17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  <c r="N3263" t="str">
        <f t="shared" si="150"/>
        <v>Profit</v>
      </c>
      <c r="O3263" t="str">
        <f t="shared" si="151"/>
        <v>Normal</v>
      </c>
      <c r="P3263" t="str">
        <f t="shared" si="152"/>
        <v>Low</v>
      </c>
      <c r="Q3263" t="str">
        <f>VLOOKUP(A3263,SampleSuperstore!A:G,7,0)</f>
        <v>Central</v>
      </c>
    </row>
    <row r="3264" spans="1:17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  <c r="N3264" t="str">
        <f t="shared" si="150"/>
        <v>Profit</v>
      </c>
      <c r="O3264" t="str">
        <f t="shared" si="151"/>
        <v>Normal</v>
      </c>
      <c r="P3264" t="str">
        <f t="shared" si="152"/>
        <v>Medium</v>
      </c>
      <c r="Q3264" t="str">
        <f>VLOOKUP(A3264,SampleSuperstore!A:G,7,0)</f>
        <v>Central</v>
      </c>
    </row>
    <row r="3265" spans="1:17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  <c r="N3265" t="str">
        <f t="shared" si="150"/>
        <v>Profit</v>
      </c>
      <c r="O3265" t="str">
        <f t="shared" si="151"/>
        <v>Normal</v>
      </c>
      <c r="P3265" t="str">
        <f t="shared" si="152"/>
        <v>Low</v>
      </c>
      <c r="Q3265" t="str">
        <f>VLOOKUP(A3265,SampleSuperstore!A:G,7,0)</f>
        <v>Central</v>
      </c>
    </row>
    <row r="3266" spans="1:17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  <c r="N3266" t="str">
        <f t="shared" si="150"/>
        <v>Profit</v>
      </c>
      <c r="O3266" t="str">
        <f t="shared" si="151"/>
        <v>Normal</v>
      </c>
      <c r="P3266" t="str">
        <f t="shared" si="152"/>
        <v>Low</v>
      </c>
      <c r="Q3266" t="str">
        <f>VLOOKUP(A3266,SampleSuperstore!A:G,7,0)</f>
        <v>South</v>
      </c>
    </row>
    <row r="3267" spans="1:17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  <c r="N3267" t="str">
        <f t="shared" ref="N3267:N3330" si="153">IF(M3267&gt;0,"Profit","Loss")</f>
        <v>Profit</v>
      </c>
      <c r="O3267" t="str">
        <f t="shared" ref="O3267:O3330" si="154">IF(L3267&gt;0.5,"High Discount","Normal")</f>
        <v>Normal</v>
      </c>
      <c r="P3267" t="str">
        <f t="shared" ref="P3267:P3330" si="155">IF(J3267&gt;1000,"High",IF(J3267&gt;=500,"Medium","Low"))</f>
        <v>Low</v>
      </c>
      <c r="Q3267" t="str">
        <f>VLOOKUP(A3267,SampleSuperstore!A:G,7,0)</f>
        <v>South</v>
      </c>
    </row>
    <row r="3268" spans="1:17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  <c r="N3268" t="str">
        <f t="shared" si="153"/>
        <v>Profit</v>
      </c>
      <c r="O3268" t="str">
        <f t="shared" si="154"/>
        <v>Normal</v>
      </c>
      <c r="P3268" t="str">
        <f t="shared" si="155"/>
        <v>Low</v>
      </c>
      <c r="Q3268" t="str">
        <f>VLOOKUP(A3268,SampleSuperstore!A:G,7,0)</f>
        <v>South</v>
      </c>
    </row>
    <row r="3269" spans="1:17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  <c r="N3269" t="str">
        <f t="shared" si="153"/>
        <v>Profit</v>
      </c>
      <c r="O3269" t="str">
        <f t="shared" si="154"/>
        <v>Normal</v>
      </c>
      <c r="P3269" t="str">
        <f t="shared" si="155"/>
        <v>Low</v>
      </c>
      <c r="Q3269" t="str">
        <f>VLOOKUP(A3269,SampleSuperstore!A:G,7,0)</f>
        <v>South</v>
      </c>
    </row>
    <row r="3270" spans="1:17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  <c r="N3270" t="str">
        <f t="shared" si="153"/>
        <v>Profit</v>
      </c>
      <c r="O3270" t="str">
        <f t="shared" si="154"/>
        <v>Normal</v>
      </c>
      <c r="P3270" t="str">
        <f t="shared" si="155"/>
        <v>Low</v>
      </c>
      <c r="Q3270" t="str">
        <f>VLOOKUP(A3270,SampleSuperstore!A:G,7,0)</f>
        <v>South</v>
      </c>
    </row>
    <row r="3271" spans="1:17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  <c r="N3271" t="str">
        <f t="shared" si="153"/>
        <v>Profit</v>
      </c>
      <c r="O3271" t="str">
        <f t="shared" si="154"/>
        <v>Normal</v>
      </c>
      <c r="P3271" t="str">
        <f t="shared" si="155"/>
        <v>Low</v>
      </c>
      <c r="Q3271" t="str">
        <f>VLOOKUP(A3271,SampleSuperstore!A:G,7,0)</f>
        <v>South</v>
      </c>
    </row>
    <row r="3272" spans="1:17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  <c r="N3272" t="str">
        <f t="shared" si="153"/>
        <v>Profit</v>
      </c>
      <c r="O3272" t="str">
        <f t="shared" si="154"/>
        <v>Normal</v>
      </c>
      <c r="P3272" t="str">
        <f t="shared" si="155"/>
        <v>Low</v>
      </c>
      <c r="Q3272" t="str">
        <f>VLOOKUP(A3272,SampleSuperstore!A:G,7,0)</f>
        <v>South</v>
      </c>
    </row>
    <row r="3273" spans="1:17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  <c r="N3273" t="str">
        <f t="shared" si="153"/>
        <v>Profit</v>
      </c>
      <c r="O3273" t="str">
        <f t="shared" si="154"/>
        <v>Normal</v>
      </c>
      <c r="P3273" t="str">
        <f t="shared" si="155"/>
        <v>Low</v>
      </c>
      <c r="Q3273" t="str">
        <f>VLOOKUP(A3273,SampleSuperstore!A:G,7,0)</f>
        <v>South</v>
      </c>
    </row>
    <row r="3274" spans="1:17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  <c r="N3274" t="str">
        <f t="shared" si="153"/>
        <v>Profit</v>
      </c>
      <c r="O3274" t="str">
        <f t="shared" si="154"/>
        <v>Normal</v>
      </c>
      <c r="P3274" t="str">
        <f t="shared" si="155"/>
        <v>Low</v>
      </c>
      <c r="Q3274" t="str">
        <f>VLOOKUP(A3274,SampleSuperstore!A:G,7,0)</f>
        <v>South</v>
      </c>
    </row>
    <row r="3275" spans="1:17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  <c r="N3275" t="str">
        <f t="shared" si="153"/>
        <v>Profit</v>
      </c>
      <c r="O3275" t="str">
        <f t="shared" si="154"/>
        <v>Normal</v>
      </c>
      <c r="P3275" t="str">
        <f t="shared" si="155"/>
        <v>High</v>
      </c>
      <c r="Q3275" t="str">
        <f>VLOOKUP(A3275,SampleSuperstore!A:G,7,0)</f>
        <v>South</v>
      </c>
    </row>
    <row r="3276" spans="1:17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  <c r="N3276" t="str">
        <f t="shared" si="153"/>
        <v>Profit</v>
      </c>
      <c r="O3276" t="str">
        <f t="shared" si="154"/>
        <v>Normal</v>
      </c>
      <c r="P3276" t="str">
        <f t="shared" si="155"/>
        <v>Low</v>
      </c>
      <c r="Q3276" t="str">
        <f>VLOOKUP(A3276,SampleSuperstore!A:G,7,0)</f>
        <v>South</v>
      </c>
    </row>
    <row r="3277" spans="1:17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  <c r="N3277" t="str">
        <f t="shared" si="153"/>
        <v>Profit</v>
      </c>
      <c r="O3277" t="str">
        <f t="shared" si="154"/>
        <v>Normal</v>
      </c>
      <c r="P3277" t="str">
        <f t="shared" si="155"/>
        <v>Low</v>
      </c>
      <c r="Q3277" t="str">
        <f>VLOOKUP(A3277,SampleSuperstore!A:G,7,0)</f>
        <v>South</v>
      </c>
    </row>
    <row r="3278" spans="1:17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  <c r="N3278" t="str">
        <f t="shared" si="153"/>
        <v>Profit</v>
      </c>
      <c r="O3278" t="str">
        <f t="shared" si="154"/>
        <v>Normal</v>
      </c>
      <c r="P3278" t="str">
        <f t="shared" si="155"/>
        <v>Low</v>
      </c>
      <c r="Q3278" t="str">
        <f>VLOOKUP(A3278,SampleSuperstore!A:G,7,0)</f>
        <v>South</v>
      </c>
    </row>
    <row r="3279" spans="1:17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  <c r="N3279" t="str">
        <f t="shared" si="153"/>
        <v>Profit</v>
      </c>
      <c r="O3279" t="str">
        <f t="shared" si="154"/>
        <v>Normal</v>
      </c>
      <c r="P3279" t="str">
        <f t="shared" si="155"/>
        <v>Low</v>
      </c>
      <c r="Q3279" t="str">
        <f>VLOOKUP(A3279,SampleSuperstore!A:G,7,0)</f>
        <v>South</v>
      </c>
    </row>
    <row r="3280" spans="1:17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  <c r="N3280" t="str">
        <f t="shared" si="153"/>
        <v>Profit</v>
      </c>
      <c r="O3280" t="str">
        <f t="shared" si="154"/>
        <v>Normal</v>
      </c>
      <c r="P3280" t="str">
        <f t="shared" si="155"/>
        <v>Low</v>
      </c>
      <c r="Q3280" t="str">
        <f>VLOOKUP(A3280,SampleSuperstore!A:G,7,0)</f>
        <v>South</v>
      </c>
    </row>
    <row r="3281" spans="1:17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  <c r="N3281" t="str">
        <f t="shared" si="153"/>
        <v>Profit</v>
      </c>
      <c r="O3281" t="str">
        <f t="shared" si="154"/>
        <v>Normal</v>
      </c>
      <c r="P3281" t="str">
        <f t="shared" si="155"/>
        <v>Low</v>
      </c>
      <c r="Q3281" t="str">
        <f>VLOOKUP(A3281,SampleSuperstore!A:G,7,0)</f>
        <v>South</v>
      </c>
    </row>
    <row r="3282" spans="1:17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  <c r="N3282" t="str">
        <f t="shared" si="153"/>
        <v>Profit</v>
      </c>
      <c r="O3282" t="str">
        <f t="shared" si="154"/>
        <v>Normal</v>
      </c>
      <c r="P3282" t="str">
        <f t="shared" si="155"/>
        <v>High</v>
      </c>
      <c r="Q3282" t="str">
        <f>VLOOKUP(A3282,SampleSuperstore!A:G,7,0)</f>
        <v>South</v>
      </c>
    </row>
    <row r="3283" spans="1:17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  <c r="N3283" t="str">
        <f t="shared" si="153"/>
        <v>Profit</v>
      </c>
      <c r="O3283" t="str">
        <f t="shared" si="154"/>
        <v>Normal</v>
      </c>
      <c r="P3283" t="str">
        <f t="shared" si="155"/>
        <v>Low</v>
      </c>
      <c r="Q3283" t="str">
        <f>VLOOKUP(A3283,SampleSuperstore!A:G,7,0)</f>
        <v>South</v>
      </c>
    </row>
    <row r="3284" spans="1:17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  <c r="N3284" t="str">
        <f t="shared" si="153"/>
        <v>Profit</v>
      </c>
      <c r="O3284" t="str">
        <f t="shared" si="154"/>
        <v>Normal</v>
      </c>
      <c r="P3284" t="str">
        <f t="shared" si="155"/>
        <v>Low</v>
      </c>
      <c r="Q3284" t="str">
        <f>VLOOKUP(A3284,SampleSuperstore!A:G,7,0)</f>
        <v>South</v>
      </c>
    </row>
    <row r="3285" spans="1:17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  <c r="N3285" t="str">
        <f t="shared" si="153"/>
        <v>Profit</v>
      </c>
      <c r="O3285" t="str">
        <f t="shared" si="154"/>
        <v>Normal</v>
      </c>
      <c r="P3285" t="str">
        <f t="shared" si="155"/>
        <v>Low</v>
      </c>
      <c r="Q3285" t="str">
        <f>VLOOKUP(A3285,SampleSuperstore!A:G,7,0)</f>
        <v>South</v>
      </c>
    </row>
    <row r="3286" spans="1:17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  <c r="N3286" t="str">
        <f t="shared" si="153"/>
        <v>Loss</v>
      </c>
      <c r="O3286" t="str">
        <f t="shared" si="154"/>
        <v>High Discount</v>
      </c>
      <c r="P3286" t="str">
        <f t="shared" si="155"/>
        <v>Low</v>
      </c>
      <c r="Q3286" t="str">
        <f>VLOOKUP(A3286,SampleSuperstore!A:G,7,0)</f>
        <v>South</v>
      </c>
    </row>
    <row r="3287" spans="1:17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  <c r="N3287" t="str">
        <f t="shared" si="153"/>
        <v>Profit</v>
      </c>
      <c r="O3287" t="str">
        <f t="shared" si="154"/>
        <v>Normal</v>
      </c>
      <c r="P3287" t="str">
        <f t="shared" si="155"/>
        <v>Low</v>
      </c>
      <c r="Q3287" t="str">
        <f>VLOOKUP(A3287,SampleSuperstore!A:G,7,0)</f>
        <v>South</v>
      </c>
    </row>
    <row r="3288" spans="1:17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  <c r="N3288" t="str">
        <f t="shared" si="153"/>
        <v>Profit</v>
      </c>
      <c r="O3288" t="str">
        <f t="shared" si="154"/>
        <v>Normal</v>
      </c>
      <c r="P3288" t="str">
        <f t="shared" si="155"/>
        <v>Low</v>
      </c>
      <c r="Q3288" t="str">
        <f>VLOOKUP(A3288,SampleSuperstore!A:G,7,0)</f>
        <v>South</v>
      </c>
    </row>
    <row r="3289" spans="1:17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  <c r="N3289" t="str">
        <f t="shared" si="153"/>
        <v>Profit</v>
      </c>
      <c r="O3289" t="str">
        <f t="shared" si="154"/>
        <v>Normal</v>
      </c>
      <c r="P3289" t="str">
        <f t="shared" si="155"/>
        <v>Low</v>
      </c>
      <c r="Q3289" t="str">
        <f>VLOOKUP(A3289,SampleSuperstore!A:G,7,0)</f>
        <v>Central</v>
      </c>
    </row>
    <row r="3290" spans="1:17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  <c r="N3290" t="str">
        <f t="shared" si="153"/>
        <v>Profit</v>
      </c>
      <c r="O3290" t="str">
        <f t="shared" si="154"/>
        <v>Normal</v>
      </c>
      <c r="P3290" t="str">
        <f t="shared" si="155"/>
        <v>Low</v>
      </c>
      <c r="Q3290" t="str">
        <f>VLOOKUP(A3290,SampleSuperstore!A:G,7,0)</f>
        <v>Central</v>
      </c>
    </row>
    <row r="3291" spans="1:17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  <c r="N3291" t="str">
        <f t="shared" si="153"/>
        <v>Profit</v>
      </c>
      <c r="O3291" t="str">
        <f t="shared" si="154"/>
        <v>Normal</v>
      </c>
      <c r="P3291" t="str">
        <f t="shared" si="155"/>
        <v>Low</v>
      </c>
      <c r="Q3291" t="str">
        <f>VLOOKUP(A3291,SampleSuperstore!A:G,7,0)</f>
        <v>Central</v>
      </c>
    </row>
    <row r="3292" spans="1:17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  <c r="N3292" t="str">
        <f t="shared" si="153"/>
        <v>Profit</v>
      </c>
      <c r="O3292" t="str">
        <f t="shared" si="154"/>
        <v>Normal</v>
      </c>
      <c r="P3292" t="str">
        <f t="shared" si="155"/>
        <v>Low</v>
      </c>
      <c r="Q3292" t="str">
        <f>VLOOKUP(A3292,SampleSuperstore!A:G,7,0)</f>
        <v>Central</v>
      </c>
    </row>
    <row r="3293" spans="1:17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  <c r="N3293" t="str">
        <f t="shared" si="153"/>
        <v>Profit</v>
      </c>
      <c r="O3293" t="str">
        <f t="shared" si="154"/>
        <v>Normal</v>
      </c>
      <c r="P3293" t="str">
        <f t="shared" si="155"/>
        <v>Low</v>
      </c>
      <c r="Q3293" t="str">
        <f>VLOOKUP(A3293,SampleSuperstore!A:G,7,0)</f>
        <v>South</v>
      </c>
    </row>
    <row r="3294" spans="1:17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  <c r="N3294" t="str">
        <f t="shared" si="153"/>
        <v>Profit</v>
      </c>
      <c r="O3294" t="str">
        <f t="shared" si="154"/>
        <v>Normal</v>
      </c>
      <c r="P3294" t="str">
        <f t="shared" si="155"/>
        <v>Low</v>
      </c>
      <c r="Q3294" t="str">
        <f>VLOOKUP(A3294,SampleSuperstore!A:G,7,0)</f>
        <v>South</v>
      </c>
    </row>
    <row r="3295" spans="1:17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  <c r="N3295" t="str">
        <f t="shared" si="153"/>
        <v>Profit</v>
      </c>
      <c r="O3295" t="str">
        <f t="shared" si="154"/>
        <v>Normal</v>
      </c>
      <c r="P3295" t="str">
        <f t="shared" si="155"/>
        <v>Low</v>
      </c>
      <c r="Q3295" t="str">
        <f>VLOOKUP(A3295,SampleSuperstore!A:G,7,0)</f>
        <v>South</v>
      </c>
    </row>
    <row r="3296" spans="1:17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  <c r="N3296" t="str">
        <f t="shared" si="153"/>
        <v>Loss</v>
      </c>
      <c r="O3296" t="str">
        <f t="shared" si="154"/>
        <v>High Discount</v>
      </c>
      <c r="P3296" t="str">
        <f t="shared" si="155"/>
        <v>Low</v>
      </c>
      <c r="Q3296" t="str">
        <f>VLOOKUP(A3296,SampleSuperstore!A:G,7,0)</f>
        <v>Central</v>
      </c>
    </row>
    <row r="3297" spans="1:17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  <c r="N3297" t="str">
        <f t="shared" si="153"/>
        <v>Profit</v>
      </c>
      <c r="O3297" t="str">
        <f t="shared" si="154"/>
        <v>Normal</v>
      </c>
      <c r="P3297" t="str">
        <f t="shared" si="155"/>
        <v>High</v>
      </c>
      <c r="Q3297" t="str">
        <f>VLOOKUP(A3297,SampleSuperstore!A:G,7,0)</f>
        <v>Central</v>
      </c>
    </row>
    <row r="3298" spans="1:17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  <c r="N3298" t="str">
        <f t="shared" si="153"/>
        <v>Loss</v>
      </c>
      <c r="O3298" t="str">
        <f t="shared" si="154"/>
        <v>High Discount</v>
      </c>
      <c r="P3298" t="str">
        <f t="shared" si="155"/>
        <v>Low</v>
      </c>
      <c r="Q3298" t="str">
        <f>VLOOKUP(A3298,SampleSuperstore!A:G,7,0)</f>
        <v>South</v>
      </c>
    </row>
    <row r="3299" spans="1:17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  <c r="N3299" t="str">
        <f t="shared" si="153"/>
        <v>Profit</v>
      </c>
      <c r="O3299" t="str">
        <f t="shared" si="154"/>
        <v>Normal</v>
      </c>
      <c r="P3299" t="str">
        <f t="shared" si="155"/>
        <v>Low</v>
      </c>
      <c r="Q3299" t="str">
        <f>VLOOKUP(A3299,SampleSuperstore!A:G,7,0)</f>
        <v>South</v>
      </c>
    </row>
    <row r="3300" spans="1:17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  <c r="N3300" t="str">
        <f t="shared" si="153"/>
        <v>Profit</v>
      </c>
      <c r="O3300" t="str">
        <f t="shared" si="154"/>
        <v>Normal</v>
      </c>
      <c r="P3300" t="str">
        <f t="shared" si="155"/>
        <v>High</v>
      </c>
      <c r="Q3300" t="str">
        <f>VLOOKUP(A3300,SampleSuperstore!A:G,7,0)</f>
        <v>East</v>
      </c>
    </row>
    <row r="3301" spans="1:17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  <c r="N3301" t="str">
        <f t="shared" si="153"/>
        <v>Loss</v>
      </c>
      <c r="O3301" t="str">
        <f t="shared" si="154"/>
        <v>High Discount</v>
      </c>
      <c r="P3301" t="str">
        <f t="shared" si="155"/>
        <v>Low</v>
      </c>
      <c r="Q3301" t="str">
        <f>VLOOKUP(A3301,SampleSuperstore!A:G,7,0)</f>
        <v>South</v>
      </c>
    </row>
    <row r="3302" spans="1:17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  <c r="N3302" t="str">
        <f t="shared" si="153"/>
        <v>Loss</v>
      </c>
      <c r="O3302" t="str">
        <f t="shared" si="154"/>
        <v>Normal</v>
      </c>
      <c r="P3302" t="str">
        <f t="shared" si="155"/>
        <v>Low</v>
      </c>
      <c r="Q3302" t="str">
        <f>VLOOKUP(A3302,SampleSuperstore!A:G,7,0)</f>
        <v>South</v>
      </c>
    </row>
    <row r="3303" spans="1:17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  <c r="N3303" t="str">
        <f t="shared" si="153"/>
        <v>Loss</v>
      </c>
      <c r="O3303" t="str">
        <f t="shared" si="154"/>
        <v>Normal</v>
      </c>
      <c r="P3303" t="str">
        <f t="shared" si="155"/>
        <v>Medium</v>
      </c>
      <c r="Q3303" t="str">
        <f>VLOOKUP(A3303,SampleSuperstore!A:G,7,0)</f>
        <v>South</v>
      </c>
    </row>
    <row r="3304" spans="1:17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  <c r="N3304" t="str">
        <f t="shared" si="153"/>
        <v>Profit</v>
      </c>
      <c r="O3304" t="str">
        <f t="shared" si="154"/>
        <v>Normal</v>
      </c>
      <c r="P3304" t="str">
        <f t="shared" si="155"/>
        <v>Low</v>
      </c>
      <c r="Q3304" t="str">
        <f>VLOOKUP(A3304,SampleSuperstore!A:G,7,0)</f>
        <v>South</v>
      </c>
    </row>
    <row r="3305" spans="1:17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  <c r="N3305" t="str">
        <f t="shared" si="153"/>
        <v>Loss</v>
      </c>
      <c r="O3305" t="str">
        <f t="shared" si="154"/>
        <v>High Discount</v>
      </c>
      <c r="P3305" t="str">
        <f t="shared" si="155"/>
        <v>Low</v>
      </c>
      <c r="Q3305" t="str">
        <f>VLOOKUP(A3305,SampleSuperstore!A:G,7,0)</f>
        <v>South</v>
      </c>
    </row>
    <row r="3306" spans="1:17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  <c r="N3306" t="str">
        <f t="shared" si="153"/>
        <v>Profit</v>
      </c>
      <c r="O3306" t="str">
        <f t="shared" si="154"/>
        <v>Normal</v>
      </c>
      <c r="P3306" t="str">
        <f t="shared" si="155"/>
        <v>Low</v>
      </c>
      <c r="Q3306" t="str">
        <f>VLOOKUP(A3306,SampleSuperstore!A:G,7,0)</f>
        <v>South</v>
      </c>
    </row>
    <row r="3307" spans="1:17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  <c r="N3307" t="str">
        <f t="shared" si="153"/>
        <v>Profit</v>
      </c>
      <c r="O3307" t="str">
        <f t="shared" si="154"/>
        <v>Normal</v>
      </c>
      <c r="P3307" t="str">
        <f t="shared" si="155"/>
        <v>Low</v>
      </c>
      <c r="Q3307" t="str">
        <f>VLOOKUP(A3307,SampleSuperstore!A:G,7,0)</f>
        <v>South</v>
      </c>
    </row>
    <row r="3308" spans="1:17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  <c r="N3308" t="str">
        <f t="shared" si="153"/>
        <v>Profit</v>
      </c>
      <c r="O3308" t="str">
        <f t="shared" si="154"/>
        <v>Normal</v>
      </c>
      <c r="P3308" t="str">
        <f t="shared" si="155"/>
        <v>Low</v>
      </c>
      <c r="Q3308" t="str">
        <f>VLOOKUP(A3308,SampleSuperstore!A:G,7,0)</f>
        <v>South</v>
      </c>
    </row>
    <row r="3309" spans="1:17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  <c r="N3309" t="str">
        <f t="shared" si="153"/>
        <v>Loss</v>
      </c>
      <c r="O3309" t="str">
        <f t="shared" si="154"/>
        <v>High Discount</v>
      </c>
      <c r="P3309" t="str">
        <f t="shared" si="155"/>
        <v>Low</v>
      </c>
      <c r="Q3309" t="str">
        <f>VLOOKUP(A3309,SampleSuperstore!A:G,7,0)</f>
        <v>South</v>
      </c>
    </row>
    <row r="3310" spans="1:17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  <c r="N3310" t="str">
        <f t="shared" si="153"/>
        <v>Profit</v>
      </c>
      <c r="O3310" t="str">
        <f t="shared" si="154"/>
        <v>Normal</v>
      </c>
      <c r="P3310" t="str">
        <f t="shared" si="155"/>
        <v>Low</v>
      </c>
      <c r="Q3310" t="str">
        <f>VLOOKUP(A3310,SampleSuperstore!A:G,7,0)</f>
        <v>South</v>
      </c>
    </row>
    <row r="3311" spans="1:17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  <c r="N3311" t="str">
        <f t="shared" si="153"/>
        <v>Profit</v>
      </c>
      <c r="O3311" t="str">
        <f t="shared" si="154"/>
        <v>Normal</v>
      </c>
      <c r="P3311" t="str">
        <f t="shared" si="155"/>
        <v>Low</v>
      </c>
      <c r="Q3311" t="str">
        <f>VLOOKUP(A3311,SampleSuperstore!A:G,7,0)</f>
        <v>South</v>
      </c>
    </row>
    <row r="3312" spans="1:17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  <c r="N3312" t="str">
        <f t="shared" si="153"/>
        <v>Profit</v>
      </c>
      <c r="O3312" t="str">
        <f t="shared" si="154"/>
        <v>Normal</v>
      </c>
      <c r="P3312" t="str">
        <f t="shared" si="155"/>
        <v>Low</v>
      </c>
      <c r="Q3312" t="str">
        <f>VLOOKUP(A3312,SampleSuperstore!A:G,7,0)</f>
        <v>South</v>
      </c>
    </row>
    <row r="3313" spans="1:17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  <c r="N3313" t="str">
        <f t="shared" si="153"/>
        <v>Profit</v>
      </c>
      <c r="O3313" t="str">
        <f t="shared" si="154"/>
        <v>Normal</v>
      </c>
      <c r="P3313" t="str">
        <f t="shared" si="155"/>
        <v>Low</v>
      </c>
      <c r="Q3313" t="str">
        <f>VLOOKUP(A3313,SampleSuperstore!A:G,7,0)</f>
        <v>South</v>
      </c>
    </row>
    <row r="3314" spans="1:17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  <c r="N3314" t="str">
        <f t="shared" si="153"/>
        <v>Profit</v>
      </c>
      <c r="O3314" t="str">
        <f t="shared" si="154"/>
        <v>Normal</v>
      </c>
      <c r="P3314" t="str">
        <f t="shared" si="155"/>
        <v>Medium</v>
      </c>
      <c r="Q3314" t="str">
        <f>VLOOKUP(A3314,SampleSuperstore!A:G,7,0)</f>
        <v>South</v>
      </c>
    </row>
    <row r="3315" spans="1:17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  <c r="N3315" t="str">
        <f t="shared" si="153"/>
        <v>Profit</v>
      </c>
      <c r="O3315" t="str">
        <f t="shared" si="154"/>
        <v>Normal</v>
      </c>
      <c r="P3315" t="str">
        <f t="shared" si="155"/>
        <v>Low</v>
      </c>
      <c r="Q3315" t="str">
        <f>VLOOKUP(A3315,SampleSuperstore!A:G,7,0)</f>
        <v>South</v>
      </c>
    </row>
    <row r="3316" spans="1:17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  <c r="N3316" t="str">
        <f t="shared" si="153"/>
        <v>Profit</v>
      </c>
      <c r="O3316" t="str">
        <f t="shared" si="154"/>
        <v>Normal</v>
      </c>
      <c r="P3316" t="str">
        <f t="shared" si="155"/>
        <v>Low</v>
      </c>
      <c r="Q3316" t="str">
        <f>VLOOKUP(A3316,SampleSuperstore!A:G,7,0)</f>
        <v>South</v>
      </c>
    </row>
    <row r="3317" spans="1:17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  <c r="N3317" t="str">
        <f t="shared" si="153"/>
        <v>Profit</v>
      </c>
      <c r="O3317" t="str">
        <f t="shared" si="154"/>
        <v>Normal</v>
      </c>
      <c r="P3317" t="str">
        <f t="shared" si="155"/>
        <v>Low</v>
      </c>
      <c r="Q3317" t="str">
        <f>VLOOKUP(A3317,SampleSuperstore!A:G,7,0)</f>
        <v>South</v>
      </c>
    </row>
    <row r="3318" spans="1:17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  <c r="N3318" t="str">
        <f t="shared" si="153"/>
        <v>Loss</v>
      </c>
      <c r="O3318" t="str">
        <f t="shared" si="154"/>
        <v>High Discount</v>
      </c>
      <c r="P3318" t="str">
        <f t="shared" si="155"/>
        <v>Low</v>
      </c>
      <c r="Q3318" t="str">
        <f>VLOOKUP(A3318,SampleSuperstore!A:G,7,0)</f>
        <v>South</v>
      </c>
    </row>
    <row r="3319" spans="1:17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  <c r="N3319" t="str">
        <f t="shared" si="153"/>
        <v>Profit</v>
      </c>
      <c r="O3319" t="str">
        <f t="shared" si="154"/>
        <v>Normal</v>
      </c>
      <c r="P3319" t="str">
        <f t="shared" si="155"/>
        <v>Low</v>
      </c>
      <c r="Q3319" t="str">
        <f>VLOOKUP(A3319,SampleSuperstore!A:G,7,0)</f>
        <v>South</v>
      </c>
    </row>
    <row r="3320" spans="1:17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  <c r="N3320" t="str">
        <f t="shared" si="153"/>
        <v>Profit</v>
      </c>
      <c r="O3320" t="str">
        <f t="shared" si="154"/>
        <v>Normal</v>
      </c>
      <c r="P3320" t="str">
        <f t="shared" si="155"/>
        <v>Low</v>
      </c>
      <c r="Q3320" t="str">
        <f>VLOOKUP(A3320,SampleSuperstore!A:G,7,0)</f>
        <v>South</v>
      </c>
    </row>
    <row r="3321" spans="1:17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  <c r="N3321" t="str">
        <f t="shared" si="153"/>
        <v>Profit</v>
      </c>
      <c r="O3321" t="str">
        <f t="shared" si="154"/>
        <v>Normal</v>
      </c>
      <c r="P3321" t="str">
        <f t="shared" si="155"/>
        <v>Low</v>
      </c>
      <c r="Q3321" t="str">
        <f>VLOOKUP(A3321,SampleSuperstore!A:G,7,0)</f>
        <v>South</v>
      </c>
    </row>
    <row r="3322" spans="1:17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  <c r="N3322" t="str">
        <f t="shared" si="153"/>
        <v>Profit</v>
      </c>
      <c r="O3322" t="str">
        <f t="shared" si="154"/>
        <v>Normal</v>
      </c>
      <c r="P3322" t="str">
        <f t="shared" si="155"/>
        <v>Medium</v>
      </c>
      <c r="Q3322" t="str">
        <f>VLOOKUP(A3322,SampleSuperstore!A:G,7,0)</f>
        <v>South</v>
      </c>
    </row>
    <row r="3323" spans="1:17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  <c r="N3323" t="str">
        <f t="shared" si="153"/>
        <v>Profit</v>
      </c>
      <c r="O3323" t="str">
        <f t="shared" si="154"/>
        <v>Normal</v>
      </c>
      <c r="P3323" t="str">
        <f t="shared" si="155"/>
        <v>Low</v>
      </c>
      <c r="Q3323" t="str">
        <f>VLOOKUP(A3323,SampleSuperstore!A:G,7,0)</f>
        <v>South</v>
      </c>
    </row>
    <row r="3324" spans="1:17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  <c r="N3324" t="str">
        <f t="shared" si="153"/>
        <v>Profit</v>
      </c>
      <c r="O3324" t="str">
        <f t="shared" si="154"/>
        <v>Normal</v>
      </c>
      <c r="P3324" t="str">
        <f t="shared" si="155"/>
        <v>Low</v>
      </c>
      <c r="Q3324" t="str">
        <f>VLOOKUP(A3324,SampleSuperstore!A:G,7,0)</f>
        <v>South</v>
      </c>
    </row>
    <row r="3325" spans="1:17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  <c r="N3325" t="str">
        <f t="shared" si="153"/>
        <v>Profit</v>
      </c>
      <c r="O3325" t="str">
        <f t="shared" si="154"/>
        <v>Normal</v>
      </c>
      <c r="P3325" t="str">
        <f t="shared" si="155"/>
        <v>Low</v>
      </c>
      <c r="Q3325" t="str">
        <f>VLOOKUP(A3325,SampleSuperstore!A:G,7,0)</f>
        <v>South</v>
      </c>
    </row>
    <row r="3326" spans="1:17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  <c r="N3326" t="str">
        <f t="shared" si="153"/>
        <v>Loss</v>
      </c>
      <c r="O3326" t="str">
        <f t="shared" si="154"/>
        <v>High Discount</v>
      </c>
      <c r="P3326" t="str">
        <f t="shared" si="155"/>
        <v>Medium</v>
      </c>
      <c r="Q3326" t="str">
        <f>VLOOKUP(A3326,SampleSuperstore!A:G,7,0)</f>
        <v>South</v>
      </c>
    </row>
    <row r="3327" spans="1:17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  <c r="N3327" t="str">
        <f t="shared" si="153"/>
        <v>Loss</v>
      </c>
      <c r="O3327" t="str">
        <f t="shared" si="154"/>
        <v>High Discount</v>
      </c>
      <c r="P3327" t="str">
        <f t="shared" si="155"/>
        <v>Low</v>
      </c>
      <c r="Q3327" t="str">
        <f>VLOOKUP(A3327,SampleSuperstore!A:G,7,0)</f>
        <v>South</v>
      </c>
    </row>
    <row r="3328" spans="1:17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  <c r="N3328" t="str">
        <f t="shared" si="153"/>
        <v>Profit</v>
      </c>
      <c r="O3328" t="str">
        <f t="shared" si="154"/>
        <v>Normal</v>
      </c>
      <c r="P3328" t="str">
        <f t="shared" si="155"/>
        <v>Low</v>
      </c>
      <c r="Q3328" t="str">
        <f>VLOOKUP(A3328,SampleSuperstore!A:G,7,0)</f>
        <v>South</v>
      </c>
    </row>
    <row r="3329" spans="1:17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  <c r="N3329" t="str">
        <f t="shared" si="153"/>
        <v>Profit</v>
      </c>
      <c r="O3329" t="str">
        <f t="shared" si="154"/>
        <v>Normal</v>
      </c>
      <c r="P3329" t="str">
        <f t="shared" si="155"/>
        <v>Low</v>
      </c>
      <c r="Q3329" t="str">
        <f>VLOOKUP(A3329,SampleSuperstore!A:G,7,0)</f>
        <v>South</v>
      </c>
    </row>
    <row r="3330" spans="1:17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  <c r="N3330" t="str">
        <f t="shared" si="153"/>
        <v>Profit</v>
      </c>
      <c r="O3330" t="str">
        <f t="shared" si="154"/>
        <v>Normal</v>
      </c>
      <c r="P3330" t="str">
        <f t="shared" si="155"/>
        <v>Low</v>
      </c>
      <c r="Q3330" t="str">
        <f>VLOOKUP(A3330,SampleSuperstore!A:G,7,0)</f>
        <v>South</v>
      </c>
    </row>
    <row r="3331" spans="1:17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  <c r="N3331" t="str">
        <f t="shared" ref="N3331:N3394" si="156">IF(M3331&gt;0,"Profit","Loss")</f>
        <v>Profit</v>
      </c>
      <c r="O3331" t="str">
        <f t="shared" ref="O3331:O3394" si="157">IF(L3331&gt;0.5,"High Discount","Normal")</f>
        <v>Normal</v>
      </c>
      <c r="P3331" t="str">
        <f t="shared" ref="P3331:P3394" si="158">IF(J3331&gt;1000,"High",IF(J3331&gt;=500,"Medium","Low"))</f>
        <v>Low</v>
      </c>
      <c r="Q3331" t="str">
        <f>VLOOKUP(A3331,SampleSuperstore!A:G,7,0)</f>
        <v>South</v>
      </c>
    </row>
    <row r="3332" spans="1:17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  <c r="N3332" t="str">
        <f t="shared" si="156"/>
        <v>Profit</v>
      </c>
      <c r="O3332" t="str">
        <f t="shared" si="157"/>
        <v>Normal</v>
      </c>
      <c r="P3332" t="str">
        <f t="shared" si="158"/>
        <v>Low</v>
      </c>
      <c r="Q3332" t="str">
        <f>VLOOKUP(A3332,SampleSuperstore!A:G,7,0)</f>
        <v>South</v>
      </c>
    </row>
    <row r="3333" spans="1:17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  <c r="N3333" t="str">
        <f t="shared" si="156"/>
        <v>Profit</v>
      </c>
      <c r="O3333" t="str">
        <f t="shared" si="157"/>
        <v>Normal</v>
      </c>
      <c r="P3333" t="str">
        <f t="shared" si="158"/>
        <v>Low</v>
      </c>
      <c r="Q3333" t="str">
        <f>VLOOKUP(A3333,SampleSuperstore!A:G,7,0)</f>
        <v>South</v>
      </c>
    </row>
    <row r="3334" spans="1:17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  <c r="N3334" t="str">
        <f t="shared" si="156"/>
        <v>Profit</v>
      </c>
      <c r="O3334" t="str">
        <f t="shared" si="157"/>
        <v>Normal</v>
      </c>
      <c r="P3334" t="str">
        <f t="shared" si="158"/>
        <v>Low</v>
      </c>
      <c r="Q3334" t="str">
        <f>VLOOKUP(A3334,SampleSuperstore!A:G,7,0)</f>
        <v>South</v>
      </c>
    </row>
    <row r="3335" spans="1:17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  <c r="N3335" t="str">
        <f t="shared" si="156"/>
        <v>Loss</v>
      </c>
      <c r="O3335" t="str">
        <f t="shared" si="157"/>
        <v>High Discount</v>
      </c>
      <c r="P3335" t="str">
        <f t="shared" si="158"/>
        <v>Low</v>
      </c>
      <c r="Q3335" t="str">
        <f>VLOOKUP(A3335,SampleSuperstore!A:G,7,0)</f>
        <v>South</v>
      </c>
    </row>
    <row r="3336" spans="1:17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  <c r="N3336" t="str">
        <f t="shared" si="156"/>
        <v>Profit</v>
      </c>
      <c r="O3336" t="str">
        <f t="shared" si="157"/>
        <v>Normal</v>
      </c>
      <c r="P3336" t="str">
        <f t="shared" si="158"/>
        <v>Low</v>
      </c>
      <c r="Q3336" t="str">
        <f>VLOOKUP(A3336,SampleSuperstore!A:G,7,0)</f>
        <v>Central</v>
      </c>
    </row>
    <row r="3337" spans="1:17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  <c r="N3337" t="str">
        <f t="shared" si="156"/>
        <v>Profit</v>
      </c>
      <c r="O3337" t="str">
        <f t="shared" si="157"/>
        <v>Normal</v>
      </c>
      <c r="P3337" t="str">
        <f t="shared" si="158"/>
        <v>Low</v>
      </c>
      <c r="Q3337" t="str">
        <f>VLOOKUP(A3337,SampleSuperstore!A:G,7,0)</f>
        <v>Central</v>
      </c>
    </row>
    <row r="3338" spans="1:17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  <c r="N3338" t="str">
        <f t="shared" si="156"/>
        <v>Profit</v>
      </c>
      <c r="O3338" t="str">
        <f t="shared" si="157"/>
        <v>Normal</v>
      </c>
      <c r="P3338" t="str">
        <f t="shared" si="158"/>
        <v>Low</v>
      </c>
      <c r="Q3338" t="str">
        <f>VLOOKUP(A3338,SampleSuperstore!A:G,7,0)</f>
        <v>Central</v>
      </c>
    </row>
    <row r="3339" spans="1:17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  <c r="N3339" t="str">
        <f t="shared" si="156"/>
        <v>Profit</v>
      </c>
      <c r="O3339" t="str">
        <f t="shared" si="157"/>
        <v>Normal</v>
      </c>
      <c r="P3339" t="str">
        <f t="shared" si="158"/>
        <v>Medium</v>
      </c>
      <c r="Q3339" t="str">
        <f>VLOOKUP(A3339,SampleSuperstore!A:G,7,0)</f>
        <v>Central</v>
      </c>
    </row>
    <row r="3340" spans="1:17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  <c r="N3340" t="str">
        <f t="shared" si="156"/>
        <v>Profit</v>
      </c>
      <c r="O3340" t="str">
        <f t="shared" si="157"/>
        <v>Normal</v>
      </c>
      <c r="P3340" t="str">
        <f t="shared" si="158"/>
        <v>Low</v>
      </c>
      <c r="Q3340" t="str">
        <f>VLOOKUP(A3340,SampleSuperstore!A:G,7,0)</f>
        <v>Central</v>
      </c>
    </row>
    <row r="3341" spans="1:17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  <c r="N3341" t="str">
        <f t="shared" si="156"/>
        <v>Profit</v>
      </c>
      <c r="O3341" t="str">
        <f t="shared" si="157"/>
        <v>Normal</v>
      </c>
      <c r="P3341" t="str">
        <f t="shared" si="158"/>
        <v>Low</v>
      </c>
      <c r="Q3341" t="str">
        <f>VLOOKUP(A3341,SampleSuperstore!A:G,7,0)</f>
        <v>Central</v>
      </c>
    </row>
    <row r="3342" spans="1:17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  <c r="N3342" t="str">
        <f t="shared" si="156"/>
        <v>Profit</v>
      </c>
      <c r="O3342" t="str">
        <f t="shared" si="157"/>
        <v>Normal</v>
      </c>
      <c r="P3342" t="str">
        <f t="shared" si="158"/>
        <v>Low</v>
      </c>
      <c r="Q3342" t="str">
        <f>VLOOKUP(A3342,SampleSuperstore!A:G,7,0)</f>
        <v>Central</v>
      </c>
    </row>
    <row r="3343" spans="1:17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  <c r="N3343" t="str">
        <f t="shared" si="156"/>
        <v>Profit</v>
      </c>
      <c r="O3343" t="str">
        <f t="shared" si="157"/>
        <v>Normal</v>
      </c>
      <c r="P3343" t="str">
        <f t="shared" si="158"/>
        <v>Low</v>
      </c>
      <c r="Q3343" t="str">
        <f>VLOOKUP(A3343,SampleSuperstore!A:G,7,0)</f>
        <v>South</v>
      </c>
    </row>
    <row r="3344" spans="1:17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  <c r="N3344" t="str">
        <f t="shared" si="156"/>
        <v>Profit</v>
      </c>
      <c r="O3344" t="str">
        <f t="shared" si="157"/>
        <v>Normal</v>
      </c>
      <c r="P3344" t="str">
        <f t="shared" si="158"/>
        <v>Low</v>
      </c>
      <c r="Q3344" t="str">
        <f>VLOOKUP(A3344,SampleSuperstore!A:G,7,0)</f>
        <v>South</v>
      </c>
    </row>
    <row r="3345" spans="1:17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  <c r="N3345" t="str">
        <f t="shared" si="156"/>
        <v>Profit</v>
      </c>
      <c r="O3345" t="str">
        <f t="shared" si="157"/>
        <v>Normal</v>
      </c>
      <c r="P3345" t="str">
        <f t="shared" si="158"/>
        <v>Low</v>
      </c>
      <c r="Q3345" t="str">
        <f>VLOOKUP(A3345,SampleSuperstore!A:G,7,0)</f>
        <v>South</v>
      </c>
    </row>
    <row r="3346" spans="1:17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  <c r="N3346" t="str">
        <f t="shared" si="156"/>
        <v>Profit</v>
      </c>
      <c r="O3346" t="str">
        <f t="shared" si="157"/>
        <v>Normal</v>
      </c>
      <c r="P3346" t="str">
        <f t="shared" si="158"/>
        <v>Low</v>
      </c>
      <c r="Q3346" t="str">
        <f>VLOOKUP(A3346,SampleSuperstore!A:G,7,0)</f>
        <v>South</v>
      </c>
    </row>
    <row r="3347" spans="1:17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  <c r="N3347" t="str">
        <f t="shared" si="156"/>
        <v>Profit</v>
      </c>
      <c r="O3347" t="str">
        <f t="shared" si="157"/>
        <v>Normal</v>
      </c>
      <c r="P3347" t="str">
        <f t="shared" si="158"/>
        <v>Low</v>
      </c>
      <c r="Q3347" t="str">
        <f>VLOOKUP(A3347,SampleSuperstore!A:G,7,0)</f>
        <v>South</v>
      </c>
    </row>
    <row r="3348" spans="1:17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  <c r="N3348" t="str">
        <f t="shared" si="156"/>
        <v>Profit</v>
      </c>
      <c r="O3348" t="str">
        <f t="shared" si="157"/>
        <v>Normal</v>
      </c>
      <c r="P3348" t="str">
        <f t="shared" si="158"/>
        <v>Low</v>
      </c>
      <c r="Q3348" t="str">
        <f>VLOOKUP(A3348,SampleSuperstore!A:G,7,0)</f>
        <v>South</v>
      </c>
    </row>
    <row r="3349" spans="1:17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  <c r="N3349" t="str">
        <f t="shared" si="156"/>
        <v>Profit</v>
      </c>
      <c r="O3349" t="str">
        <f t="shared" si="157"/>
        <v>Normal</v>
      </c>
      <c r="P3349" t="str">
        <f t="shared" si="158"/>
        <v>Low</v>
      </c>
      <c r="Q3349" t="str">
        <f>VLOOKUP(A3349,SampleSuperstore!A:G,7,0)</f>
        <v>South</v>
      </c>
    </row>
    <row r="3350" spans="1:17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  <c r="N3350" t="str">
        <f t="shared" si="156"/>
        <v>Loss</v>
      </c>
      <c r="O3350" t="str">
        <f t="shared" si="157"/>
        <v>High Discount</v>
      </c>
      <c r="P3350" t="str">
        <f t="shared" si="158"/>
        <v>Low</v>
      </c>
      <c r="Q3350" t="str">
        <f>VLOOKUP(A3350,SampleSuperstore!A:G,7,0)</f>
        <v>Central</v>
      </c>
    </row>
    <row r="3351" spans="1:17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  <c r="N3351" t="str">
        <f t="shared" si="156"/>
        <v>Profit</v>
      </c>
      <c r="O3351" t="str">
        <f t="shared" si="157"/>
        <v>Normal</v>
      </c>
      <c r="P3351" t="str">
        <f t="shared" si="158"/>
        <v>Low</v>
      </c>
      <c r="Q3351" t="str">
        <f>VLOOKUP(A3351,SampleSuperstore!A:G,7,0)</f>
        <v>South</v>
      </c>
    </row>
    <row r="3352" spans="1:17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  <c r="N3352" t="str">
        <f t="shared" si="156"/>
        <v>Profit</v>
      </c>
      <c r="O3352" t="str">
        <f t="shared" si="157"/>
        <v>Normal</v>
      </c>
      <c r="P3352" t="str">
        <f t="shared" si="158"/>
        <v>Low</v>
      </c>
      <c r="Q3352" t="str">
        <f>VLOOKUP(A3352,SampleSuperstore!A:G,7,0)</f>
        <v>South</v>
      </c>
    </row>
    <row r="3353" spans="1:17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  <c r="N3353" t="str">
        <f t="shared" si="156"/>
        <v>Profit</v>
      </c>
      <c r="O3353" t="str">
        <f t="shared" si="157"/>
        <v>Normal</v>
      </c>
      <c r="P3353" t="str">
        <f t="shared" si="158"/>
        <v>Low</v>
      </c>
      <c r="Q3353" t="str">
        <f>VLOOKUP(A3353,SampleSuperstore!A:G,7,0)</f>
        <v>South</v>
      </c>
    </row>
    <row r="3354" spans="1:17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  <c r="N3354" t="str">
        <f t="shared" si="156"/>
        <v>Profit</v>
      </c>
      <c r="O3354" t="str">
        <f t="shared" si="157"/>
        <v>Normal</v>
      </c>
      <c r="P3354" t="str">
        <f t="shared" si="158"/>
        <v>Low</v>
      </c>
      <c r="Q3354" t="str">
        <f>VLOOKUP(A3354,SampleSuperstore!A:G,7,0)</f>
        <v>South</v>
      </c>
    </row>
    <row r="3355" spans="1:17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  <c r="N3355" t="str">
        <f t="shared" si="156"/>
        <v>Profit</v>
      </c>
      <c r="O3355" t="str">
        <f t="shared" si="157"/>
        <v>Normal</v>
      </c>
      <c r="P3355" t="str">
        <f t="shared" si="158"/>
        <v>Low</v>
      </c>
      <c r="Q3355" t="str">
        <f>VLOOKUP(A3355,SampleSuperstore!A:G,7,0)</f>
        <v>South</v>
      </c>
    </row>
    <row r="3356" spans="1:17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  <c r="N3356" t="str">
        <f t="shared" si="156"/>
        <v>Loss</v>
      </c>
      <c r="O3356" t="str">
        <f t="shared" si="157"/>
        <v>Normal</v>
      </c>
      <c r="P3356" t="str">
        <f t="shared" si="158"/>
        <v>Low</v>
      </c>
      <c r="Q3356" t="str">
        <f>VLOOKUP(A3356,SampleSuperstore!A:G,7,0)</f>
        <v>South</v>
      </c>
    </row>
    <row r="3357" spans="1:17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  <c r="N3357" t="str">
        <f t="shared" si="156"/>
        <v>Profit</v>
      </c>
      <c r="O3357" t="str">
        <f t="shared" si="157"/>
        <v>Normal</v>
      </c>
      <c r="P3357" t="str">
        <f t="shared" si="158"/>
        <v>Low</v>
      </c>
      <c r="Q3357" t="str">
        <f>VLOOKUP(A3357,SampleSuperstore!A:G,7,0)</f>
        <v>South</v>
      </c>
    </row>
    <row r="3358" spans="1:17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  <c r="N3358" t="str">
        <f t="shared" si="156"/>
        <v>Profit</v>
      </c>
      <c r="O3358" t="str">
        <f t="shared" si="157"/>
        <v>Normal</v>
      </c>
      <c r="P3358" t="str">
        <f t="shared" si="158"/>
        <v>Low</v>
      </c>
      <c r="Q3358" t="str">
        <f>VLOOKUP(A3358,SampleSuperstore!A:G,7,0)</f>
        <v>South</v>
      </c>
    </row>
    <row r="3359" spans="1:17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  <c r="N3359" t="str">
        <f t="shared" si="156"/>
        <v>Profit</v>
      </c>
      <c r="O3359" t="str">
        <f t="shared" si="157"/>
        <v>Normal</v>
      </c>
      <c r="P3359" t="str">
        <f t="shared" si="158"/>
        <v>Low</v>
      </c>
      <c r="Q3359" t="str">
        <f>VLOOKUP(A3359,SampleSuperstore!A:G,7,0)</f>
        <v>South</v>
      </c>
    </row>
    <row r="3360" spans="1:17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  <c r="N3360" t="str">
        <f t="shared" si="156"/>
        <v>Loss</v>
      </c>
      <c r="O3360" t="str">
        <f t="shared" si="157"/>
        <v>High Discount</v>
      </c>
      <c r="P3360" t="str">
        <f t="shared" si="158"/>
        <v>Low</v>
      </c>
      <c r="Q3360" t="str">
        <f>VLOOKUP(A3360,SampleSuperstore!A:G,7,0)</f>
        <v>South</v>
      </c>
    </row>
    <row r="3361" spans="1:17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  <c r="N3361" t="str">
        <f t="shared" si="156"/>
        <v>Loss</v>
      </c>
      <c r="O3361" t="str">
        <f t="shared" si="157"/>
        <v>Normal</v>
      </c>
      <c r="P3361" t="str">
        <f t="shared" si="158"/>
        <v>Low</v>
      </c>
      <c r="Q3361" t="str">
        <f>VLOOKUP(A3361,SampleSuperstore!A:G,7,0)</f>
        <v>South</v>
      </c>
    </row>
    <row r="3362" spans="1:17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  <c r="N3362" t="str">
        <f t="shared" si="156"/>
        <v>Profit</v>
      </c>
      <c r="O3362" t="str">
        <f t="shared" si="157"/>
        <v>Normal</v>
      </c>
      <c r="P3362" t="str">
        <f t="shared" si="158"/>
        <v>Low</v>
      </c>
      <c r="Q3362" t="str">
        <f>VLOOKUP(A3362,SampleSuperstore!A:G,7,0)</f>
        <v>South</v>
      </c>
    </row>
    <row r="3363" spans="1:17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  <c r="N3363" t="str">
        <f t="shared" si="156"/>
        <v>Profit</v>
      </c>
      <c r="O3363" t="str">
        <f t="shared" si="157"/>
        <v>Normal</v>
      </c>
      <c r="P3363" t="str">
        <f t="shared" si="158"/>
        <v>Low</v>
      </c>
      <c r="Q3363" t="str">
        <f>VLOOKUP(A3363,SampleSuperstore!A:G,7,0)</f>
        <v>South</v>
      </c>
    </row>
    <row r="3364" spans="1:17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  <c r="N3364" t="str">
        <f t="shared" si="156"/>
        <v>Profit</v>
      </c>
      <c r="O3364" t="str">
        <f t="shared" si="157"/>
        <v>Normal</v>
      </c>
      <c r="P3364" t="str">
        <f t="shared" si="158"/>
        <v>Low</v>
      </c>
      <c r="Q3364" t="str">
        <f>VLOOKUP(A3364,SampleSuperstore!A:G,7,0)</f>
        <v>South</v>
      </c>
    </row>
    <row r="3365" spans="1:17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  <c r="N3365" t="str">
        <f t="shared" si="156"/>
        <v>Profit</v>
      </c>
      <c r="O3365" t="str">
        <f t="shared" si="157"/>
        <v>Normal</v>
      </c>
      <c r="P3365" t="str">
        <f t="shared" si="158"/>
        <v>Low</v>
      </c>
      <c r="Q3365" t="str">
        <f>VLOOKUP(A3365,SampleSuperstore!A:G,7,0)</f>
        <v>South</v>
      </c>
    </row>
    <row r="3366" spans="1:17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  <c r="N3366" t="str">
        <f t="shared" si="156"/>
        <v>Loss</v>
      </c>
      <c r="O3366" t="str">
        <f t="shared" si="157"/>
        <v>High Discount</v>
      </c>
      <c r="P3366" t="str">
        <f t="shared" si="158"/>
        <v>Low</v>
      </c>
      <c r="Q3366" t="str">
        <f>VLOOKUP(A3366,SampleSuperstore!A:G,7,0)</f>
        <v>South</v>
      </c>
    </row>
    <row r="3367" spans="1:17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  <c r="N3367" t="str">
        <f t="shared" si="156"/>
        <v>Profit</v>
      </c>
      <c r="O3367" t="str">
        <f t="shared" si="157"/>
        <v>Normal</v>
      </c>
      <c r="P3367" t="str">
        <f t="shared" si="158"/>
        <v>Low</v>
      </c>
      <c r="Q3367" t="str">
        <f>VLOOKUP(A3367,SampleSuperstore!A:G,7,0)</f>
        <v>Central</v>
      </c>
    </row>
    <row r="3368" spans="1:17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  <c r="N3368" t="str">
        <f t="shared" si="156"/>
        <v>Profit</v>
      </c>
      <c r="O3368" t="str">
        <f t="shared" si="157"/>
        <v>Normal</v>
      </c>
      <c r="P3368" t="str">
        <f t="shared" si="158"/>
        <v>Low</v>
      </c>
      <c r="Q3368" t="str">
        <f>VLOOKUP(A3368,SampleSuperstore!A:G,7,0)</f>
        <v>South</v>
      </c>
    </row>
    <row r="3369" spans="1:17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  <c r="N3369" t="str">
        <f t="shared" si="156"/>
        <v>Profit</v>
      </c>
      <c r="O3369" t="str">
        <f t="shared" si="157"/>
        <v>Normal</v>
      </c>
      <c r="P3369" t="str">
        <f t="shared" si="158"/>
        <v>Low</v>
      </c>
      <c r="Q3369" t="str">
        <f>VLOOKUP(A3369,SampleSuperstore!A:G,7,0)</f>
        <v>South</v>
      </c>
    </row>
    <row r="3370" spans="1:17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  <c r="N3370" t="str">
        <f t="shared" si="156"/>
        <v>Profit</v>
      </c>
      <c r="O3370" t="str">
        <f t="shared" si="157"/>
        <v>Normal</v>
      </c>
      <c r="P3370" t="str">
        <f t="shared" si="158"/>
        <v>Low</v>
      </c>
      <c r="Q3370" t="str">
        <f>VLOOKUP(A3370,SampleSuperstore!A:G,7,0)</f>
        <v>South</v>
      </c>
    </row>
    <row r="3371" spans="1:17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  <c r="N3371" t="str">
        <f t="shared" si="156"/>
        <v>Profit</v>
      </c>
      <c r="O3371" t="str">
        <f t="shared" si="157"/>
        <v>Normal</v>
      </c>
      <c r="P3371" t="str">
        <f t="shared" si="158"/>
        <v>Low</v>
      </c>
      <c r="Q3371" t="str">
        <f>VLOOKUP(A3371,SampleSuperstore!A:G,7,0)</f>
        <v>South</v>
      </c>
    </row>
    <row r="3372" spans="1:17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  <c r="N3372" t="str">
        <f t="shared" si="156"/>
        <v>Profit</v>
      </c>
      <c r="O3372" t="str">
        <f t="shared" si="157"/>
        <v>Normal</v>
      </c>
      <c r="P3372" t="str">
        <f t="shared" si="158"/>
        <v>High</v>
      </c>
      <c r="Q3372" t="str">
        <f>VLOOKUP(A3372,SampleSuperstore!A:G,7,0)</f>
        <v>East</v>
      </c>
    </row>
    <row r="3373" spans="1:17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  <c r="N3373" t="str">
        <f t="shared" si="156"/>
        <v>Profit</v>
      </c>
      <c r="O3373" t="str">
        <f t="shared" si="157"/>
        <v>Normal</v>
      </c>
      <c r="P3373" t="str">
        <f t="shared" si="158"/>
        <v>Low</v>
      </c>
      <c r="Q3373" t="str">
        <f>VLOOKUP(A3373,SampleSuperstore!A:G,7,0)</f>
        <v>South</v>
      </c>
    </row>
    <row r="3374" spans="1:17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  <c r="N3374" t="str">
        <f t="shared" si="156"/>
        <v>Profit</v>
      </c>
      <c r="O3374" t="str">
        <f t="shared" si="157"/>
        <v>Normal</v>
      </c>
      <c r="P3374" t="str">
        <f t="shared" si="158"/>
        <v>Low</v>
      </c>
      <c r="Q3374" t="str">
        <f>VLOOKUP(A3374,SampleSuperstore!A:G,7,0)</f>
        <v>South</v>
      </c>
    </row>
    <row r="3375" spans="1:17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  <c r="N3375" t="str">
        <f t="shared" si="156"/>
        <v>Profit</v>
      </c>
      <c r="O3375" t="str">
        <f t="shared" si="157"/>
        <v>Normal</v>
      </c>
      <c r="P3375" t="str">
        <f t="shared" si="158"/>
        <v>Low</v>
      </c>
      <c r="Q3375" t="str">
        <f>VLOOKUP(A3375,SampleSuperstore!A:G,7,0)</f>
        <v>South</v>
      </c>
    </row>
    <row r="3376" spans="1:17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  <c r="N3376" t="str">
        <f t="shared" si="156"/>
        <v>Profit</v>
      </c>
      <c r="O3376" t="str">
        <f t="shared" si="157"/>
        <v>Normal</v>
      </c>
      <c r="P3376" t="str">
        <f t="shared" si="158"/>
        <v>Low</v>
      </c>
      <c r="Q3376" t="str">
        <f>VLOOKUP(A3376,SampleSuperstore!A:G,7,0)</f>
        <v>South</v>
      </c>
    </row>
    <row r="3377" spans="1:17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  <c r="N3377" t="str">
        <f t="shared" si="156"/>
        <v>Profit</v>
      </c>
      <c r="O3377" t="str">
        <f t="shared" si="157"/>
        <v>Normal</v>
      </c>
      <c r="P3377" t="str">
        <f t="shared" si="158"/>
        <v>Low</v>
      </c>
      <c r="Q3377" t="str">
        <f>VLOOKUP(A3377,SampleSuperstore!A:G,7,0)</f>
        <v>South</v>
      </c>
    </row>
    <row r="3378" spans="1:17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  <c r="N3378" t="str">
        <f t="shared" si="156"/>
        <v>Profit</v>
      </c>
      <c r="O3378" t="str">
        <f t="shared" si="157"/>
        <v>Normal</v>
      </c>
      <c r="P3378" t="str">
        <f t="shared" si="158"/>
        <v>Low</v>
      </c>
      <c r="Q3378" t="str">
        <f>VLOOKUP(A3378,SampleSuperstore!A:G,7,0)</f>
        <v>South</v>
      </c>
    </row>
    <row r="3379" spans="1:17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  <c r="N3379" t="str">
        <f t="shared" si="156"/>
        <v>Profit</v>
      </c>
      <c r="O3379" t="str">
        <f t="shared" si="157"/>
        <v>Normal</v>
      </c>
      <c r="P3379" t="str">
        <f t="shared" si="158"/>
        <v>Low</v>
      </c>
      <c r="Q3379" t="str">
        <f>VLOOKUP(A3379,SampleSuperstore!A:G,7,0)</f>
        <v>Central</v>
      </c>
    </row>
    <row r="3380" spans="1:17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  <c r="N3380" t="str">
        <f t="shared" si="156"/>
        <v>Loss</v>
      </c>
      <c r="O3380" t="str">
        <f t="shared" si="157"/>
        <v>High Discount</v>
      </c>
      <c r="P3380" t="str">
        <f t="shared" si="158"/>
        <v>Low</v>
      </c>
      <c r="Q3380" t="str">
        <f>VLOOKUP(A3380,SampleSuperstore!A:G,7,0)</f>
        <v>South</v>
      </c>
    </row>
    <row r="3381" spans="1:17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  <c r="N3381" t="str">
        <f t="shared" si="156"/>
        <v>Profit</v>
      </c>
      <c r="O3381" t="str">
        <f t="shared" si="157"/>
        <v>Normal</v>
      </c>
      <c r="P3381" t="str">
        <f t="shared" si="158"/>
        <v>Low</v>
      </c>
      <c r="Q3381" t="str">
        <f>VLOOKUP(A3381,SampleSuperstore!A:G,7,0)</f>
        <v>South</v>
      </c>
    </row>
    <row r="3382" spans="1:17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  <c r="N3382" t="str">
        <f t="shared" si="156"/>
        <v>Profit</v>
      </c>
      <c r="O3382" t="str">
        <f t="shared" si="157"/>
        <v>Normal</v>
      </c>
      <c r="P3382" t="str">
        <f t="shared" si="158"/>
        <v>Low</v>
      </c>
      <c r="Q3382" t="str">
        <f>VLOOKUP(A3382,SampleSuperstore!A:G,7,0)</f>
        <v>Central</v>
      </c>
    </row>
    <row r="3383" spans="1:17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  <c r="N3383" t="str">
        <f t="shared" si="156"/>
        <v>Profit</v>
      </c>
      <c r="O3383" t="str">
        <f t="shared" si="157"/>
        <v>Normal</v>
      </c>
      <c r="P3383" t="str">
        <f t="shared" si="158"/>
        <v>Low</v>
      </c>
      <c r="Q3383" t="str">
        <f>VLOOKUP(A3383,SampleSuperstore!A:G,7,0)</f>
        <v>Central</v>
      </c>
    </row>
    <row r="3384" spans="1:17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  <c r="N3384" t="str">
        <f t="shared" si="156"/>
        <v>Profit</v>
      </c>
      <c r="O3384" t="str">
        <f t="shared" si="157"/>
        <v>Normal</v>
      </c>
      <c r="P3384" t="str">
        <f t="shared" si="158"/>
        <v>Low</v>
      </c>
      <c r="Q3384" t="str">
        <f>VLOOKUP(A3384,SampleSuperstore!A:G,7,0)</f>
        <v>South</v>
      </c>
    </row>
    <row r="3385" spans="1:17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  <c r="N3385" t="str">
        <f t="shared" si="156"/>
        <v>Profit</v>
      </c>
      <c r="O3385" t="str">
        <f t="shared" si="157"/>
        <v>Normal</v>
      </c>
      <c r="P3385" t="str">
        <f t="shared" si="158"/>
        <v>Low</v>
      </c>
      <c r="Q3385" t="str">
        <f>VLOOKUP(A3385,SampleSuperstore!A:G,7,0)</f>
        <v>South</v>
      </c>
    </row>
    <row r="3386" spans="1:17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  <c r="N3386" t="str">
        <f t="shared" si="156"/>
        <v>Profit</v>
      </c>
      <c r="O3386" t="str">
        <f t="shared" si="157"/>
        <v>Normal</v>
      </c>
      <c r="P3386" t="str">
        <f t="shared" si="158"/>
        <v>High</v>
      </c>
      <c r="Q3386" t="str">
        <f>VLOOKUP(A3386,SampleSuperstore!A:G,7,0)</f>
        <v>South</v>
      </c>
    </row>
    <row r="3387" spans="1:17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  <c r="N3387" t="str">
        <f t="shared" si="156"/>
        <v>Profit</v>
      </c>
      <c r="O3387" t="str">
        <f t="shared" si="157"/>
        <v>Normal</v>
      </c>
      <c r="P3387" t="str">
        <f t="shared" si="158"/>
        <v>Medium</v>
      </c>
      <c r="Q3387" t="str">
        <f>VLOOKUP(A3387,SampleSuperstore!A:G,7,0)</f>
        <v>South</v>
      </c>
    </row>
    <row r="3388" spans="1:17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  <c r="N3388" t="str">
        <f t="shared" si="156"/>
        <v>Profit</v>
      </c>
      <c r="O3388" t="str">
        <f t="shared" si="157"/>
        <v>Normal</v>
      </c>
      <c r="P3388" t="str">
        <f t="shared" si="158"/>
        <v>Low</v>
      </c>
      <c r="Q3388" t="str">
        <f>VLOOKUP(A3388,SampleSuperstore!A:G,7,0)</f>
        <v>South</v>
      </c>
    </row>
    <row r="3389" spans="1:17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  <c r="N3389" t="str">
        <f t="shared" si="156"/>
        <v>Profit</v>
      </c>
      <c r="O3389" t="str">
        <f t="shared" si="157"/>
        <v>Normal</v>
      </c>
      <c r="P3389" t="str">
        <f t="shared" si="158"/>
        <v>Low</v>
      </c>
      <c r="Q3389" t="str">
        <f>VLOOKUP(A3389,SampleSuperstore!A:G,7,0)</f>
        <v>South</v>
      </c>
    </row>
    <row r="3390" spans="1:17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  <c r="N3390" t="str">
        <f t="shared" si="156"/>
        <v>Loss</v>
      </c>
      <c r="O3390" t="str">
        <f t="shared" si="157"/>
        <v>High Discount</v>
      </c>
      <c r="P3390" t="str">
        <f t="shared" si="158"/>
        <v>Low</v>
      </c>
      <c r="Q3390" t="str">
        <f>VLOOKUP(A3390,SampleSuperstore!A:G,7,0)</f>
        <v>South</v>
      </c>
    </row>
    <row r="3391" spans="1:17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  <c r="N3391" t="str">
        <f t="shared" si="156"/>
        <v>Loss</v>
      </c>
      <c r="O3391" t="str">
        <f t="shared" si="157"/>
        <v>Normal</v>
      </c>
      <c r="P3391" t="str">
        <f t="shared" si="158"/>
        <v>Low</v>
      </c>
      <c r="Q3391" t="str">
        <f>VLOOKUP(A3391,SampleSuperstore!A:G,7,0)</f>
        <v>South</v>
      </c>
    </row>
    <row r="3392" spans="1:17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  <c r="N3392" t="str">
        <f t="shared" si="156"/>
        <v>Profit</v>
      </c>
      <c r="O3392" t="str">
        <f t="shared" si="157"/>
        <v>Normal</v>
      </c>
      <c r="P3392" t="str">
        <f t="shared" si="158"/>
        <v>Low</v>
      </c>
      <c r="Q3392" t="str">
        <f>VLOOKUP(A3392,SampleSuperstore!A:G,7,0)</f>
        <v>South</v>
      </c>
    </row>
    <row r="3393" spans="1:17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  <c r="N3393" t="str">
        <f t="shared" si="156"/>
        <v>Profit</v>
      </c>
      <c r="O3393" t="str">
        <f t="shared" si="157"/>
        <v>Normal</v>
      </c>
      <c r="P3393" t="str">
        <f t="shared" si="158"/>
        <v>High</v>
      </c>
      <c r="Q3393" t="str">
        <f>VLOOKUP(A3393,SampleSuperstore!A:G,7,0)</f>
        <v>South</v>
      </c>
    </row>
    <row r="3394" spans="1:17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  <c r="N3394" t="str">
        <f t="shared" si="156"/>
        <v>Loss</v>
      </c>
      <c r="O3394" t="str">
        <f t="shared" si="157"/>
        <v>Normal</v>
      </c>
      <c r="P3394" t="str">
        <f t="shared" si="158"/>
        <v>Low</v>
      </c>
      <c r="Q3394" t="str">
        <f>VLOOKUP(A3394,SampleSuperstore!A:G,7,0)</f>
        <v>South</v>
      </c>
    </row>
    <row r="3395" spans="1:17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  <c r="N3395" t="str">
        <f t="shared" ref="N3395:N3458" si="159">IF(M3395&gt;0,"Profit","Loss")</f>
        <v>Loss</v>
      </c>
      <c r="O3395" t="str">
        <f t="shared" ref="O3395:O3458" si="160">IF(L3395&gt;0.5,"High Discount","Normal")</f>
        <v>High Discount</v>
      </c>
      <c r="P3395" t="str">
        <f t="shared" ref="P3395:P3458" si="161">IF(J3395&gt;1000,"High",IF(J3395&gt;=500,"Medium","Low"))</f>
        <v>Low</v>
      </c>
      <c r="Q3395" t="str">
        <f>VLOOKUP(A3395,SampleSuperstore!A:G,7,0)</f>
        <v>Central</v>
      </c>
    </row>
    <row r="3396" spans="1:17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  <c r="N3396" t="str">
        <f t="shared" si="159"/>
        <v>Profit</v>
      </c>
      <c r="O3396" t="str">
        <f t="shared" si="160"/>
        <v>Normal</v>
      </c>
      <c r="P3396" t="str">
        <f t="shared" si="161"/>
        <v>Low</v>
      </c>
      <c r="Q3396" t="str">
        <f>VLOOKUP(A3396,SampleSuperstore!A:G,7,0)</f>
        <v>East</v>
      </c>
    </row>
    <row r="3397" spans="1:17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  <c r="N3397" t="str">
        <f t="shared" si="159"/>
        <v>Profit</v>
      </c>
      <c r="O3397" t="str">
        <f t="shared" si="160"/>
        <v>Normal</v>
      </c>
      <c r="P3397" t="str">
        <f t="shared" si="161"/>
        <v>Low</v>
      </c>
      <c r="Q3397" t="str">
        <f>VLOOKUP(A3397,SampleSuperstore!A:G,7,0)</f>
        <v>South</v>
      </c>
    </row>
    <row r="3398" spans="1:17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  <c r="N3398" t="str">
        <f t="shared" si="159"/>
        <v>Profit</v>
      </c>
      <c r="O3398" t="str">
        <f t="shared" si="160"/>
        <v>Normal</v>
      </c>
      <c r="P3398" t="str">
        <f t="shared" si="161"/>
        <v>Low</v>
      </c>
      <c r="Q3398" t="str">
        <f>VLOOKUP(A3398,SampleSuperstore!A:G,7,0)</f>
        <v>South</v>
      </c>
    </row>
    <row r="3399" spans="1:17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  <c r="N3399" t="str">
        <f t="shared" si="159"/>
        <v>Profit</v>
      </c>
      <c r="O3399" t="str">
        <f t="shared" si="160"/>
        <v>Normal</v>
      </c>
      <c r="P3399" t="str">
        <f t="shared" si="161"/>
        <v>Low</v>
      </c>
      <c r="Q3399" t="str">
        <f>VLOOKUP(A3399,SampleSuperstore!A:G,7,0)</f>
        <v>South</v>
      </c>
    </row>
    <row r="3400" spans="1:17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  <c r="N3400" t="str">
        <f t="shared" si="159"/>
        <v>Profit</v>
      </c>
      <c r="O3400" t="str">
        <f t="shared" si="160"/>
        <v>Normal</v>
      </c>
      <c r="P3400" t="str">
        <f t="shared" si="161"/>
        <v>Low</v>
      </c>
      <c r="Q3400" t="str">
        <f>VLOOKUP(A3400,SampleSuperstore!A:G,7,0)</f>
        <v>South</v>
      </c>
    </row>
    <row r="3401" spans="1:17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  <c r="N3401" t="str">
        <f t="shared" si="159"/>
        <v>Profit</v>
      </c>
      <c r="O3401" t="str">
        <f t="shared" si="160"/>
        <v>Normal</v>
      </c>
      <c r="P3401" t="str">
        <f t="shared" si="161"/>
        <v>Medium</v>
      </c>
      <c r="Q3401" t="str">
        <f>VLOOKUP(A3401,SampleSuperstore!A:G,7,0)</f>
        <v>South</v>
      </c>
    </row>
    <row r="3402" spans="1:17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  <c r="N3402" t="str">
        <f t="shared" si="159"/>
        <v>Profit</v>
      </c>
      <c r="O3402" t="str">
        <f t="shared" si="160"/>
        <v>Normal</v>
      </c>
      <c r="P3402" t="str">
        <f t="shared" si="161"/>
        <v>Low</v>
      </c>
      <c r="Q3402" t="str">
        <f>VLOOKUP(A3402,SampleSuperstore!A:G,7,0)</f>
        <v>South</v>
      </c>
    </row>
    <row r="3403" spans="1:17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  <c r="N3403" t="str">
        <f t="shared" si="159"/>
        <v>Profit</v>
      </c>
      <c r="O3403" t="str">
        <f t="shared" si="160"/>
        <v>Normal</v>
      </c>
      <c r="P3403" t="str">
        <f t="shared" si="161"/>
        <v>Low</v>
      </c>
      <c r="Q3403" t="str">
        <f>VLOOKUP(A3403,SampleSuperstore!A:G,7,0)</f>
        <v>South</v>
      </c>
    </row>
    <row r="3404" spans="1:17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  <c r="N3404" t="str">
        <f t="shared" si="159"/>
        <v>Loss</v>
      </c>
      <c r="O3404" t="str">
        <f t="shared" si="160"/>
        <v>High Discount</v>
      </c>
      <c r="P3404" t="str">
        <f t="shared" si="161"/>
        <v>Low</v>
      </c>
      <c r="Q3404" t="str">
        <f>VLOOKUP(A3404,SampleSuperstore!A:G,7,0)</f>
        <v>Central</v>
      </c>
    </row>
    <row r="3405" spans="1:17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  <c r="N3405" t="str">
        <f t="shared" si="159"/>
        <v>Loss</v>
      </c>
      <c r="O3405" t="str">
        <f t="shared" si="160"/>
        <v>High Discount</v>
      </c>
      <c r="P3405" t="str">
        <f t="shared" si="161"/>
        <v>Low</v>
      </c>
      <c r="Q3405" t="str">
        <f>VLOOKUP(A3405,SampleSuperstore!A:G,7,0)</f>
        <v>South</v>
      </c>
    </row>
    <row r="3406" spans="1:17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  <c r="N3406" t="str">
        <f t="shared" si="159"/>
        <v>Profit</v>
      </c>
      <c r="O3406" t="str">
        <f t="shared" si="160"/>
        <v>Normal</v>
      </c>
      <c r="P3406" t="str">
        <f t="shared" si="161"/>
        <v>Low</v>
      </c>
      <c r="Q3406" t="str">
        <f>VLOOKUP(A3406,SampleSuperstore!A:G,7,0)</f>
        <v>East</v>
      </c>
    </row>
    <row r="3407" spans="1:17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  <c r="N3407" t="str">
        <f t="shared" si="159"/>
        <v>Loss</v>
      </c>
      <c r="O3407" t="str">
        <f t="shared" si="160"/>
        <v>Normal</v>
      </c>
      <c r="P3407" t="str">
        <f t="shared" si="161"/>
        <v>Low</v>
      </c>
      <c r="Q3407" t="str">
        <f>VLOOKUP(A3407,SampleSuperstore!A:G,7,0)</f>
        <v>South</v>
      </c>
    </row>
    <row r="3408" spans="1:17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  <c r="N3408" t="str">
        <f t="shared" si="159"/>
        <v>Loss</v>
      </c>
      <c r="O3408" t="str">
        <f t="shared" si="160"/>
        <v>Normal</v>
      </c>
      <c r="P3408" t="str">
        <f t="shared" si="161"/>
        <v>Low</v>
      </c>
      <c r="Q3408" t="str">
        <f>VLOOKUP(A3408,SampleSuperstore!A:G,7,0)</f>
        <v>South</v>
      </c>
    </row>
    <row r="3409" spans="1:17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  <c r="N3409" t="str">
        <f t="shared" si="159"/>
        <v>Loss</v>
      </c>
      <c r="O3409" t="str">
        <f t="shared" si="160"/>
        <v>High Discount</v>
      </c>
      <c r="P3409" t="str">
        <f t="shared" si="161"/>
        <v>Low</v>
      </c>
      <c r="Q3409" t="str">
        <f>VLOOKUP(A3409,SampleSuperstore!A:G,7,0)</f>
        <v>South</v>
      </c>
    </row>
    <row r="3410" spans="1:17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  <c r="N3410" t="str">
        <f t="shared" si="159"/>
        <v>Profit</v>
      </c>
      <c r="O3410" t="str">
        <f t="shared" si="160"/>
        <v>Normal</v>
      </c>
      <c r="P3410" t="str">
        <f t="shared" si="161"/>
        <v>Low</v>
      </c>
      <c r="Q3410" t="str">
        <f>VLOOKUP(A3410,SampleSuperstore!A:G,7,0)</f>
        <v>South</v>
      </c>
    </row>
    <row r="3411" spans="1:17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  <c r="N3411" t="str">
        <f t="shared" si="159"/>
        <v>Profit</v>
      </c>
      <c r="O3411" t="str">
        <f t="shared" si="160"/>
        <v>Normal</v>
      </c>
      <c r="P3411" t="str">
        <f t="shared" si="161"/>
        <v>Low</v>
      </c>
      <c r="Q3411" t="str">
        <f>VLOOKUP(A3411,SampleSuperstore!A:G,7,0)</f>
        <v>South</v>
      </c>
    </row>
    <row r="3412" spans="1:17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  <c r="N3412" t="str">
        <f t="shared" si="159"/>
        <v>Profit</v>
      </c>
      <c r="O3412" t="str">
        <f t="shared" si="160"/>
        <v>Normal</v>
      </c>
      <c r="P3412" t="str">
        <f t="shared" si="161"/>
        <v>Low</v>
      </c>
      <c r="Q3412" t="str">
        <f>VLOOKUP(A3412,SampleSuperstore!A:G,7,0)</f>
        <v>South</v>
      </c>
    </row>
    <row r="3413" spans="1:17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  <c r="N3413" t="str">
        <f t="shared" si="159"/>
        <v>Profit</v>
      </c>
      <c r="O3413" t="str">
        <f t="shared" si="160"/>
        <v>Normal</v>
      </c>
      <c r="P3413" t="str">
        <f t="shared" si="161"/>
        <v>Low</v>
      </c>
      <c r="Q3413" t="str">
        <f>VLOOKUP(A3413,SampleSuperstore!A:G,7,0)</f>
        <v>South</v>
      </c>
    </row>
    <row r="3414" spans="1:17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  <c r="N3414" t="str">
        <f t="shared" si="159"/>
        <v>Profit</v>
      </c>
      <c r="O3414" t="str">
        <f t="shared" si="160"/>
        <v>Normal</v>
      </c>
      <c r="P3414" t="str">
        <f t="shared" si="161"/>
        <v>Low</v>
      </c>
      <c r="Q3414" t="str">
        <f>VLOOKUP(A3414,SampleSuperstore!A:G,7,0)</f>
        <v>South</v>
      </c>
    </row>
    <row r="3415" spans="1:17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  <c r="N3415" t="str">
        <f t="shared" si="159"/>
        <v>Profit</v>
      </c>
      <c r="O3415" t="str">
        <f t="shared" si="160"/>
        <v>Normal</v>
      </c>
      <c r="P3415" t="str">
        <f t="shared" si="161"/>
        <v>Low</v>
      </c>
      <c r="Q3415" t="str">
        <f>VLOOKUP(A3415,SampleSuperstore!A:G,7,0)</f>
        <v>South</v>
      </c>
    </row>
    <row r="3416" spans="1:17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  <c r="N3416" t="str">
        <f t="shared" si="159"/>
        <v>Profit</v>
      </c>
      <c r="O3416" t="str">
        <f t="shared" si="160"/>
        <v>Normal</v>
      </c>
      <c r="P3416" t="str">
        <f t="shared" si="161"/>
        <v>Low</v>
      </c>
      <c r="Q3416" t="str">
        <f>VLOOKUP(A3416,SampleSuperstore!A:G,7,0)</f>
        <v>South</v>
      </c>
    </row>
    <row r="3417" spans="1:17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  <c r="N3417" t="str">
        <f t="shared" si="159"/>
        <v>Profit</v>
      </c>
      <c r="O3417" t="str">
        <f t="shared" si="160"/>
        <v>Normal</v>
      </c>
      <c r="P3417" t="str">
        <f t="shared" si="161"/>
        <v>Low</v>
      </c>
      <c r="Q3417" t="str">
        <f>VLOOKUP(A3417,SampleSuperstore!A:G,7,0)</f>
        <v>East</v>
      </c>
    </row>
    <row r="3418" spans="1:17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  <c r="N3418" t="str">
        <f t="shared" si="159"/>
        <v>Profit</v>
      </c>
      <c r="O3418" t="str">
        <f t="shared" si="160"/>
        <v>Normal</v>
      </c>
      <c r="P3418" t="str">
        <f t="shared" si="161"/>
        <v>Low</v>
      </c>
      <c r="Q3418" t="str">
        <f>VLOOKUP(A3418,SampleSuperstore!A:G,7,0)</f>
        <v>East</v>
      </c>
    </row>
    <row r="3419" spans="1:17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  <c r="N3419" t="str">
        <f t="shared" si="159"/>
        <v>Profit</v>
      </c>
      <c r="O3419" t="str">
        <f t="shared" si="160"/>
        <v>Normal</v>
      </c>
      <c r="P3419" t="str">
        <f t="shared" si="161"/>
        <v>Low</v>
      </c>
      <c r="Q3419" t="str">
        <f>VLOOKUP(A3419,SampleSuperstore!A:G,7,0)</f>
        <v>South</v>
      </c>
    </row>
    <row r="3420" spans="1:17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  <c r="N3420" t="str">
        <f t="shared" si="159"/>
        <v>Profit</v>
      </c>
      <c r="O3420" t="str">
        <f t="shared" si="160"/>
        <v>Normal</v>
      </c>
      <c r="P3420" t="str">
        <f t="shared" si="161"/>
        <v>Low</v>
      </c>
      <c r="Q3420" t="str">
        <f>VLOOKUP(A3420,SampleSuperstore!A:G,7,0)</f>
        <v>South</v>
      </c>
    </row>
    <row r="3421" spans="1:17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  <c r="N3421" t="str">
        <f t="shared" si="159"/>
        <v>Profit</v>
      </c>
      <c r="O3421" t="str">
        <f t="shared" si="160"/>
        <v>Normal</v>
      </c>
      <c r="P3421" t="str">
        <f t="shared" si="161"/>
        <v>Low</v>
      </c>
      <c r="Q3421" t="str">
        <f>VLOOKUP(A3421,SampleSuperstore!A:G,7,0)</f>
        <v>South</v>
      </c>
    </row>
    <row r="3422" spans="1:17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  <c r="N3422" t="str">
        <f t="shared" si="159"/>
        <v>Profit</v>
      </c>
      <c r="O3422" t="str">
        <f t="shared" si="160"/>
        <v>Normal</v>
      </c>
      <c r="P3422" t="str">
        <f t="shared" si="161"/>
        <v>Low</v>
      </c>
      <c r="Q3422" t="str">
        <f>VLOOKUP(A3422,SampleSuperstore!A:G,7,0)</f>
        <v>South</v>
      </c>
    </row>
    <row r="3423" spans="1:17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  <c r="N3423" t="str">
        <f t="shared" si="159"/>
        <v>Profit</v>
      </c>
      <c r="O3423" t="str">
        <f t="shared" si="160"/>
        <v>Normal</v>
      </c>
      <c r="P3423" t="str">
        <f t="shared" si="161"/>
        <v>Low</v>
      </c>
      <c r="Q3423" t="str">
        <f>VLOOKUP(A3423,SampleSuperstore!A:G,7,0)</f>
        <v>South</v>
      </c>
    </row>
    <row r="3424" spans="1:17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  <c r="N3424" t="str">
        <f t="shared" si="159"/>
        <v>Profit</v>
      </c>
      <c r="O3424" t="str">
        <f t="shared" si="160"/>
        <v>Normal</v>
      </c>
      <c r="P3424" t="str">
        <f t="shared" si="161"/>
        <v>Low</v>
      </c>
      <c r="Q3424" t="str">
        <f>VLOOKUP(A3424,SampleSuperstore!A:G,7,0)</f>
        <v>South</v>
      </c>
    </row>
    <row r="3425" spans="1:17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  <c r="N3425" t="str">
        <f t="shared" si="159"/>
        <v>Profit</v>
      </c>
      <c r="O3425" t="str">
        <f t="shared" si="160"/>
        <v>Normal</v>
      </c>
      <c r="P3425" t="str">
        <f t="shared" si="161"/>
        <v>Low</v>
      </c>
      <c r="Q3425" t="str">
        <f>VLOOKUP(A3425,SampleSuperstore!A:G,7,0)</f>
        <v>South</v>
      </c>
    </row>
    <row r="3426" spans="1:17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  <c r="N3426" t="str">
        <f t="shared" si="159"/>
        <v>Profit</v>
      </c>
      <c r="O3426" t="str">
        <f t="shared" si="160"/>
        <v>Normal</v>
      </c>
      <c r="P3426" t="str">
        <f t="shared" si="161"/>
        <v>Medium</v>
      </c>
      <c r="Q3426" t="str">
        <f>VLOOKUP(A3426,SampleSuperstore!A:G,7,0)</f>
        <v>South</v>
      </c>
    </row>
    <row r="3427" spans="1:17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  <c r="N3427" t="str">
        <f t="shared" si="159"/>
        <v>Profit</v>
      </c>
      <c r="O3427" t="str">
        <f t="shared" si="160"/>
        <v>Normal</v>
      </c>
      <c r="P3427" t="str">
        <f t="shared" si="161"/>
        <v>Low</v>
      </c>
      <c r="Q3427" t="str">
        <f>VLOOKUP(A3427,SampleSuperstore!A:G,7,0)</f>
        <v>South</v>
      </c>
    </row>
    <row r="3428" spans="1:17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  <c r="N3428" t="str">
        <f t="shared" si="159"/>
        <v>Profit</v>
      </c>
      <c r="O3428" t="str">
        <f t="shared" si="160"/>
        <v>Normal</v>
      </c>
      <c r="P3428" t="str">
        <f t="shared" si="161"/>
        <v>High</v>
      </c>
      <c r="Q3428" t="str">
        <f>VLOOKUP(A3428,SampleSuperstore!A:G,7,0)</f>
        <v>South</v>
      </c>
    </row>
    <row r="3429" spans="1:17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  <c r="N3429" t="str">
        <f t="shared" si="159"/>
        <v>Profit</v>
      </c>
      <c r="O3429" t="str">
        <f t="shared" si="160"/>
        <v>Normal</v>
      </c>
      <c r="P3429" t="str">
        <f t="shared" si="161"/>
        <v>Low</v>
      </c>
      <c r="Q3429" t="str">
        <f>VLOOKUP(A3429,SampleSuperstore!A:G,7,0)</f>
        <v>South</v>
      </c>
    </row>
    <row r="3430" spans="1:17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  <c r="N3430" t="str">
        <f t="shared" si="159"/>
        <v>Loss</v>
      </c>
      <c r="O3430" t="str">
        <f t="shared" si="160"/>
        <v>Normal</v>
      </c>
      <c r="P3430" t="str">
        <f t="shared" si="161"/>
        <v>Low</v>
      </c>
      <c r="Q3430" t="str">
        <f>VLOOKUP(A3430,SampleSuperstore!A:G,7,0)</f>
        <v>South</v>
      </c>
    </row>
    <row r="3431" spans="1:17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  <c r="N3431" t="str">
        <f t="shared" si="159"/>
        <v>Profit</v>
      </c>
      <c r="O3431" t="str">
        <f t="shared" si="160"/>
        <v>Normal</v>
      </c>
      <c r="P3431" t="str">
        <f t="shared" si="161"/>
        <v>Low</v>
      </c>
      <c r="Q3431" t="str">
        <f>VLOOKUP(A3431,SampleSuperstore!A:G,7,0)</f>
        <v>South</v>
      </c>
    </row>
    <row r="3432" spans="1:17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  <c r="N3432" t="str">
        <f t="shared" si="159"/>
        <v>Profit</v>
      </c>
      <c r="O3432" t="str">
        <f t="shared" si="160"/>
        <v>Normal</v>
      </c>
      <c r="P3432" t="str">
        <f t="shared" si="161"/>
        <v>Low</v>
      </c>
      <c r="Q3432" t="str">
        <f>VLOOKUP(A3432,SampleSuperstore!A:G,7,0)</f>
        <v>Central</v>
      </c>
    </row>
    <row r="3433" spans="1:17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  <c r="N3433" t="str">
        <f t="shared" si="159"/>
        <v>Profit</v>
      </c>
      <c r="O3433" t="str">
        <f t="shared" si="160"/>
        <v>Normal</v>
      </c>
      <c r="P3433" t="str">
        <f t="shared" si="161"/>
        <v>Low</v>
      </c>
      <c r="Q3433" t="str">
        <f>VLOOKUP(A3433,SampleSuperstore!A:G,7,0)</f>
        <v>Central</v>
      </c>
    </row>
    <row r="3434" spans="1:17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  <c r="N3434" t="str">
        <f t="shared" si="159"/>
        <v>Profit</v>
      </c>
      <c r="O3434" t="str">
        <f t="shared" si="160"/>
        <v>Normal</v>
      </c>
      <c r="P3434" t="str">
        <f t="shared" si="161"/>
        <v>Low</v>
      </c>
      <c r="Q3434" t="str">
        <f>VLOOKUP(A3434,SampleSuperstore!A:G,7,0)</f>
        <v>Central</v>
      </c>
    </row>
    <row r="3435" spans="1:17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  <c r="N3435" t="str">
        <f t="shared" si="159"/>
        <v>Profit</v>
      </c>
      <c r="O3435" t="str">
        <f t="shared" si="160"/>
        <v>Normal</v>
      </c>
      <c r="P3435" t="str">
        <f t="shared" si="161"/>
        <v>Low</v>
      </c>
      <c r="Q3435" t="str">
        <f>VLOOKUP(A3435,SampleSuperstore!A:G,7,0)</f>
        <v>South</v>
      </c>
    </row>
    <row r="3436" spans="1:17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  <c r="N3436" t="str">
        <f t="shared" si="159"/>
        <v>Profit</v>
      </c>
      <c r="O3436" t="str">
        <f t="shared" si="160"/>
        <v>Normal</v>
      </c>
      <c r="P3436" t="str">
        <f t="shared" si="161"/>
        <v>Low</v>
      </c>
      <c r="Q3436" t="str">
        <f>VLOOKUP(A3436,SampleSuperstore!A:G,7,0)</f>
        <v>South</v>
      </c>
    </row>
    <row r="3437" spans="1:17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  <c r="N3437" t="str">
        <f t="shared" si="159"/>
        <v>Loss</v>
      </c>
      <c r="O3437" t="str">
        <f t="shared" si="160"/>
        <v>High Discount</v>
      </c>
      <c r="P3437" t="str">
        <f t="shared" si="161"/>
        <v>Low</v>
      </c>
      <c r="Q3437" t="str">
        <f>VLOOKUP(A3437,SampleSuperstore!A:G,7,0)</f>
        <v>Central</v>
      </c>
    </row>
    <row r="3438" spans="1:17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  <c r="N3438" t="str">
        <f t="shared" si="159"/>
        <v>Loss</v>
      </c>
      <c r="O3438" t="str">
        <f t="shared" si="160"/>
        <v>High Discount</v>
      </c>
      <c r="P3438" t="str">
        <f t="shared" si="161"/>
        <v>Low</v>
      </c>
      <c r="Q3438" t="str">
        <f>VLOOKUP(A3438,SampleSuperstore!A:G,7,0)</f>
        <v>Central</v>
      </c>
    </row>
    <row r="3439" spans="1:17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  <c r="N3439" t="str">
        <f t="shared" si="159"/>
        <v>Loss</v>
      </c>
      <c r="O3439" t="str">
        <f t="shared" si="160"/>
        <v>High Discount</v>
      </c>
      <c r="P3439" t="str">
        <f t="shared" si="161"/>
        <v>Low</v>
      </c>
      <c r="Q3439" t="str">
        <f>VLOOKUP(A3439,SampleSuperstore!A:G,7,0)</f>
        <v>East</v>
      </c>
    </row>
    <row r="3440" spans="1:17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  <c r="N3440" t="str">
        <f t="shared" si="159"/>
        <v>Loss</v>
      </c>
      <c r="O3440" t="str">
        <f t="shared" si="160"/>
        <v>Normal</v>
      </c>
      <c r="P3440" t="str">
        <f t="shared" si="161"/>
        <v>Low</v>
      </c>
      <c r="Q3440" t="str">
        <f>VLOOKUP(A3440,SampleSuperstore!A:G,7,0)</f>
        <v>East</v>
      </c>
    </row>
    <row r="3441" spans="1:17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  <c r="N3441" t="str">
        <f t="shared" si="159"/>
        <v>Profit</v>
      </c>
      <c r="O3441" t="str">
        <f t="shared" si="160"/>
        <v>Normal</v>
      </c>
      <c r="P3441" t="str">
        <f t="shared" si="161"/>
        <v>Low</v>
      </c>
      <c r="Q3441" t="str">
        <f>VLOOKUP(A3441,SampleSuperstore!A:G,7,0)</f>
        <v>East</v>
      </c>
    </row>
    <row r="3442" spans="1:17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  <c r="N3442" t="str">
        <f t="shared" si="159"/>
        <v>Profit</v>
      </c>
      <c r="O3442" t="str">
        <f t="shared" si="160"/>
        <v>Normal</v>
      </c>
      <c r="P3442" t="str">
        <f t="shared" si="161"/>
        <v>Low</v>
      </c>
      <c r="Q3442" t="str">
        <f>VLOOKUP(A3442,SampleSuperstore!A:G,7,0)</f>
        <v>East</v>
      </c>
    </row>
    <row r="3443" spans="1:17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  <c r="N3443" t="str">
        <f t="shared" si="159"/>
        <v>Profit</v>
      </c>
      <c r="O3443" t="str">
        <f t="shared" si="160"/>
        <v>Normal</v>
      </c>
      <c r="P3443" t="str">
        <f t="shared" si="161"/>
        <v>Low</v>
      </c>
      <c r="Q3443" t="str">
        <f>VLOOKUP(A3443,SampleSuperstore!A:G,7,0)</f>
        <v>South</v>
      </c>
    </row>
    <row r="3444" spans="1:17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  <c r="N3444" t="str">
        <f t="shared" si="159"/>
        <v>Profit</v>
      </c>
      <c r="O3444" t="str">
        <f t="shared" si="160"/>
        <v>Normal</v>
      </c>
      <c r="P3444" t="str">
        <f t="shared" si="161"/>
        <v>Low</v>
      </c>
      <c r="Q3444" t="str">
        <f>VLOOKUP(A3444,SampleSuperstore!A:G,7,0)</f>
        <v>South</v>
      </c>
    </row>
    <row r="3445" spans="1:17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  <c r="N3445" t="str">
        <f t="shared" si="159"/>
        <v>Profit</v>
      </c>
      <c r="O3445" t="str">
        <f t="shared" si="160"/>
        <v>Normal</v>
      </c>
      <c r="P3445" t="str">
        <f t="shared" si="161"/>
        <v>High</v>
      </c>
      <c r="Q3445" t="str">
        <f>VLOOKUP(A3445,SampleSuperstore!A:G,7,0)</f>
        <v>South</v>
      </c>
    </row>
    <row r="3446" spans="1:17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  <c r="N3446" t="str">
        <f t="shared" si="159"/>
        <v>Loss</v>
      </c>
      <c r="O3446" t="str">
        <f t="shared" si="160"/>
        <v>Normal</v>
      </c>
      <c r="P3446" t="str">
        <f t="shared" si="161"/>
        <v>Low</v>
      </c>
      <c r="Q3446" t="str">
        <f>VLOOKUP(A3446,SampleSuperstore!A:G,7,0)</f>
        <v>South</v>
      </c>
    </row>
    <row r="3447" spans="1:17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  <c r="N3447" t="str">
        <f t="shared" si="159"/>
        <v>Profit</v>
      </c>
      <c r="O3447" t="str">
        <f t="shared" si="160"/>
        <v>Normal</v>
      </c>
      <c r="P3447" t="str">
        <f t="shared" si="161"/>
        <v>Low</v>
      </c>
      <c r="Q3447" t="str">
        <f>VLOOKUP(A3447,SampleSuperstore!A:G,7,0)</f>
        <v>South</v>
      </c>
    </row>
    <row r="3448" spans="1:17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  <c r="N3448" t="str">
        <f t="shared" si="159"/>
        <v>Profit</v>
      </c>
      <c r="O3448" t="str">
        <f t="shared" si="160"/>
        <v>Normal</v>
      </c>
      <c r="P3448" t="str">
        <f t="shared" si="161"/>
        <v>Low</v>
      </c>
      <c r="Q3448" t="str">
        <f>VLOOKUP(A3448,SampleSuperstore!A:G,7,0)</f>
        <v>Central</v>
      </c>
    </row>
    <row r="3449" spans="1:17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  <c r="N3449" t="str">
        <f t="shared" si="159"/>
        <v>Profit</v>
      </c>
      <c r="O3449" t="str">
        <f t="shared" si="160"/>
        <v>Normal</v>
      </c>
      <c r="P3449" t="str">
        <f t="shared" si="161"/>
        <v>Low</v>
      </c>
      <c r="Q3449" t="str">
        <f>VLOOKUP(A3449,SampleSuperstore!A:G,7,0)</f>
        <v>South</v>
      </c>
    </row>
    <row r="3450" spans="1:17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  <c r="N3450" t="str">
        <f t="shared" si="159"/>
        <v>Profit</v>
      </c>
      <c r="O3450" t="str">
        <f t="shared" si="160"/>
        <v>Normal</v>
      </c>
      <c r="P3450" t="str">
        <f t="shared" si="161"/>
        <v>Low</v>
      </c>
      <c r="Q3450" t="str">
        <f>VLOOKUP(A3450,SampleSuperstore!A:G,7,0)</f>
        <v>South</v>
      </c>
    </row>
    <row r="3451" spans="1:17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  <c r="N3451" t="str">
        <f t="shared" si="159"/>
        <v>Profit</v>
      </c>
      <c r="O3451" t="str">
        <f t="shared" si="160"/>
        <v>Normal</v>
      </c>
      <c r="P3451" t="str">
        <f t="shared" si="161"/>
        <v>Low</v>
      </c>
      <c r="Q3451" t="str">
        <f>VLOOKUP(A3451,SampleSuperstore!A:G,7,0)</f>
        <v>South</v>
      </c>
    </row>
    <row r="3452" spans="1:17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  <c r="N3452" t="str">
        <f t="shared" si="159"/>
        <v>Profit</v>
      </c>
      <c r="O3452" t="str">
        <f t="shared" si="160"/>
        <v>Normal</v>
      </c>
      <c r="P3452" t="str">
        <f t="shared" si="161"/>
        <v>Low</v>
      </c>
      <c r="Q3452" t="str">
        <f>VLOOKUP(A3452,SampleSuperstore!A:G,7,0)</f>
        <v>South</v>
      </c>
    </row>
    <row r="3453" spans="1:17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  <c r="N3453" t="str">
        <f t="shared" si="159"/>
        <v>Profit</v>
      </c>
      <c r="O3453" t="str">
        <f t="shared" si="160"/>
        <v>Normal</v>
      </c>
      <c r="P3453" t="str">
        <f t="shared" si="161"/>
        <v>Low</v>
      </c>
      <c r="Q3453" t="str">
        <f>VLOOKUP(A3453,SampleSuperstore!A:G,7,0)</f>
        <v>South</v>
      </c>
    </row>
    <row r="3454" spans="1:17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  <c r="N3454" t="str">
        <f t="shared" si="159"/>
        <v>Profit</v>
      </c>
      <c r="O3454" t="str">
        <f t="shared" si="160"/>
        <v>Normal</v>
      </c>
      <c r="P3454" t="str">
        <f t="shared" si="161"/>
        <v>Low</v>
      </c>
      <c r="Q3454" t="str">
        <f>VLOOKUP(A3454,SampleSuperstore!A:G,7,0)</f>
        <v>South</v>
      </c>
    </row>
    <row r="3455" spans="1:17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  <c r="N3455" t="str">
        <f t="shared" si="159"/>
        <v>Profit</v>
      </c>
      <c r="O3455" t="str">
        <f t="shared" si="160"/>
        <v>Normal</v>
      </c>
      <c r="P3455" t="str">
        <f t="shared" si="161"/>
        <v>Low</v>
      </c>
      <c r="Q3455" t="str">
        <f>VLOOKUP(A3455,SampleSuperstore!A:G,7,0)</f>
        <v>South</v>
      </c>
    </row>
    <row r="3456" spans="1:17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  <c r="N3456" t="str">
        <f t="shared" si="159"/>
        <v>Profit</v>
      </c>
      <c r="O3456" t="str">
        <f t="shared" si="160"/>
        <v>Normal</v>
      </c>
      <c r="P3456" t="str">
        <f t="shared" si="161"/>
        <v>Low</v>
      </c>
      <c r="Q3456" t="str">
        <f>VLOOKUP(A3456,SampleSuperstore!A:G,7,0)</f>
        <v>South</v>
      </c>
    </row>
    <row r="3457" spans="1:17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  <c r="N3457" t="str">
        <f t="shared" si="159"/>
        <v>Profit</v>
      </c>
      <c r="O3457" t="str">
        <f t="shared" si="160"/>
        <v>Normal</v>
      </c>
      <c r="P3457" t="str">
        <f t="shared" si="161"/>
        <v>Low</v>
      </c>
      <c r="Q3457" t="str">
        <f>VLOOKUP(A3457,SampleSuperstore!A:G,7,0)</f>
        <v>South</v>
      </c>
    </row>
    <row r="3458" spans="1:17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  <c r="N3458" t="str">
        <f t="shared" si="159"/>
        <v>Profit</v>
      </c>
      <c r="O3458" t="str">
        <f t="shared" si="160"/>
        <v>Normal</v>
      </c>
      <c r="P3458" t="str">
        <f t="shared" si="161"/>
        <v>Low</v>
      </c>
      <c r="Q3458" t="str">
        <f>VLOOKUP(A3458,SampleSuperstore!A:G,7,0)</f>
        <v>Central</v>
      </c>
    </row>
    <row r="3459" spans="1:17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  <c r="N3459" t="str">
        <f t="shared" ref="N3459:N3522" si="162">IF(M3459&gt;0,"Profit","Loss")</f>
        <v>Profit</v>
      </c>
      <c r="O3459" t="str">
        <f t="shared" ref="O3459:O3522" si="163">IF(L3459&gt;0.5,"High Discount","Normal")</f>
        <v>Normal</v>
      </c>
      <c r="P3459" t="str">
        <f t="shared" ref="P3459:P3522" si="164">IF(J3459&gt;1000,"High",IF(J3459&gt;=500,"Medium","Low"))</f>
        <v>Low</v>
      </c>
      <c r="Q3459" t="str">
        <f>VLOOKUP(A3459,SampleSuperstore!A:G,7,0)</f>
        <v>Central</v>
      </c>
    </row>
    <row r="3460" spans="1:17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  <c r="N3460" t="str">
        <f t="shared" si="162"/>
        <v>Loss</v>
      </c>
      <c r="O3460" t="str">
        <f t="shared" si="163"/>
        <v>High Discount</v>
      </c>
      <c r="P3460" t="str">
        <f t="shared" si="164"/>
        <v>Low</v>
      </c>
      <c r="Q3460" t="str">
        <f>VLOOKUP(A3460,SampleSuperstore!A:G,7,0)</f>
        <v>Central</v>
      </c>
    </row>
    <row r="3461" spans="1:17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  <c r="N3461" t="str">
        <f t="shared" si="162"/>
        <v>Loss</v>
      </c>
      <c r="O3461" t="str">
        <f t="shared" si="163"/>
        <v>High Discount</v>
      </c>
      <c r="P3461" t="str">
        <f t="shared" si="164"/>
        <v>Medium</v>
      </c>
      <c r="Q3461" t="str">
        <f>VLOOKUP(A3461,SampleSuperstore!A:G,7,0)</f>
        <v>Central</v>
      </c>
    </row>
    <row r="3462" spans="1:17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  <c r="N3462" t="str">
        <f t="shared" si="162"/>
        <v>Profit</v>
      </c>
      <c r="O3462" t="str">
        <f t="shared" si="163"/>
        <v>Normal</v>
      </c>
      <c r="P3462" t="str">
        <f t="shared" si="164"/>
        <v>Low</v>
      </c>
      <c r="Q3462" t="str">
        <f>VLOOKUP(A3462,SampleSuperstore!A:G,7,0)</f>
        <v>Central</v>
      </c>
    </row>
    <row r="3463" spans="1:17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  <c r="N3463" t="str">
        <f t="shared" si="162"/>
        <v>Profit</v>
      </c>
      <c r="O3463" t="str">
        <f t="shared" si="163"/>
        <v>Normal</v>
      </c>
      <c r="P3463" t="str">
        <f t="shared" si="164"/>
        <v>Low</v>
      </c>
      <c r="Q3463" t="str">
        <f>VLOOKUP(A3463,SampleSuperstore!A:G,7,0)</f>
        <v>South</v>
      </c>
    </row>
    <row r="3464" spans="1:17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  <c r="N3464" t="str">
        <f t="shared" si="162"/>
        <v>Profit</v>
      </c>
      <c r="O3464" t="str">
        <f t="shared" si="163"/>
        <v>Normal</v>
      </c>
      <c r="P3464" t="str">
        <f t="shared" si="164"/>
        <v>Low</v>
      </c>
      <c r="Q3464" t="str">
        <f>VLOOKUP(A3464,SampleSuperstore!A:G,7,0)</f>
        <v>South</v>
      </c>
    </row>
    <row r="3465" spans="1:17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  <c r="N3465" t="str">
        <f t="shared" si="162"/>
        <v>Profit</v>
      </c>
      <c r="O3465" t="str">
        <f t="shared" si="163"/>
        <v>Normal</v>
      </c>
      <c r="P3465" t="str">
        <f t="shared" si="164"/>
        <v>Low</v>
      </c>
      <c r="Q3465" t="str">
        <f>VLOOKUP(A3465,SampleSuperstore!A:G,7,0)</f>
        <v>South</v>
      </c>
    </row>
    <row r="3466" spans="1:17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  <c r="N3466" t="str">
        <f t="shared" si="162"/>
        <v>Profit</v>
      </c>
      <c r="O3466" t="str">
        <f t="shared" si="163"/>
        <v>Normal</v>
      </c>
      <c r="P3466" t="str">
        <f t="shared" si="164"/>
        <v>Low</v>
      </c>
      <c r="Q3466" t="str">
        <f>VLOOKUP(A3466,SampleSuperstore!A:G,7,0)</f>
        <v>South</v>
      </c>
    </row>
    <row r="3467" spans="1:17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  <c r="N3467" t="str">
        <f t="shared" si="162"/>
        <v>Profit</v>
      </c>
      <c r="O3467" t="str">
        <f t="shared" si="163"/>
        <v>Normal</v>
      </c>
      <c r="P3467" t="str">
        <f t="shared" si="164"/>
        <v>Low</v>
      </c>
      <c r="Q3467" t="str">
        <f>VLOOKUP(A3467,SampleSuperstore!A:G,7,0)</f>
        <v>South</v>
      </c>
    </row>
    <row r="3468" spans="1:17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  <c r="N3468" t="str">
        <f t="shared" si="162"/>
        <v>Profit</v>
      </c>
      <c r="O3468" t="str">
        <f t="shared" si="163"/>
        <v>Normal</v>
      </c>
      <c r="P3468" t="str">
        <f t="shared" si="164"/>
        <v>Low</v>
      </c>
      <c r="Q3468" t="str">
        <f>VLOOKUP(A3468,SampleSuperstore!A:G,7,0)</f>
        <v>South</v>
      </c>
    </row>
    <row r="3469" spans="1:17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  <c r="N3469" t="str">
        <f t="shared" si="162"/>
        <v>Profit</v>
      </c>
      <c r="O3469" t="str">
        <f t="shared" si="163"/>
        <v>Normal</v>
      </c>
      <c r="P3469" t="str">
        <f t="shared" si="164"/>
        <v>Low</v>
      </c>
      <c r="Q3469" t="str">
        <f>VLOOKUP(A3469,SampleSuperstore!A:G,7,0)</f>
        <v>South</v>
      </c>
    </row>
    <row r="3470" spans="1:17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  <c r="N3470" t="str">
        <f t="shared" si="162"/>
        <v>Profit</v>
      </c>
      <c r="O3470" t="str">
        <f t="shared" si="163"/>
        <v>Normal</v>
      </c>
      <c r="P3470" t="str">
        <f t="shared" si="164"/>
        <v>Low</v>
      </c>
      <c r="Q3470" t="str">
        <f>VLOOKUP(A3470,SampleSuperstore!A:G,7,0)</f>
        <v>South</v>
      </c>
    </row>
    <row r="3471" spans="1:17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  <c r="N3471" t="str">
        <f t="shared" si="162"/>
        <v>Profit</v>
      </c>
      <c r="O3471" t="str">
        <f t="shared" si="163"/>
        <v>Normal</v>
      </c>
      <c r="P3471" t="str">
        <f t="shared" si="164"/>
        <v>Low</v>
      </c>
      <c r="Q3471" t="str">
        <f>VLOOKUP(A3471,SampleSuperstore!A:G,7,0)</f>
        <v>South</v>
      </c>
    </row>
    <row r="3472" spans="1:17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  <c r="N3472" t="str">
        <f t="shared" si="162"/>
        <v>Profit</v>
      </c>
      <c r="O3472" t="str">
        <f t="shared" si="163"/>
        <v>Normal</v>
      </c>
      <c r="P3472" t="str">
        <f t="shared" si="164"/>
        <v>Low</v>
      </c>
      <c r="Q3472" t="str">
        <f>VLOOKUP(A3472,SampleSuperstore!A:G,7,0)</f>
        <v>South</v>
      </c>
    </row>
    <row r="3473" spans="1:17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  <c r="N3473" t="str">
        <f t="shared" si="162"/>
        <v>Profit</v>
      </c>
      <c r="O3473" t="str">
        <f t="shared" si="163"/>
        <v>Normal</v>
      </c>
      <c r="P3473" t="str">
        <f t="shared" si="164"/>
        <v>Low</v>
      </c>
      <c r="Q3473" t="str">
        <f>VLOOKUP(A3473,SampleSuperstore!A:G,7,0)</f>
        <v>South</v>
      </c>
    </row>
    <row r="3474" spans="1:17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  <c r="N3474" t="str">
        <f t="shared" si="162"/>
        <v>Profit</v>
      </c>
      <c r="O3474" t="str">
        <f t="shared" si="163"/>
        <v>Normal</v>
      </c>
      <c r="P3474" t="str">
        <f t="shared" si="164"/>
        <v>Low</v>
      </c>
      <c r="Q3474" t="str">
        <f>VLOOKUP(A3474,SampleSuperstore!A:G,7,0)</f>
        <v>South</v>
      </c>
    </row>
    <row r="3475" spans="1:17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  <c r="N3475" t="str">
        <f t="shared" si="162"/>
        <v>Profit</v>
      </c>
      <c r="O3475" t="str">
        <f t="shared" si="163"/>
        <v>Normal</v>
      </c>
      <c r="P3475" t="str">
        <f t="shared" si="164"/>
        <v>Low</v>
      </c>
      <c r="Q3475" t="str">
        <f>VLOOKUP(A3475,SampleSuperstore!A:G,7,0)</f>
        <v>South</v>
      </c>
    </row>
    <row r="3476" spans="1:17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  <c r="N3476" t="str">
        <f t="shared" si="162"/>
        <v>Profit</v>
      </c>
      <c r="O3476" t="str">
        <f t="shared" si="163"/>
        <v>Normal</v>
      </c>
      <c r="P3476" t="str">
        <f t="shared" si="164"/>
        <v>Low</v>
      </c>
      <c r="Q3476" t="str">
        <f>VLOOKUP(A3476,SampleSuperstore!A:G,7,0)</f>
        <v>South</v>
      </c>
    </row>
    <row r="3477" spans="1:17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  <c r="N3477" t="str">
        <f t="shared" si="162"/>
        <v>Profit</v>
      </c>
      <c r="O3477" t="str">
        <f t="shared" si="163"/>
        <v>Normal</v>
      </c>
      <c r="P3477" t="str">
        <f t="shared" si="164"/>
        <v>Low</v>
      </c>
      <c r="Q3477" t="str">
        <f>VLOOKUP(A3477,SampleSuperstore!A:G,7,0)</f>
        <v>Central</v>
      </c>
    </row>
    <row r="3478" spans="1:17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  <c r="N3478" t="str">
        <f t="shared" si="162"/>
        <v>Profit</v>
      </c>
      <c r="O3478" t="str">
        <f t="shared" si="163"/>
        <v>Normal</v>
      </c>
      <c r="P3478" t="str">
        <f t="shared" si="164"/>
        <v>Low</v>
      </c>
      <c r="Q3478" t="str">
        <f>VLOOKUP(A3478,SampleSuperstore!A:G,7,0)</f>
        <v>Central</v>
      </c>
    </row>
    <row r="3479" spans="1:17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  <c r="N3479" t="str">
        <f t="shared" si="162"/>
        <v>Profit</v>
      </c>
      <c r="O3479" t="str">
        <f t="shared" si="163"/>
        <v>Normal</v>
      </c>
      <c r="P3479" t="str">
        <f t="shared" si="164"/>
        <v>Low</v>
      </c>
      <c r="Q3479" t="str">
        <f>VLOOKUP(A3479,SampleSuperstore!A:G,7,0)</f>
        <v>South</v>
      </c>
    </row>
    <row r="3480" spans="1:17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  <c r="N3480" t="str">
        <f t="shared" si="162"/>
        <v>Profit</v>
      </c>
      <c r="O3480" t="str">
        <f t="shared" si="163"/>
        <v>Normal</v>
      </c>
      <c r="P3480" t="str">
        <f t="shared" si="164"/>
        <v>Low</v>
      </c>
      <c r="Q3480" t="str">
        <f>VLOOKUP(A3480,SampleSuperstore!A:G,7,0)</f>
        <v>South</v>
      </c>
    </row>
    <row r="3481" spans="1:17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  <c r="N3481" t="str">
        <f t="shared" si="162"/>
        <v>Profit</v>
      </c>
      <c r="O3481" t="str">
        <f t="shared" si="163"/>
        <v>Normal</v>
      </c>
      <c r="P3481" t="str">
        <f t="shared" si="164"/>
        <v>Low</v>
      </c>
      <c r="Q3481" t="str">
        <f>VLOOKUP(A3481,SampleSuperstore!A:G,7,0)</f>
        <v>South</v>
      </c>
    </row>
    <row r="3482" spans="1:17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  <c r="N3482" t="str">
        <f t="shared" si="162"/>
        <v>Loss</v>
      </c>
      <c r="O3482" t="str">
        <f t="shared" si="163"/>
        <v>Normal</v>
      </c>
      <c r="P3482" t="str">
        <f t="shared" si="164"/>
        <v>High</v>
      </c>
      <c r="Q3482" t="str">
        <f>VLOOKUP(A3482,SampleSuperstore!A:G,7,0)</f>
        <v>South</v>
      </c>
    </row>
    <row r="3483" spans="1:17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  <c r="N3483" t="str">
        <f t="shared" si="162"/>
        <v>Profit</v>
      </c>
      <c r="O3483" t="str">
        <f t="shared" si="163"/>
        <v>Normal</v>
      </c>
      <c r="P3483" t="str">
        <f t="shared" si="164"/>
        <v>Low</v>
      </c>
      <c r="Q3483" t="str">
        <f>VLOOKUP(A3483,SampleSuperstore!A:G,7,0)</f>
        <v>Central</v>
      </c>
    </row>
    <row r="3484" spans="1:17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  <c r="N3484" t="str">
        <f t="shared" si="162"/>
        <v>Profit</v>
      </c>
      <c r="O3484" t="str">
        <f t="shared" si="163"/>
        <v>Normal</v>
      </c>
      <c r="P3484" t="str">
        <f t="shared" si="164"/>
        <v>Medium</v>
      </c>
      <c r="Q3484" t="str">
        <f>VLOOKUP(A3484,SampleSuperstore!A:G,7,0)</f>
        <v>Central</v>
      </c>
    </row>
    <row r="3485" spans="1:17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  <c r="N3485" t="str">
        <f t="shared" si="162"/>
        <v>Profit</v>
      </c>
      <c r="O3485" t="str">
        <f t="shared" si="163"/>
        <v>Normal</v>
      </c>
      <c r="P3485" t="str">
        <f t="shared" si="164"/>
        <v>Low</v>
      </c>
      <c r="Q3485" t="str">
        <f>VLOOKUP(A3485,SampleSuperstore!A:G,7,0)</f>
        <v>Central</v>
      </c>
    </row>
    <row r="3486" spans="1:17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  <c r="N3486" t="str">
        <f t="shared" si="162"/>
        <v>Profit</v>
      </c>
      <c r="O3486" t="str">
        <f t="shared" si="163"/>
        <v>Normal</v>
      </c>
      <c r="P3486" t="str">
        <f t="shared" si="164"/>
        <v>High</v>
      </c>
      <c r="Q3486" t="str">
        <f>VLOOKUP(A3486,SampleSuperstore!A:G,7,0)</f>
        <v>Central</v>
      </c>
    </row>
    <row r="3487" spans="1:17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  <c r="N3487" t="str">
        <f t="shared" si="162"/>
        <v>Profit</v>
      </c>
      <c r="O3487" t="str">
        <f t="shared" si="163"/>
        <v>Normal</v>
      </c>
      <c r="P3487" t="str">
        <f t="shared" si="164"/>
        <v>Low</v>
      </c>
      <c r="Q3487" t="str">
        <f>VLOOKUP(A3487,SampleSuperstore!A:G,7,0)</f>
        <v>South</v>
      </c>
    </row>
    <row r="3488" spans="1:17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  <c r="N3488" t="str">
        <f t="shared" si="162"/>
        <v>Profit</v>
      </c>
      <c r="O3488" t="str">
        <f t="shared" si="163"/>
        <v>Normal</v>
      </c>
      <c r="P3488" t="str">
        <f t="shared" si="164"/>
        <v>Low</v>
      </c>
      <c r="Q3488" t="str">
        <f>VLOOKUP(A3488,SampleSuperstore!A:G,7,0)</f>
        <v>East</v>
      </c>
    </row>
    <row r="3489" spans="1:17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  <c r="N3489" t="str">
        <f t="shared" si="162"/>
        <v>Loss</v>
      </c>
      <c r="O3489" t="str">
        <f t="shared" si="163"/>
        <v>Normal</v>
      </c>
      <c r="P3489" t="str">
        <f t="shared" si="164"/>
        <v>Low</v>
      </c>
      <c r="Q3489" t="str">
        <f>VLOOKUP(A3489,SampleSuperstore!A:G,7,0)</f>
        <v>South</v>
      </c>
    </row>
    <row r="3490" spans="1:17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  <c r="N3490" t="str">
        <f t="shared" si="162"/>
        <v>Loss</v>
      </c>
      <c r="O3490" t="str">
        <f t="shared" si="163"/>
        <v>Normal</v>
      </c>
      <c r="P3490" t="str">
        <f t="shared" si="164"/>
        <v>Low</v>
      </c>
      <c r="Q3490" t="str">
        <f>VLOOKUP(A3490,SampleSuperstore!A:G,7,0)</f>
        <v>South</v>
      </c>
    </row>
    <row r="3491" spans="1:17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  <c r="N3491" t="str">
        <f t="shared" si="162"/>
        <v>Loss</v>
      </c>
      <c r="O3491" t="str">
        <f t="shared" si="163"/>
        <v>Normal</v>
      </c>
      <c r="P3491" t="str">
        <f t="shared" si="164"/>
        <v>Low</v>
      </c>
      <c r="Q3491" t="str">
        <f>VLOOKUP(A3491,SampleSuperstore!A:G,7,0)</f>
        <v>South</v>
      </c>
    </row>
    <row r="3492" spans="1:17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  <c r="N3492" t="str">
        <f t="shared" si="162"/>
        <v>Profit</v>
      </c>
      <c r="O3492" t="str">
        <f t="shared" si="163"/>
        <v>Normal</v>
      </c>
      <c r="P3492" t="str">
        <f t="shared" si="164"/>
        <v>Low</v>
      </c>
      <c r="Q3492" t="str">
        <f>VLOOKUP(A3492,SampleSuperstore!A:G,7,0)</f>
        <v>South</v>
      </c>
    </row>
    <row r="3493" spans="1:17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  <c r="N3493" t="str">
        <f t="shared" si="162"/>
        <v>Profit</v>
      </c>
      <c r="O3493" t="str">
        <f t="shared" si="163"/>
        <v>Normal</v>
      </c>
      <c r="P3493" t="str">
        <f t="shared" si="164"/>
        <v>Low</v>
      </c>
      <c r="Q3493" t="str">
        <f>VLOOKUP(A3493,SampleSuperstore!A:G,7,0)</f>
        <v>South</v>
      </c>
    </row>
    <row r="3494" spans="1:17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  <c r="N3494" t="str">
        <f t="shared" si="162"/>
        <v>Profit</v>
      </c>
      <c r="O3494" t="str">
        <f t="shared" si="163"/>
        <v>Normal</v>
      </c>
      <c r="P3494" t="str">
        <f t="shared" si="164"/>
        <v>Low</v>
      </c>
      <c r="Q3494" t="str">
        <f>VLOOKUP(A3494,SampleSuperstore!A:G,7,0)</f>
        <v>South</v>
      </c>
    </row>
    <row r="3495" spans="1:17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  <c r="N3495" t="str">
        <f t="shared" si="162"/>
        <v>Profit</v>
      </c>
      <c r="O3495" t="str">
        <f t="shared" si="163"/>
        <v>Normal</v>
      </c>
      <c r="P3495" t="str">
        <f t="shared" si="164"/>
        <v>Low</v>
      </c>
      <c r="Q3495" t="str">
        <f>VLOOKUP(A3495,SampleSuperstore!A:G,7,0)</f>
        <v>South</v>
      </c>
    </row>
    <row r="3496" spans="1:17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  <c r="N3496" t="str">
        <f t="shared" si="162"/>
        <v>Profit</v>
      </c>
      <c r="O3496" t="str">
        <f t="shared" si="163"/>
        <v>Normal</v>
      </c>
      <c r="P3496" t="str">
        <f t="shared" si="164"/>
        <v>Medium</v>
      </c>
      <c r="Q3496" t="str">
        <f>VLOOKUP(A3496,SampleSuperstore!A:G,7,0)</f>
        <v>South</v>
      </c>
    </row>
    <row r="3497" spans="1:17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  <c r="N3497" t="str">
        <f t="shared" si="162"/>
        <v>Profit</v>
      </c>
      <c r="O3497" t="str">
        <f t="shared" si="163"/>
        <v>Normal</v>
      </c>
      <c r="P3497" t="str">
        <f t="shared" si="164"/>
        <v>Medium</v>
      </c>
      <c r="Q3497" t="str">
        <f>VLOOKUP(A3497,SampleSuperstore!A:G,7,0)</f>
        <v>South</v>
      </c>
    </row>
    <row r="3498" spans="1:17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  <c r="N3498" t="str">
        <f t="shared" si="162"/>
        <v>Profit</v>
      </c>
      <c r="O3498" t="str">
        <f t="shared" si="163"/>
        <v>Normal</v>
      </c>
      <c r="P3498" t="str">
        <f t="shared" si="164"/>
        <v>Medium</v>
      </c>
      <c r="Q3498" t="str">
        <f>VLOOKUP(A3498,SampleSuperstore!A:G,7,0)</f>
        <v>South</v>
      </c>
    </row>
    <row r="3499" spans="1:17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  <c r="N3499" t="str">
        <f t="shared" si="162"/>
        <v>Profit</v>
      </c>
      <c r="O3499" t="str">
        <f t="shared" si="163"/>
        <v>Normal</v>
      </c>
      <c r="P3499" t="str">
        <f t="shared" si="164"/>
        <v>Low</v>
      </c>
      <c r="Q3499" t="str">
        <f>VLOOKUP(A3499,SampleSuperstore!A:G,7,0)</f>
        <v>South</v>
      </c>
    </row>
    <row r="3500" spans="1:17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  <c r="N3500" t="str">
        <f t="shared" si="162"/>
        <v>Profit</v>
      </c>
      <c r="O3500" t="str">
        <f t="shared" si="163"/>
        <v>Normal</v>
      </c>
      <c r="P3500" t="str">
        <f t="shared" si="164"/>
        <v>Low</v>
      </c>
      <c r="Q3500" t="str">
        <f>VLOOKUP(A3500,SampleSuperstore!A:G,7,0)</f>
        <v>South</v>
      </c>
    </row>
    <row r="3501" spans="1:17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  <c r="N3501" t="str">
        <f t="shared" si="162"/>
        <v>Profit</v>
      </c>
      <c r="O3501" t="str">
        <f t="shared" si="163"/>
        <v>Normal</v>
      </c>
      <c r="P3501" t="str">
        <f t="shared" si="164"/>
        <v>Low</v>
      </c>
      <c r="Q3501" t="str">
        <f>VLOOKUP(A3501,SampleSuperstore!A:G,7,0)</f>
        <v>South</v>
      </c>
    </row>
    <row r="3502" spans="1:17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  <c r="N3502" t="str">
        <f t="shared" si="162"/>
        <v>Profit</v>
      </c>
      <c r="O3502" t="str">
        <f t="shared" si="163"/>
        <v>Normal</v>
      </c>
      <c r="P3502" t="str">
        <f t="shared" si="164"/>
        <v>Low</v>
      </c>
      <c r="Q3502" t="str">
        <f>VLOOKUP(A3502,SampleSuperstore!A:G,7,0)</f>
        <v>South</v>
      </c>
    </row>
    <row r="3503" spans="1:17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  <c r="N3503" t="str">
        <f t="shared" si="162"/>
        <v>Profit</v>
      </c>
      <c r="O3503" t="str">
        <f t="shared" si="163"/>
        <v>Normal</v>
      </c>
      <c r="P3503" t="str">
        <f t="shared" si="164"/>
        <v>Low</v>
      </c>
      <c r="Q3503" t="str">
        <f>VLOOKUP(A3503,SampleSuperstore!A:G,7,0)</f>
        <v>South</v>
      </c>
    </row>
    <row r="3504" spans="1:17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  <c r="N3504" t="str">
        <f t="shared" si="162"/>
        <v>Profit</v>
      </c>
      <c r="O3504" t="str">
        <f t="shared" si="163"/>
        <v>Normal</v>
      </c>
      <c r="P3504" t="str">
        <f t="shared" si="164"/>
        <v>Low</v>
      </c>
      <c r="Q3504" t="str">
        <f>VLOOKUP(A3504,SampleSuperstore!A:G,7,0)</f>
        <v>East</v>
      </c>
    </row>
    <row r="3505" spans="1:17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  <c r="N3505" t="str">
        <f t="shared" si="162"/>
        <v>Profit</v>
      </c>
      <c r="O3505" t="str">
        <f t="shared" si="163"/>
        <v>Normal</v>
      </c>
      <c r="P3505" t="str">
        <f t="shared" si="164"/>
        <v>Low</v>
      </c>
      <c r="Q3505" t="str">
        <f>VLOOKUP(A3505,SampleSuperstore!A:G,7,0)</f>
        <v>East</v>
      </c>
    </row>
    <row r="3506" spans="1:17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  <c r="N3506" t="str">
        <f t="shared" si="162"/>
        <v>Profit</v>
      </c>
      <c r="O3506" t="str">
        <f t="shared" si="163"/>
        <v>Normal</v>
      </c>
      <c r="P3506" t="str">
        <f t="shared" si="164"/>
        <v>Medium</v>
      </c>
      <c r="Q3506" t="str">
        <f>VLOOKUP(A3506,SampleSuperstore!A:G,7,0)</f>
        <v>South</v>
      </c>
    </row>
    <row r="3507" spans="1:17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  <c r="N3507" t="str">
        <f t="shared" si="162"/>
        <v>Profit</v>
      </c>
      <c r="O3507" t="str">
        <f t="shared" si="163"/>
        <v>Normal</v>
      </c>
      <c r="P3507" t="str">
        <f t="shared" si="164"/>
        <v>Low</v>
      </c>
      <c r="Q3507" t="str">
        <f>VLOOKUP(A3507,SampleSuperstore!A:G,7,0)</f>
        <v>South</v>
      </c>
    </row>
    <row r="3508" spans="1:17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  <c r="N3508" t="str">
        <f t="shared" si="162"/>
        <v>Loss</v>
      </c>
      <c r="O3508" t="str">
        <f t="shared" si="163"/>
        <v>High Discount</v>
      </c>
      <c r="P3508" t="str">
        <f t="shared" si="164"/>
        <v>Low</v>
      </c>
      <c r="Q3508" t="str">
        <f>VLOOKUP(A3508,SampleSuperstore!A:G,7,0)</f>
        <v>South</v>
      </c>
    </row>
    <row r="3509" spans="1:17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  <c r="N3509" t="str">
        <f t="shared" si="162"/>
        <v>Loss</v>
      </c>
      <c r="O3509" t="str">
        <f t="shared" si="163"/>
        <v>Normal</v>
      </c>
      <c r="P3509" t="str">
        <f t="shared" si="164"/>
        <v>Low</v>
      </c>
      <c r="Q3509" t="str">
        <f>VLOOKUP(A3509,SampleSuperstore!A:G,7,0)</f>
        <v>South</v>
      </c>
    </row>
    <row r="3510" spans="1:17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  <c r="N3510" t="str">
        <f t="shared" si="162"/>
        <v>Profit</v>
      </c>
      <c r="O3510" t="str">
        <f t="shared" si="163"/>
        <v>Normal</v>
      </c>
      <c r="P3510" t="str">
        <f t="shared" si="164"/>
        <v>Low</v>
      </c>
      <c r="Q3510" t="str">
        <f>VLOOKUP(A3510,SampleSuperstore!A:G,7,0)</f>
        <v>South</v>
      </c>
    </row>
    <row r="3511" spans="1:17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  <c r="N3511" t="str">
        <f t="shared" si="162"/>
        <v>Profit</v>
      </c>
      <c r="O3511" t="str">
        <f t="shared" si="163"/>
        <v>Normal</v>
      </c>
      <c r="P3511" t="str">
        <f t="shared" si="164"/>
        <v>Low</v>
      </c>
      <c r="Q3511" t="str">
        <f>VLOOKUP(A3511,SampleSuperstore!A:G,7,0)</f>
        <v>South</v>
      </c>
    </row>
    <row r="3512" spans="1:17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  <c r="N3512" t="str">
        <f t="shared" si="162"/>
        <v>Loss</v>
      </c>
      <c r="O3512" t="str">
        <f t="shared" si="163"/>
        <v>Normal</v>
      </c>
      <c r="P3512" t="str">
        <f t="shared" si="164"/>
        <v>Low</v>
      </c>
      <c r="Q3512" t="str">
        <f>VLOOKUP(A3512,SampleSuperstore!A:G,7,0)</f>
        <v>South</v>
      </c>
    </row>
    <row r="3513" spans="1:17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  <c r="N3513" t="str">
        <f t="shared" si="162"/>
        <v>Loss</v>
      </c>
      <c r="O3513" t="str">
        <f t="shared" si="163"/>
        <v>Normal</v>
      </c>
      <c r="P3513" t="str">
        <f t="shared" si="164"/>
        <v>Medium</v>
      </c>
      <c r="Q3513" t="str">
        <f>VLOOKUP(A3513,SampleSuperstore!A:G,7,0)</f>
        <v>South</v>
      </c>
    </row>
    <row r="3514" spans="1:17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  <c r="N3514" t="str">
        <f t="shared" si="162"/>
        <v>Loss</v>
      </c>
      <c r="O3514" t="str">
        <f t="shared" si="163"/>
        <v>Normal</v>
      </c>
      <c r="P3514" t="str">
        <f t="shared" si="164"/>
        <v>Medium</v>
      </c>
      <c r="Q3514" t="str">
        <f>VLOOKUP(A3514,SampleSuperstore!A:G,7,0)</f>
        <v>Central</v>
      </c>
    </row>
    <row r="3515" spans="1:17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  <c r="N3515" t="str">
        <f t="shared" si="162"/>
        <v>Profit</v>
      </c>
      <c r="O3515" t="str">
        <f t="shared" si="163"/>
        <v>Normal</v>
      </c>
      <c r="P3515" t="str">
        <f t="shared" si="164"/>
        <v>Low</v>
      </c>
      <c r="Q3515" t="str">
        <f>VLOOKUP(A3515,SampleSuperstore!A:G,7,0)</f>
        <v>Central</v>
      </c>
    </row>
    <row r="3516" spans="1:17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  <c r="N3516" t="str">
        <f t="shared" si="162"/>
        <v>Profit</v>
      </c>
      <c r="O3516" t="str">
        <f t="shared" si="163"/>
        <v>Normal</v>
      </c>
      <c r="P3516" t="str">
        <f t="shared" si="164"/>
        <v>Low</v>
      </c>
      <c r="Q3516" t="str">
        <f>VLOOKUP(A3516,SampleSuperstore!A:G,7,0)</f>
        <v>Central</v>
      </c>
    </row>
    <row r="3517" spans="1:17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  <c r="N3517" t="str">
        <f t="shared" si="162"/>
        <v>Profit</v>
      </c>
      <c r="O3517" t="str">
        <f t="shared" si="163"/>
        <v>Normal</v>
      </c>
      <c r="P3517" t="str">
        <f t="shared" si="164"/>
        <v>Low</v>
      </c>
      <c r="Q3517" t="str">
        <f>VLOOKUP(A3517,SampleSuperstore!A:G,7,0)</f>
        <v>South</v>
      </c>
    </row>
    <row r="3518" spans="1:17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  <c r="N3518" t="str">
        <f t="shared" si="162"/>
        <v>Profit</v>
      </c>
      <c r="O3518" t="str">
        <f t="shared" si="163"/>
        <v>Normal</v>
      </c>
      <c r="P3518" t="str">
        <f t="shared" si="164"/>
        <v>Low</v>
      </c>
      <c r="Q3518" t="str">
        <f>VLOOKUP(A3518,SampleSuperstore!A:G,7,0)</f>
        <v>Central</v>
      </c>
    </row>
    <row r="3519" spans="1:17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  <c r="N3519" t="str">
        <f t="shared" si="162"/>
        <v>Profit</v>
      </c>
      <c r="O3519" t="str">
        <f t="shared" si="163"/>
        <v>Normal</v>
      </c>
      <c r="P3519" t="str">
        <f t="shared" si="164"/>
        <v>Low</v>
      </c>
      <c r="Q3519" t="str">
        <f>VLOOKUP(A3519,SampleSuperstore!A:G,7,0)</f>
        <v>Central</v>
      </c>
    </row>
    <row r="3520" spans="1:17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  <c r="N3520" t="str">
        <f t="shared" si="162"/>
        <v>Profit</v>
      </c>
      <c r="O3520" t="str">
        <f t="shared" si="163"/>
        <v>Normal</v>
      </c>
      <c r="P3520" t="str">
        <f t="shared" si="164"/>
        <v>Medium</v>
      </c>
      <c r="Q3520" t="str">
        <f>VLOOKUP(A3520,SampleSuperstore!A:G,7,0)</f>
        <v>Central</v>
      </c>
    </row>
    <row r="3521" spans="1:17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  <c r="N3521" t="str">
        <f t="shared" si="162"/>
        <v>Loss</v>
      </c>
      <c r="O3521" t="str">
        <f t="shared" si="163"/>
        <v>Normal</v>
      </c>
      <c r="P3521" t="str">
        <f t="shared" si="164"/>
        <v>Medium</v>
      </c>
      <c r="Q3521" t="str">
        <f>VLOOKUP(A3521,SampleSuperstore!A:G,7,0)</f>
        <v>Central</v>
      </c>
    </row>
    <row r="3522" spans="1:17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  <c r="N3522" t="str">
        <f t="shared" si="162"/>
        <v>Profit</v>
      </c>
      <c r="O3522" t="str">
        <f t="shared" si="163"/>
        <v>Normal</v>
      </c>
      <c r="P3522" t="str">
        <f t="shared" si="164"/>
        <v>Low</v>
      </c>
      <c r="Q3522" t="str">
        <f>VLOOKUP(A3522,SampleSuperstore!A:G,7,0)</f>
        <v>South</v>
      </c>
    </row>
    <row r="3523" spans="1:17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  <c r="N3523" t="str">
        <f t="shared" ref="N3523:N3586" si="165">IF(M3523&gt;0,"Profit","Loss")</f>
        <v>Profit</v>
      </c>
      <c r="O3523" t="str">
        <f t="shared" ref="O3523:O3586" si="166">IF(L3523&gt;0.5,"High Discount","Normal")</f>
        <v>Normal</v>
      </c>
      <c r="P3523" t="str">
        <f t="shared" ref="P3523:P3586" si="167">IF(J3523&gt;1000,"High",IF(J3523&gt;=500,"Medium","Low"))</f>
        <v>Low</v>
      </c>
      <c r="Q3523" t="str">
        <f>VLOOKUP(A3523,SampleSuperstore!A:G,7,0)</f>
        <v>South</v>
      </c>
    </row>
    <row r="3524" spans="1:17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  <c r="N3524" t="str">
        <f t="shared" si="165"/>
        <v>Profit</v>
      </c>
      <c r="O3524" t="str">
        <f t="shared" si="166"/>
        <v>Normal</v>
      </c>
      <c r="P3524" t="str">
        <f t="shared" si="167"/>
        <v>Low</v>
      </c>
      <c r="Q3524" t="str">
        <f>VLOOKUP(A3524,SampleSuperstore!A:G,7,0)</f>
        <v>South</v>
      </c>
    </row>
    <row r="3525" spans="1:17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  <c r="N3525" t="str">
        <f t="shared" si="165"/>
        <v>Profit</v>
      </c>
      <c r="O3525" t="str">
        <f t="shared" si="166"/>
        <v>Normal</v>
      </c>
      <c r="P3525" t="str">
        <f t="shared" si="167"/>
        <v>Low</v>
      </c>
      <c r="Q3525" t="str">
        <f>VLOOKUP(A3525,SampleSuperstore!A:G,7,0)</f>
        <v>South</v>
      </c>
    </row>
    <row r="3526" spans="1:17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  <c r="N3526" t="str">
        <f t="shared" si="165"/>
        <v>Profit</v>
      </c>
      <c r="O3526" t="str">
        <f t="shared" si="166"/>
        <v>Normal</v>
      </c>
      <c r="P3526" t="str">
        <f t="shared" si="167"/>
        <v>Medium</v>
      </c>
      <c r="Q3526" t="str">
        <f>VLOOKUP(A3526,SampleSuperstore!A:G,7,0)</f>
        <v>South</v>
      </c>
    </row>
    <row r="3527" spans="1:17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  <c r="N3527" t="str">
        <f t="shared" si="165"/>
        <v>Profit</v>
      </c>
      <c r="O3527" t="str">
        <f t="shared" si="166"/>
        <v>Normal</v>
      </c>
      <c r="P3527" t="str">
        <f t="shared" si="167"/>
        <v>Medium</v>
      </c>
      <c r="Q3527" t="str">
        <f>VLOOKUP(A3527,SampleSuperstore!A:G,7,0)</f>
        <v>South</v>
      </c>
    </row>
    <row r="3528" spans="1:17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  <c r="N3528" t="str">
        <f t="shared" si="165"/>
        <v>Profit</v>
      </c>
      <c r="O3528" t="str">
        <f t="shared" si="166"/>
        <v>Normal</v>
      </c>
      <c r="P3528" t="str">
        <f t="shared" si="167"/>
        <v>Low</v>
      </c>
      <c r="Q3528" t="str">
        <f>VLOOKUP(A3528,SampleSuperstore!A:G,7,0)</f>
        <v>South</v>
      </c>
    </row>
    <row r="3529" spans="1:17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  <c r="N3529" t="str">
        <f t="shared" si="165"/>
        <v>Profit</v>
      </c>
      <c r="O3529" t="str">
        <f t="shared" si="166"/>
        <v>Normal</v>
      </c>
      <c r="P3529" t="str">
        <f t="shared" si="167"/>
        <v>Low</v>
      </c>
      <c r="Q3529" t="str">
        <f>VLOOKUP(A3529,SampleSuperstore!A:G,7,0)</f>
        <v>South</v>
      </c>
    </row>
    <row r="3530" spans="1:17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  <c r="N3530" t="str">
        <f t="shared" si="165"/>
        <v>Loss</v>
      </c>
      <c r="O3530" t="str">
        <f t="shared" si="166"/>
        <v>Normal</v>
      </c>
      <c r="P3530" t="str">
        <f t="shared" si="167"/>
        <v>Low</v>
      </c>
      <c r="Q3530" t="str">
        <f>VLOOKUP(A3530,SampleSuperstore!A:G,7,0)</f>
        <v>South</v>
      </c>
    </row>
    <row r="3531" spans="1:17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  <c r="N3531" t="str">
        <f t="shared" si="165"/>
        <v>Profit</v>
      </c>
      <c r="O3531" t="str">
        <f t="shared" si="166"/>
        <v>Normal</v>
      </c>
      <c r="P3531" t="str">
        <f t="shared" si="167"/>
        <v>Low</v>
      </c>
      <c r="Q3531" t="str">
        <f>VLOOKUP(A3531,SampleSuperstore!A:G,7,0)</f>
        <v>South</v>
      </c>
    </row>
    <row r="3532" spans="1:17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  <c r="N3532" t="str">
        <f t="shared" si="165"/>
        <v>Profit</v>
      </c>
      <c r="O3532" t="str">
        <f t="shared" si="166"/>
        <v>Normal</v>
      </c>
      <c r="P3532" t="str">
        <f t="shared" si="167"/>
        <v>Low</v>
      </c>
      <c r="Q3532" t="str">
        <f>VLOOKUP(A3532,SampleSuperstore!A:G,7,0)</f>
        <v>South</v>
      </c>
    </row>
    <row r="3533" spans="1:17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  <c r="N3533" t="str">
        <f t="shared" si="165"/>
        <v>Profit</v>
      </c>
      <c r="O3533" t="str">
        <f t="shared" si="166"/>
        <v>Normal</v>
      </c>
      <c r="P3533" t="str">
        <f t="shared" si="167"/>
        <v>Low</v>
      </c>
      <c r="Q3533" t="str">
        <f>VLOOKUP(A3533,SampleSuperstore!A:G,7,0)</f>
        <v>East</v>
      </c>
    </row>
    <row r="3534" spans="1:17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  <c r="N3534" t="str">
        <f t="shared" si="165"/>
        <v>Profit</v>
      </c>
      <c r="O3534" t="str">
        <f t="shared" si="166"/>
        <v>Normal</v>
      </c>
      <c r="P3534" t="str">
        <f t="shared" si="167"/>
        <v>Low</v>
      </c>
      <c r="Q3534" t="str">
        <f>VLOOKUP(A3534,SampleSuperstore!A:G,7,0)</f>
        <v>South</v>
      </c>
    </row>
    <row r="3535" spans="1:17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  <c r="N3535" t="str">
        <f t="shared" si="165"/>
        <v>Profit</v>
      </c>
      <c r="O3535" t="str">
        <f t="shared" si="166"/>
        <v>Normal</v>
      </c>
      <c r="P3535" t="str">
        <f t="shared" si="167"/>
        <v>Low</v>
      </c>
      <c r="Q3535" t="str">
        <f>VLOOKUP(A3535,SampleSuperstore!A:G,7,0)</f>
        <v>South</v>
      </c>
    </row>
    <row r="3536" spans="1:17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  <c r="N3536" t="str">
        <f t="shared" si="165"/>
        <v>Profit</v>
      </c>
      <c r="O3536" t="str">
        <f t="shared" si="166"/>
        <v>Normal</v>
      </c>
      <c r="P3536" t="str">
        <f t="shared" si="167"/>
        <v>Low</v>
      </c>
      <c r="Q3536" t="str">
        <f>VLOOKUP(A3536,SampleSuperstore!A:G,7,0)</f>
        <v>South</v>
      </c>
    </row>
    <row r="3537" spans="1:17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  <c r="N3537" t="str">
        <f t="shared" si="165"/>
        <v>Profit</v>
      </c>
      <c r="O3537" t="str">
        <f t="shared" si="166"/>
        <v>Normal</v>
      </c>
      <c r="P3537" t="str">
        <f t="shared" si="167"/>
        <v>Low</v>
      </c>
      <c r="Q3537" t="str">
        <f>VLOOKUP(A3537,SampleSuperstore!A:G,7,0)</f>
        <v>South</v>
      </c>
    </row>
    <row r="3538" spans="1:17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  <c r="N3538" t="str">
        <f t="shared" si="165"/>
        <v>Profit</v>
      </c>
      <c r="O3538" t="str">
        <f t="shared" si="166"/>
        <v>Normal</v>
      </c>
      <c r="P3538" t="str">
        <f t="shared" si="167"/>
        <v>Low</v>
      </c>
      <c r="Q3538" t="str">
        <f>VLOOKUP(A3538,SampleSuperstore!A:G,7,0)</f>
        <v>South</v>
      </c>
    </row>
    <row r="3539" spans="1:17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  <c r="N3539" t="str">
        <f t="shared" si="165"/>
        <v>Profit</v>
      </c>
      <c r="O3539" t="str">
        <f t="shared" si="166"/>
        <v>Normal</v>
      </c>
      <c r="P3539" t="str">
        <f t="shared" si="167"/>
        <v>Low</v>
      </c>
      <c r="Q3539" t="str">
        <f>VLOOKUP(A3539,SampleSuperstore!A:G,7,0)</f>
        <v>East</v>
      </c>
    </row>
    <row r="3540" spans="1:17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  <c r="N3540" t="str">
        <f t="shared" si="165"/>
        <v>Profit</v>
      </c>
      <c r="O3540" t="str">
        <f t="shared" si="166"/>
        <v>Normal</v>
      </c>
      <c r="P3540" t="str">
        <f t="shared" si="167"/>
        <v>Low</v>
      </c>
      <c r="Q3540" t="str">
        <f>VLOOKUP(A3540,SampleSuperstore!A:G,7,0)</f>
        <v>East</v>
      </c>
    </row>
    <row r="3541" spans="1:17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  <c r="N3541" t="str">
        <f t="shared" si="165"/>
        <v>Profit</v>
      </c>
      <c r="O3541" t="str">
        <f t="shared" si="166"/>
        <v>Normal</v>
      </c>
      <c r="P3541" t="str">
        <f t="shared" si="167"/>
        <v>Low</v>
      </c>
      <c r="Q3541" t="str">
        <f>VLOOKUP(A3541,SampleSuperstore!A:G,7,0)</f>
        <v>East</v>
      </c>
    </row>
    <row r="3542" spans="1:17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  <c r="N3542" t="str">
        <f t="shared" si="165"/>
        <v>Profit</v>
      </c>
      <c r="O3542" t="str">
        <f t="shared" si="166"/>
        <v>Normal</v>
      </c>
      <c r="P3542" t="str">
        <f t="shared" si="167"/>
        <v>Low</v>
      </c>
      <c r="Q3542" t="str">
        <f>VLOOKUP(A3542,SampleSuperstore!A:G,7,0)</f>
        <v>East</v>
      </c>
    </row>
    <row r="3543" spans="1:17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  <c r="N3543" t="str">
        <f t="shared" si="165"/>
        <v>Profit</v>
      </c>
      <c r="O3543" t="str">
        <f t="shared" si="166"/>
        <v>Normal</v>
      </c>
      <c r="P3543" t="str">
        <f t="shared" si="167"/>
        <v>Low</v>
      </c>
      <c r="Q3543" t="str">
        <f>VLOOKUP(A3543,SampleSuperstore!A:G,7,0)</f>
        <v>Central</v>
      </c>
    </row>
    <row r="3544" spans="1:17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  <c r="N3544" t="str">
        <f t="shared" si="165"/>
        <v>Loss</v>
      </c>
      <c r="O3544" t="str">
        <f t="shared" si="166"/>
        <v>Normal</v>
      </c>
      <c r="P3544" t="str">
        <f t="shared" si="167"/>
        <v>Low</v>
      </c>
      <c r="Q3544" t="str">
        <f>VLOOKUP(A3544,SampleSuperstore!A:G,7,0)</f>
        <v>Central</v>
      </c>
    </row>
    <row r="3545" spans="1:17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  <c r="N3545" t="str">
        <f t="shared" si="165"/>
        <v>Profit</v>
      </c>
      <c r="O3545" t="str">
        <f t="shared" si="166"/>
        <v>Normal</v>
      </c>
      <c r="P3545" t="str">
        <f t="shared" si="167"/>
        <v>Low</v>
      </c>
      <c r="Q3545" t="str">
        <f>VLOOKUP(A3545,SampleSuperstore!A:G,7,0)</f>
        <v>Central</v>
      </c>
    </row>
    <row r="3546" spans="1:17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  <c r="N3546" t="str">
        <f t="shared" si="165"/>
        <v>Profit</v>
      </c>
      <c r="O3546" t="str">
        <f t="shared" si="166"/>
        <v>Normal</v>
      </c>
      <c r="P3546" t="str">
        <f t="shared" si="167"/>
        <v>Low</v>
      </c>
      <c r="Q3546" t="str">
        <f>VLOOKUP(A3546,SampleSuperstore!A:G,7,0)</f>
        <v>South</v>
      </c>
    </row>
    <row r="3547" spans="1:17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  <c r="N3547" t="str">
        <f t="shared" si="165"/>
        <v>Loss</v>
      </c>
      <c r="O3547" t="str">
        <f t="shared" si="166"/>
        <v>High Discount</v>
      </c>
      <c r="P3547" t="str">
        <f t="shared" si="167"/>
        <v>Low</v>
      </c>
      <c r="Q3547" t="str">
        <f>VLOOKUP(A3547,SampleSuperstore!A:G,7,0)</f>
        <v>South</v>
      </c>
    </row>
    <row r="3548" spans="1:17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  <c r="N3548" t="str">
        <f t="shared" si="165"/>
        <v>Profit</v>
      </c>
      <c r="O3548" t="str">
        <f t="shared" si="166"/>
        <v>Normal</v>
      </c>
      <c r="P3548" t="str">
        <f t="shared" si="167"/>
        <v>Low</v>
      </c>
      <c r="Q3548" t="str">
        <f>VLOOKUP(A3548,SampleSuperstore!A:G,7,0)</f>
        <v>Central</v>
      </c>
    </row>
    <row r="3549" spans="1:17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  <c r="N3549" t="str">
        <f t="shared" si="165"/>
        <v>Profit</v>
      </c>
      <c r="O3549" t="str">
        <f t="shared" si="166"/>
        <v>Normal</v>
      </c>
      <c r="P3549" t="str">
        <f t="shared" si="167"/>
        <v>Low</v>
      </c>
      <c r="Q3549" t="str">
        <f>VLOOKUP(A3549,SampleSuperstore!A:G,7,0)</f>
        <v>Central</v>
      </c>
    </row>
    <row r="3550" spans="1:17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  <c r="N3550" t="str">
        <f t="shared" si="165"/>
        <v>Profit</v>
      </c>
      <c r="O3550" t="str">
        <f t="shared" si="166"/>
        <v>Normal</v>
      </c>
      <c r="P3550" t="str">
        <f t="shared" si="167"/>
        <v>Low</v>
      </c>
      <c r="Q3550" t="str">
        <f>VLOOKUP(A3550,SampleSuperstore!A:G,7,0)</f>
        <v>Central</v>
      </c>
    </row>
    <row r="3551" spans="1:17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  <c r="N3551" t="str">
        <f t="shared" si="165"/>
        <v>Profit</v>
      </c>
      <c r="O3551" t="str">
        <f t="shared" si="166"/>
        <v>Normal</v>
      </c>
      <c r="P3551" t="str">
        <f t="shared" si="167"/>
        <v>Low</v>
      </c>
      <c r="Q3551" t="str">
        <f>VLOOKUP(A3551,SampleSuperstore!A:G,7,0)</f>
        <v>Central</v>
      </c>
    </row>
    <row r="3552" spans="1:17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  <c r="N3552" t="str">
        <f t="shared" si="165"/>
        <v>Profit</v>
      </c>
      <c r="O3552" t="str">
        <f t="shared" si="166"/>
        <v>Normal</v>
      </c>
      <c r="P3552" t="str">
        <f t="shared" si="167"/>
        <v>Low</v>
      </c>
      <c r="Q3552" t="str">
        <f>VLOOKUP(A3552,SampleSuperstore!A:G,7,0)</f>
        <v>South</v>
      </c>
    </row>
    <row r="3553" spans="1:17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  <c r="N3553" t="str">
        <f t="shared" si="165"/>
        <v>Loss</v>
      </c>
      <c r="O3553" t="str">
        <f t="shared" si="166"/>
        <v>Normal</v>
      </c>
      <c r="P3553" t="str">
        <f t="shared" si="167"/>
        <v>Medium</v>
      </c>
      <c r="Q3553" t="str">
        <f>VLOOKUP(A3553,SampleSuperstore!A:G,7,0)</f>
        <v>South</v>
      </c>
    </row>
    <row r="3554" spans="1:17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  <c r="N3554" t="str">
        <f t="shared" si="165"/>
        <v>Profit</v>
      </c>
      <c r="O3554" t="str">
        <f t="shared" si="166"/>
        <v>Normal</v>
      </c>
      <c r="P3554" t="str">
        <f t="shared" si="167"/>
        <v>Medium</v>
      </c>
      <c r="Q3554" t="str">
        <f>VLOOKUP(A3554,SampleSuperstore!A:G,7,0)</f>
        <v>South</v>
      </c>
    </row>
    <row r="3555" spans="1:17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  <c r="N3555" t="str">
        <f t="shared" si="165"/>
        <v>Loss</v>
      </c>
      <c r="O3555" t="str">
        <f t="shared" si="166"/>
        <v>High Discount</v>
      </c>
      <c r="P3555" t="str">
        <f t="shared" si="167"/>
        <v>Low</v>
      </c>
      <c r="Q3555" t="str">
        <f>VLOOKUP(A3555,SampleSuperstore!A:G,7,0)</f>
        <v>South</v>
      </c>
    </row>
    <row r="3556" spans="1:17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  <c r="N3556" t="str">
        <f t="shared" si="165"/>
        <v>Profit</v>
      </c>
      <c r="O3556" t="str">
        <f t="shared" si="166"/>
        <v>Normal</v>
      </c>
      <c r="P3556" t="str">
        <f t="shared" si="167"/>
        <v>Low</v>
      </c>
      <c r="Q3556" t="str">
        <f>VLOOKUP(A3556,SampleSuperstore!A:G,7,0)</f>
        <v>South</v>
      </c>
    </row>
    <row r="3557" spans="1:17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  <c r="N3557" t="str">
        <f t="shared" si="165"/>
        <v>Profit</v>
      </c>
      <c r="O3557" t="str">
        <f t="shared" si="166"/>
        <v>Normal</v>
      </c>
      <c r="P3557" t="str">
        <f t="shared" si="167"/>
        <v>Medium</v>
      </c>
      <c r="Q3557" t="str">
        <f>VLOOKUP(A3557,SampleSuperstore!A:G,7,0)</f>
        <v>South</v>
      </c>
    </row>
    <row r="3558" spans="1:17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  <c r="N3558" t="str">
        <f t="shared" si="165"/>
        <v>Profit</v>
      </c>
      <c r="O3558" t="str">
        <f t="shared" si="166"/>
        <v>Normal</v>
      </c>
      <c r="P3558" t="str">
        <f t="shared" si="167"/>
        <v>Low</v>
      </c>
      <c r="Q3558" t="str">
        <f>VLOOKUP(A3558,SampleSuperstore!A:G,7,0)</f>
        <v>South</v>
      </c>
    </row>
    <row r="3559" spans="1:17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  <c r="N3559" t="str">
        <f t="shared" si="165"/>
        <v>Profit</v>
      </c>
      <c r="O3559" t="str">
        <f t="shared" si="166"/>
        <v>Normal</v>
      </c>
      <c r="P3559" t="str">
        <f t="shared" si="167"/>
        <v>Low</v>
      </c>
      <c r="Q3559" t="str">
        <f>VLOOKUP(A3559,SampleSuperstore!A:G,7,0)</f>
        <v>South</v>
      </c>
    </row>
    <row r="3560" spans="1:17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  <c r="N3560" t="str">
        <f t="shared" si="165"/>
        <v>Profit</v>
      </c>
      <c r="O3560" t="str">
        <f t="shared" si="166"/>
        <v>Normal</v>
      </c>
      <c r="P3560" t="str">
        <f t="shared" si="167"/>
        <v>Low</v>
      </c>
      <c r="Q3560" t="str">
        <f>VLOOKUP(A3560,SampleSuperstore!A:G,7,0)</f>
        <v>South</v>
      </c>
    </row>
    <row r="3561" spans="1:17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  <c r="N3561" t="str">
        <f t="shared" si="165"/>
        <v>Profit</v>
      </c>
      <c r="O3561" t="str">
        <f t="shared" si="166"/>
        <v>Normal</v>
      </c>
      <c r="P3561" t="str">
        <f t="shared" si="167"/>
        <v>Low</v>
      </c>
      <c r="Q3561" t="str">
        <f>VLOOKUP(A3561,SampleSuperstore!A:G,7,0)</f>
        <v>South</v>
      </c>
    </row>
    <row r="3562" spans="1:17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  <c r="N3562" t="str">
        <f t="shared" si="165"/>
        <v>Profit</v>
      </c>
      <c r="O3562" t="str">
        <f t="shared" si="166"/>
        <v>Normal</v>
      </c>
      <c r="P3562" t="str">
        <f t="shared" si="167"/>
        <v>Low</v>
      </c>
      <c r="Q3562" t="str">
        <f>VLOOKUP(A3562,SampleSuperstore!A:G,7,0)</f>
        <v>South</v>
      </c>
    </row>
    <row r="3563" spans="1:17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  <c r="N3563" t="str">
        <f t="shared" si="165"/>
        <v>Loss</v>
      </c>
      <c r="O3563" t="str">
        <f t="shared" si="166"/>
        <v>High Discount</v>
      </c>
      <c r="P3563" t="str">
        <f t="shared" si="167"/>
        <v>Low</v>
      </c>
      <c r="Q3563" t="str">
        <f>VLOOKUP(A3563,SampleSuperstore!A:G,7,0)</f>
        <v>South</v>
      </c>
    </row>
    <row r="3564" spans="1:17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  <c r="N3564" t="str">
        <f t="shared" si="165"/>
        <v>Loss</v>
      </c>
      <c r="O3564" t="str">
        <f t="shared" si="166"/>
        <v>High Discount</v>
      </c>
      <c r="P3564" t="str">
        <f t="shared" si="167"/>
        <v>Low</v>
      </c>
      <c r="Q3564" t="str">
        <f>VLOOKUP(A3564,SampleSuperstore!A:G,7,0)</f>
        <v>South</v>
      </c>
    </row>
    <row r="3565" spans="1:17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  <c r="N3565" t="str">
        <f t="shared" si="165"/>
        <v>Profit</v>
      </c>
      <c r="O3565" t="str">
        <f t="shared" si="166"/>
        <v>Normal</v>
      </c>
      <c r="P3565" t="str">
        <f t="shared" si="167"/>
        <v>Low</v>
      </c>
      <c r="Q3565" t="str">
        <f>VLOOKUP(A3565,SampleSuperstore!A:G,7,0)</f>
        <v>South</v>
      </c>
    </row>
    <row r="3566" spans="1:17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  <c r="N3566" t="str">
        <f t="shared" si="165"/>
        <v>Profit</v>
      </c>
      <c r="O3566" t="str">
        <f t="shared" si="166"/>
        <v>Normal</v>
      </c>
      <c r="P3566" t="str">
        <f t="shared" si="167"/>
        <v>Low</v>
      </c>
      <c r="Q3566" t="str">
        <f>VLOOKUP(A3566,SampleSuperstore!A:G,7,0)</f>
        <v>Central</v>
      </c>
    </row>
    <row r="3567" spans="1:17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  <c r="N3567" t="str">
        <f t="shared" si="165"/>
        <v>Profit</v>
      </c>
      <c r="O3567" t="str">
        <f t="shared" si="166"/>
        <v>Normal</v>
      </c>
      <c r="P3567" t="str">
        <f t="shared" si="167"/>
        <v>Low</v>
      </c>
      <c r="Q3567" t="str">
        <f>VLOOKUP(A3567,SampleSuperstore!A:G,7,0)</f>
        <v>Central</v>
      </c>
    </row>
    <row r="3568" spans="1:17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  <c r="N3568" t="str">
        <f t="shared" si="165"/>
        <v>Profit</v>
      </c>
      <c r="O3568" t="str">
        <f t="shared" si="166"/>
        <v>Normal</v>
      </c>
      <c r="P3568" t="str">
        <f t="shared" si="167"/>
        <v>High</v>
      </c>
      <c r="Q3568" t="str">
        <f>VLOOKUP(A3568,SampleSuperstore!A:G,7,0)</f>
        <v>South</v>
      </c>
    </row>
    <row r="3569" spans="1:17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  <c r="N3569" t="str">
        <f t="shared" si="165"/>
        <v>Loss</v>
      </c>
      <c r="O3569" t="str">
        <f t="shared" si="166"/>
        <v>High Discount</v>
      </c>
      <c r="P3569" t="str">
        <f t="shared" si="167"/>
        <v>Low</v>
      </c>
      <c r="Q3569" t="str">
        <f>VLOOKUP(A3569,SampleSuperstore!A:G,7,0)</f>
        <v>South</v>
      </c>
    </row>
    <row r="3570" spans="1:17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  <c r="N3570" t="str">
        <f t="shared" si="165"/>
        <v>Profit</v>
      </c>
      <c r="O3570" t="str">
        <f t="shared" si="166"/>
        <v>Normal</v>
      </c>
      <c r="P3570" t="str">
        <f t="shared" si="167"/>
        <v>Low</v>
      </c>
      <c r="Q3570" t="str">
        <f>VLOOKUP(A3570,SampleSuperstore!A:G,7,0)</f>
        <v>East</v>
      </c>
    </row>
    <row r="3571" spans="1:17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  <c r="N3571" t="str">
        <f t="shared" si="165"/>
        <v>Profit</v>
      </c>
      <c r="O3571" t="str">
        <f t="shared" si="166"/>
        <v>Normal</v>
      </c>
      <c r="P3571" t="str">
        <f t="shared" si="167"/>
        <v>High</v>
      </c>
      <c r="Q3571" t="str">
        <f>VLOOKUP(A3571,SampleSuperstore!A:G,7,0)</f>
        <v>East</v>
      </c>
    </row>
    <row r="3572" spans="1:17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  <c r="N3572" t="str">
        <f t="shared" si="165"/>
        <v>Profit</v>
      </c>
      <c r="O3572" t="str">
        <f t="shared" si="166"/>
        <v>Normal</v>
      </c>
      <c r="P3572" t="str">
        <f t="shared" si="167"/>
        <v>High</v>
      </c>
      <c r="Q3572" t="str">
        <f>VLOOKUP(A3572,SampleSuperstore!A:G,7,0)</f>
        <v>East</v>
      </c>
    </row>
    <row r="3573" spans="1:17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  <c r="N3573" t="str">
        <f t="shared" si="165"/>
        <v>Profit</v>
      </c>
      <c r="O3573" t="str">
        <f t="shared" si="166"/>
        <v>Normal</v>
      </c>
      <c r="P3573" t="str">
        <f t="shared" si="167"/>
        <v>Low</v>
      </c>
      <c r="Q3573" t="str">
        <f>VLOOKUP(A3573,SampleSuperstore!A:G,7,0)</f>
        <v>East</v>
      </c>
    </row>
    <row r="3574" spans="1:17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  <c r="N3574" t="str">
        <f t="shared" si="165"/>
        <v>Profit</v>
      </c>
      <c r="O3574" t="str">
        <f t="shared" si="166"/>
        <v>Normal</v>
      </c>
      <c r="P3574" t="str">
        <f t="shared" si="167"/>
        <v>Low</v>
      </c>
      <c r="Q3574" t="str">
        <f>VLOOKUP(A3574,SampleSuperstore!A:G,7,0)</f>
        <v>South</v>
      </c>
    </row>
    <row r="3575" spans="1:17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  <c r="N3575" t="str">
        <f t="shared" si="165"/>
        <v>Profit</v>
      </c>
      <c r="O3575" t="str">
        <f t="shared" si="166"/>
        <v>Normal</v>
      </c>
      <c r="P3575" t="str">
        <f t="shared" si="167"/>
        <v>Low</v>
      </c>
      <c r="Q3575" t="str">
        <f>VLOOKUP(A3575,SampleSuperstore!A:G,7,0)</f>
        <v>South</v>
      </c>
    </row>
    <row r="3576" spans="1:17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  <c r="N3576" t="str">
        <f t="shared" si="165"/>
        <v>Profit</v>
      </c>
      <c r="O3576" t="str">
        <f t="shared" si="166"/>
        <v>Normal</v>
      </c>
      <c r="P3576" t="str">
        <f t="shared" si="167"/>
        <v>Low</v>
      </c>
      <c r="Q3576" t="str">
        <f>VLOOKUP(A3576,SampleSuperstore!A:G,7,0)</f>
        <v>South</v>
      </c>
    </row>
    <row r="3577" spans="1:17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  <c r="N3577" t="str">
        <f t="shared" si="165"/>
        <v>Profit</v>
      </c>
      <c r="O3577" t="str">
        <f t="shared" si="166"/>
        <v>Normal</v>
      </c>
      <c r="P3577" t="str">
        <f t="shared" si="167"/>
        <v>Low</v>
      </c>
      <c r="Q3577" t="str">
        <f>VLOOKUP(A3577,SampleSuperstore!A:G,7,0)</f>
        <v>South</v>
      </c>
    </row>
    <row r="3578" spans="1:17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  <c r="N3578" t="str">
        <f t="shared" si="165"/>
        <v>Profit</v>
      </c>
      <c r="O3578" t="str">
        <f t="shared" si="166"/>
        <v>Normal</v>
      </c>
      <c r="P3578" t="str">
        <f t="shared" si="167"/>
        <v>Low</v>
      </c>
      <c r="Q3578" t="str">
        <f>VLOOKUP(A3578,SampleSuperstore!A:G,7,0)</f>
        <v>South</v>
      </c>
    </row>
    <row r="3579" spans="1:17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  <c r="N3579" t="str">
        <f t="shared" si="165"/>
        <v>Profit</v>
      </c>
      <c r="O3579" t="str">
        <f t="shared" si="166"/>
        <v>Normal</v>
      </c>
      <c r="P3579" t="str">
        <f t="shared" si="167"/>
        <v>Low</v>
      </c>
      <c r="Q3579" t="str">
        <f>VLOOKUP(A3579,SampleSuperstore!A:G,7,0)</f>
        <v>South</v>
      </c>
    </row>
    <row r="3580" spans="1:17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  <c r="N3580" t="str">
        <f t="shared" si="165"/>
        <v>Profit</v>
      </c>
      <c r="O3580" t="str">
        <f t="shared" si="166"/>
        <v>Normal</v>
      </c>
      <c r="P3580" t="str">
        <f t="shared" si="167"/>
        <v>Low</v>
      </c>
      <c r="Q3580" t="str">
        <f>VLOOKUP(A3580,SampleSuperstore!A:G,7,0)</f>
        <v>South</v>
      </c>
    </row>
    <row r="3581" spans="1:17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  <c r="N3581" t="str">
        <f t="shared" si="165"/>
        <v>Profit</v>
      </c>
      <c r="O3581" t="str">
        <f t="shared" si="166"/>
        <v>Normal</v>
      </c>
      <c r="P3581" t="str">
        <f t="shared" si="167"/>
        <v>Low</v>
      </c>
      <c r="Q3581" t="str">
        <f>VLOOKUP(A3581,SampleSuperstore!A:G,7,0)</f>
        <v>South</v>
      </c>
    </row>
    <row r="3582" spans="1:17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  <c r="N3582" t="str">
        <f t="shared" si="165"/>
        <v>Profit</v>
      </c>
      <c r="O3582" t="str">
        <f t="shared" si="166"/>
        <v>Normal</v>
      </c>
      <c r="P3582" t="str">
        <f t="shared" si="167"/>
        <v>High</v>
      </c>
      <c r="Q3582" t="str">
        <f>VLOOKUP(A3582,SampleSuperstore!A:G,7,0)</f>
        <v>South</v>
      </c>
    </row>
    <row r="3583" spans="1:17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  <c r="N3583" t="str">
        <f t="shared" si="165"/>
        <v>Profit</v>
      </c>
      <c r="O3583" t="str">
        <f t="shared" si="166"/>
        <v>Normal</v>
      </c>
      <c r="P3583" t="str">
        <f t="shared" si="167"/>
        <v>Low</v>
      </c>
      <c r="Q3583" t="str">
        <f>VLOOKUP(A3583,SampleSuperstore!A:G,7,0)</f>
        <v>South</v>
      </c>
    </row>
    <row r="3584" spans="1:17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  <c r="N3584" t="str">
        <f t="shared" si="165"/>
        <v>Profit</v>
      </c>
      <c r="O3584" t="str">
        <f t="shared" si="166"/>
        <v>Normal</v>
      </c>
      <c r="P3584" t="str">
        <f t="shared" si="167"/>
        <v>Low</v>
      </c>
      <c r="Q3584" t="str">
        <f>VLOOKUP(A3584,SampleSuperstore!A:G,7,0)</f>
        <v>South</v>
      </c>
    </row>
    <row r="3585" spans="1:17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  <c r="N3585" t="str">
        <f t="shared" si="165"/>
        <v>Profit</v>
      </c>
      <c r="O3585" t="str">
        <f t="shared" si="166"/>
        <v>Normal</v>
      </c>
      <c r="P3585" t="str">
        <f t="shared" si="167"/>
        <v>Medium</v>
      </c>
      <c r="Q3585" t="str">
        <f>VLOOKUP(A3585,SampleSuperstore!A:G,7,0)</f>
        <v>South</v>
      </c>
    </row>
    <row r="3586" spans="1:17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  <c r="N3586" t="str">
        <f t="shared" si="165"/>
        <v>Profit</v>
      </c>
      <c r="O3586" t="str">
        <f t="shared" si="166"/>
        <v>Normal</v>
      </c>
      <c r="P3586" t="str">
        <f t="shared" si="167"/>
        <v>Low</v>
      </c>
      <c r="Q3586" t="str">
        <f>VLOOKUP(A3586,SampleSuperstore!A:G,7,0)</f>
        <v>South</v>
      </c>
    </row>
    <row r="3587" spans="1:17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  <c r="N3587" t="str">
        <f t="shared" ref="N3587:N3650" si="168">IF(M3587&gt;0,"Profit","Loss")</f>
        <v>Profit</v>
      </c>
      <c r="O3587" t="str">
        <f t="shared" ref="O3587:O3650" si="169">IF(L3587&gt;0.5,"High Discount","Normal")</f>
        <v>Normal</v>
      </c>
      <c r="P3587" t="str">
        <f t="shared" ref="P3587:P3650" si="170">IF(J3587&gt;1000,"High",IF(J3587&gt;=500,"Medium","Low"))</f>
        <v>Low</v>
      </c>
      <c r="Q3587" t="str">
        <f>VLOOKUP(A3587,SampleSuperstore!A:G,7,0)</f>
        <v>South</v>
      </c>
    </row>
    <row r="3588" spans="1:17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  <c r="N3588" t="str">
        <f t="shared" si="168"/>
        <v>Profit</v>
      </c>
      <c r="O3588" t="str">
        <f t="shared" si="169"/>
        <v>Normal</v>
      </c>
      <c r="P3588" t="str">
        <f t="shared" si="170"/>
        <v>Low</v>
      </c>
      <c r="Q3588" t="str">
        <f>VLOOKUP(A3588,SampleSuperstore!A:G,7,0)</f>
        <v>South</v>
      </c>
    </row>
    <row r="3589" spans="1:17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  <c r="N3589" t="str">
        <f t="shared" si="168"/>
        <v>Loss</v>
      </c>
      <c r="O3589" t="str">
        <f t="shared" si="169"/>
        <v>Normal</v>
      </c>
      <c r="P3589" t="str">
        <f t="shared" si="170"/>
        <v>High</v>
      </c>
      <c r="Q3589" t="str">
        <f>VLOOKUP(A3589,SampleSuperstore!A:G,7,0)</f>
        <v>South</v>
      </c>
    </row>
    <row r="3590" spans="1:17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  <c r="N3590" t="str">
        <f t="shared" si="168"/>
        <v>Profit</v>
      </c>
      <c r="O3590" t="str">
        <f t="shared" si="169"/>
        <v>Normal</v>
      </c>
      <c r="P3590" t="str">
        <f t="shared" si="170"/>
        <v>High</v>
      </c>
      <c r="Q3590" t="str">
        <f>VLOOKUP(A3590,SampleSuperstore!A:G,7,0)</f>
        <v>Central</v>
      </c>
    </row>
    <row r="3591" spans="1:17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  <c r="N3591" t="str">
        <f t="shared" si="168"/>
        <v>Profit</v>
      </c>
      <c r="O3591" t="str">
        <f t="shared" si="169"/>
        <v>Normal</v>
      </c>
      <c r="P3591" t="str">
        <f t="shared" si="170"/>
        <v>Low</v>
      </c>
      <c r="Q3591" t="str">
        <f>VLOOKUP(A3591,SampleSuperstore!A:G,7,0)</f>
        <v>South</v>
      </c>
    </row>
    <row r="3592" spans="1:17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  <c r="N3592" t="str">
        <f t="shared" si="168"/>
        <v>Profit</v>
      </c>
      <c r="O3592" t="str">
        <f t="shared" si="169"/>
        <v>Normal</v>
      </c>
      <c r="P3592" t="str">
        <f t="shared" si="170"/>
        <v>High</v>
      </c>
      <c r="Q3592" t="str">
        <f>VLOOKUP(A3592,SampleSuperstore!A:G,7,0)</f>
        <v>South</v>
      </c>
    </row>
    <row r="3593" spans="1:17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  <c r="N3593" t="str">
        <f t="shared" si="168"/>
        <v>Profit</v>
      </c>
      <c r="O3593" t="str">
        <f t="shared" si="169"/>
        <v>Normal</v>
      </c>
      <c r="P3593" t="str">
        <f t="shared" si="170"/>
        <v>Low</v>
      </c>
      <c r="Q3593" t="str">
        <f>VLOOKUP(A3593,SampleSuperstore!A:G,7,0)</f>
        <v>South</v>
      </c>
    </row>
    <row r="3594" spans="1:17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  <c r="N3594" t="str">
        <f t="shared" si="168"/>
        <v>Profit</v>
      </c>
      <c r="O3594" t="str">
        <f t="shared" si="169"/>
        <v>Normal</v>
      </c>
      <c r="P3594" t="str">
        <f t="shared" si="170"/>
        <v>Low</v>
      </c>
      <c r="Q3594" t="str">
        <f>VLOOKUP(A3594,SampleSuperstore!A:G,7,0)</f>
        <v>South</v>
      </c>
    </row>
    <row r="3595" spans="1:17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  <c r="N3595" t="str">
        <f t="shared" si="168"/>
        <v>Loss</v>
      </c>
      <c r="O3595" t="str">
        <f t="shared" si="169"/>
        <v>High Discount</v>
      </c>
      <c r="P3595" t="str">
        <f t="shared" si="170"/>
        <v>Low</v>
      </c>
      <c r="Q3595" t="str">
        <f>VLOOKUP(A3595,SampleSuperstore!A:G,7,0)</f>
        <v>South</v>
      </c>
    </row>
    <row r="3596" spans="1:17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  <c r="N3596" t="str">
        <f t="shared" si="168"/>
        <v>Profit</v>
      </c>
      <c r="O3596" t="str">
        <f t="shared" si="169"/>
        <v>Normal</v>
      </c>
      <c r="P3596" t="str">
        <f t="shared" si="170"/>
        <v>Low</v>
      </c>
      <c r="Q3596" t="str">
        <f>VLOOKUP(A3596,SampleSuperstore!A:G,7,0)</f>
        <v>South</v>
      </c>
    </row>
    <row r="3597" spans="1:17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  <c r="N3597" t="str">
        <f t="shared" si="168"/>
        <v>Profit</v>
      </c>
      <c r="O3597" t="str">
        <f t="shared" si="169"/>
        <v>Normal</v>
      </c>
      <c r="P3597" t="str">
        <f t="shared" si="170"/>
        <v>Low</v>
      </c>
      <c r="Q3597" t="str">
        <f>VLOOKUP(A3597,SampleSuperstore!A:G,7,0)</f>
        <v>South</v>
      </c>
    </row>
    <row r="3598" spans="1:17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  <c r="N3598" t="str">
        <f t="shared" si="168"/>
        <v>Profit</v>
      </c>
      <c r="O3598" t="str">
        <f t="shared" si="169"/>
        <v>Normal</v>
      </c>
      <c r="P3598" t="str">
        <f t="shared" si="170"/>
        <v>Low</v>
      </c>
      <c r="Q3598" t="str">
        <f>VLOOKUP(A3598,SampleSuperstore!A:G,7,0)</f>
        <v>South</v>
      </c>
    </row>
    <row r="3599" spans="1:17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  <c r="N3599" t="str">
        <f t="shared" si="168"/>
        <v>Loss</v>
      </c>
      <c r="O3599" t="str">
        <f t="shared" si="169"/>
        <v>Normal</v>
      </c>
      <c r="P3599" t="str">
        <f t="shared" si="170"/>
        <v>Low</v>
      </c>
      <c r="Q3599" t="str">
        <f>VLOOKUP(A3599,SampleSuperstore!A:G,7,0)</f>
        <v>South</v>
      </c>
    </row>
    <row r="3600" spans="1:17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  <c r="N3600" t="str">
        <f t="shared" si="168"/>
        <v>Profit</v>
      </c>
      <c r="O3600" t="str">
        <f t="shared" si="169"/>
        <v>Normal</v>
      </c>
      <c r="P3600" t="str">
        <f t="shared" si="170"/>
        <v>Low</v>
      </c>
      <c r="Q3600" t="str">
        <f>VLOOKUP(A3600,SampleSuperstore!A:G,7,0)</f>
        <v>South</v>
      </c>
    </row>
    <row r="3601" spans="1:17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  <c r="N3601" t="str">
        <f t="shared" si="168"/>
        <v>Loss</v>
      </c>
      <c r="O3601" t="str">
        <f t="shared" si="169"/>
        <v>Normal</v>
      </c>
      <c r="P3601" t="str">
        <f t="shared" si="170"/>
        <v>Low</v>
      </c>
      <c r="Q3601" t="str">
        <f>VLOOKUP(A3601,SampleSuperstore!A:G,7,0)</f>
        <v>South</v>
      </c>
    </row>
    <row r="3602" spans="1:17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  <c r="N3602" t="str">
        <f t="shared" si="168"/>
        <v>Profit</v>
      </c>
      <c r="O3602" t="str">
        <f t="shared" si="169"/>
        <v>Normal</v>
      </c>
      <c r="P3602" t="str">
        <f t="shared" si="170"/>
        <v>Low</v>
      </c>
      <c r="Q3602" t="str">
        <f>VLOOKUP(A3602,SampleSuperstore!A:G,7,0)</f>
        <v>South</v>
      </c>
    </row>
    <row r="3603" spans="1:17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  <c r="N3603" t="str">
        <f t="shared" si="168"/>
        <v>Profit</v>
      </c>
      <c r="O3603" t="str">
        <f t="shared" si="169"/>
        <v>Normal</v>
      </c>
      <c r="P3603" t="str">
        <f t="shared" si="170"/>
        <v>Low</v>
      </c>
      <c r="Q3603" t="str">
        <f>VLOOKUP(A3603,SampleSuperstore!A:G,7,0)</f>
        <v>South</v>
      </c>
    </row>
    <row r="3604" spans="1:17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  <c r="N3604" t="str">
        <f t="shared" si="168"/>
        <v>Loss</v>
      </c>
      <c r="O3604" t="str">
        <f t="shared" si="169"/>
        <v>Normal</v>
      </c>
      <c r="P3604" t="str">
        <f t="shared" si="170"/>
        <v>Medium</v>
      </c>
      <c r="Q3604" t="str">
        <f>VLOOKUP(A3604,SampleSuperstore!A:G,7,0)</f>
        <v>South</v>
      </c>
    </row>
    <row r="3605" spans="1:17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  <c r="N3605" t="str">
        <f t="shared" si="168"/>
        <v>Profit</v>
      </c>
      <c r="O3605" t="str">
        <f t="shared" si="169"/>
        <v>Normal</v>
      </c>
      <c r="P3605" t="str">
        <f t="shared" si="170"/>
        <v>Low</v>
      </c>
      <c r="Q3605" t="str">
        <f>VLOOKUP(A3605,SampleSuperstore!A:G,7,0)</f>
        <v>South</v>
      </c>
    </row>
    <row r="3606" spans="1:17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  <c r="N3606" t="str">
        <f t="shared" si="168"/>
        <v>Profit</v>
      </c>
      <c r="O3606" t="str">
        <f t="shared" si="169"/>
        <v>Normal</v>
      </c>
      <c r="P3606" t="str">
        <f t="shared" si="170"/>
        <v>Low</v>
      </c>
      <c r="Q3606" t="str">
        <f>VLOOKUP(A3606,SampleSuperstore!A:G,7,0)</f>
        <v>South</v>
      </c>
    </row>
    <row r="3607" spans="1:17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  <c r="N3607" t="str">
        <f t="shared" si="168"/>
        <v>Profit</v>
      </c>
      <c r="O3607" t="str">
        <f t="shared" si="169"/>
        <v>Normal</v>
      </c>
      <c r="P3607" t="str">
        <f t="shared" si="170"/>
        <v>Low</v>
      </c>
      <c r="Q3607" t="str">
        <f>VLOOKUP(A3607,SampleSuperstore!A:G,7,0)</f>
        <v>South</v>
      </c>
    </row>
    <row r="3608" spans="1:17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  <c r="N3608" t="str">
        <f t="shared" si="168"/>
        <v>Profit</v>
      </c>
      <c r="O3608" t="str">
        <f t="shared" si="169"/>
        <v>Normal</v>
      </c>
      <c r="P3608" t="str">
        <f t="shared" si="170"/>
        <v>Low</v>
      </c>
      <c r="Q3608" t="str">
        <f>VLOOKUP(A3608,SampleSuperstore!A:G,7,0)</f>
        <v>South</v>
      </c>
    </row>
    <row r="3609" spans="1:17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  <c r="N3609" t="str">
        <f t="shared" si="168"/>
        <v>Profit</v>
      </c>
      <c r="O3609" t="str">
        <f t="shared" si="169"/>
        <v>Normal</v>
      </c>
      <c r="P3609" t="str">
        <f t="shared" si="170"/>
        <v>Low</v>
      </c>
      <c r="Q3609" t="str">
        <f>VLOOKUP(A3609,SampleSuperstore!A:G,7,0)</f>
        <v>South</v>
      </c>
    </row>
    <row r="3610" spans="1:17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  <c r="N3610" t="str">
        <f t="shared" si="168"/>
        <v>Profit</v>
      </c>
      <c r="O3610" t="str">
        <f t="shared" si="169"/>
        <v>Normal</v>
      </c>
      <c r="P3610" t="str">
        <f t="shared" si="170"/>
        <v>Low</v>
      </c>
      <c r="Q3610" t="str">
        <f>VLOOKUP(A3610,SampleSuperstore!A:G,7,0)</f>
        <v>South</v>
      </c>
    </row>
    <row r="3611" spans="1:17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  <c r="N3611" t="str">
        <f t="shared" si="168"/>
        <v>Profit</v>
      </c>
      <c r="O3611" t="str">
        <f t="shared" si="169"/>
        <v>Normal</v>
      </c>
      <c r="P3611" t="str">
        <f t="shared" si="170"/>
        <v>Low</v>
      </c>
      <c r="Q3611" t="str">
        <f>VLOOKUP(A3611,SampleSuperstore!A:G,7,0)</f>
        <v>South</v>
      </c>
    </row>
    <row r="3612" spans="1:17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  <c r="N3612" t="str">
        <f t="shared" si="168"/>
        <v>Loss</v>
      </c>
      <c r="O3612" t="str">
        <f t="shared" si="169"/>
        <v>Normal</v>
      </c>
      <c r="P3612" t="str">
        <f t="shared" si="170"/>
        <v>Low</v>
      </c>
      <c r="Q3612" t="str">
        <f>VLOOKUP(A3612,SampleSuperstore!A:G,7,0)</f>
        <v>South</v>
      </c>
    </row>
    <row r="3613" spans="1:17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  <c r="N3613" t="str">
        <f t="shared" si="168"/>
        <v>Profit</v>
      </c>
      <c r="O3613" t="str">
        <f t="shared" si="169"/>
        <v>Normal</v>
      </c>
      <c r="P3613" t="str">
        <f t="shared" si="170"/>
        <v>Low</v>
      </c>
      <c r="Q3613" t="str">
        <f>VLOOKUP(A3613,SampleSuperstore!A:G,7,0)</f>
        <v>South</v>
      </c>
    </row>
    <row r="3614" spans="1:17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  <c r="N3614" t="str">
        <f t="shared" si="168"/>
        <v>Profit</v>
      </c>
      <c r="O3614" t="str">
        <f t="shared" si="169"/>
        <v>Normal</v>
      </c>
      <c r="P3614" t="str">
        <f t="shared" si="170"/>
        <v>Low</v>
      </c>
      <c r="Q3614" t="str">
        <f>VLOOKUP(A3614,SampleSuperstore!A:G,7,0)</f>
        <v>South</v>
      </c>
    </row>
    <row r="3615" spans="1:17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  <c r="N3615" t="str">
        <f t="shared" si="168"/>
        <v>Profit</v>
      </c>
      <c r="O3615" t="str">
        <f t="shared" si="169"/>
        <v>Normal</v>
      </c>
      <c r="P3615" t="str">
        <f t="shared" si="170"/>
        <v>Low</v>
      </c>
      <c r="Q3615" t="str">
        <f>VLOOKUP(A3615,SampleSuperstore!A:G,7,0)</f>
        <v>South</v>
      </c>
    </row>
    <row r="3616" spans="1:17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  <c r="N3616" t="str">
        <f t="shared" si="168"/>
        <v>Loss</v>
      </c>
      <c r="O3616" t="str">
        <f t="shared" si="169"/>
        <v>Normal</v>
      </c>
      <c r="P3616" t="str">
        <f t="shared" si="170"/>
        <v>Medium</v>
      </c>
      <c r="Q3616" t="str">
        <f>VLOOKUP(A3616,SampleSuperstore!A:G,7,0)</f>
        <v>Central</v>
      </c>
    </row>
    <row r="3617" spans="1:17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  <c r="N3617" t="str">
        <f t="shared" si="168"/>
        <v>Profit</v>
      </c>
      <c r="O3617" t="str">
        <f t="shared" si="169"/>
        <v>Normal</v>
      </c>
      <c r="P3617" t="str">
        <f t="shared" si="170"/>
        <v>Low</v>
      </c>
      <c r="Q3617" t="str">
        <f>VLOOKUP(A3617,SampleSuperstore!A:G,7,0)</f>
        <v>Central</v>
      </c>
    </row>
    <row r="3618" spans="1:17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  <c r="N3618" t="str">
        <f t="shared" si="168"/>
        <v>Loss</v>
      </c>
      <c r="O3618" t="str">
        <f t="shared" si="169"/>
        <v>High Discount</v>
      </c>
      <c r="P3618" t="str">
        <f t="shared" si="170"/>
        <v>Low</v>
      </c>
      <c r="Q3618" t="str">
        <f>VLOOKUP(A3618,SampleSuperstore!A:G,7,0)</f>
        <v>South</v>
      </c>
    </row>
    <row r="3619" spans="1:17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  <c r="N3619" t="str">
        <f t="shared" si="168"/>
        <v>Profit</v>
      </c>
      <c r="O3619" t="str">
        <f t="shared" si="169"/>
        <v>Normal</v>
      </c>
      <c r="P3619" t="str">
        <f t="shared" si="170"/>
        <v>Low</v>
      </c>
      <c r="Q3619" t="str">
        <f>VLOOKUP(A3619,SampleSuperstore!A:G,7,0)</f>
        <v>South</v>
      </c>
    </row>
    <row r="3620" spans="1:17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  <c r="N3620" t="str">
        <f t="shared" si="168"/>
        <v>Profit</v>
      </c>
      <c r="O3620" t="str">
        <f t="shared" si="169"/>
        <v>Normal</v>
      </c>
      <c r="P3620" t="str">
        <f t="shared" si="170"/>
        <v>Low</v>
      </c>
      <c r="Q3620" t="str">
        <f>VLOOKUP(A3620,SampleSuperstore!A:G,7,0)</f>
        <v>South</v>
      </c>
    </row>
    <row r="3621" spans="1:17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  <c r="N3621" t="str">
        <f t="shared" si="168"/>
        <v>Profit</v>
      </c>
      <c r="O3621" t="str">
        <f t="shared" si="169"/>
        <v>Normal</v>
      </c>
      <c r="P3621" t="str">
        <f t="shared" si="170"/>
        <v>Low</v>
      </c>
      <c r="Q3621" t="str">
        <f>VLOOKUP(A3621,SampleSuperstore!A:G,7,0)</f>
        <v>South</v>
      </c>
    </row>
    <row r="3622" spans="1:17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  <c r="N3622" t="str">
        <f t="shared" si="168"/>
        <v>Profit</v>
      </c>
      <c r="O3622" t="str">
        <f t="shared" si="169"/>
        <v>Normal</v>
      </c>
      <c r="P3622" t="str">
        <f t="shared" si="170"/>
        <v>Low</v>
      </c>
      <c r="Q3622" t="str">
        <f>VLOOKUP(A3622,SampleSuperstore!A:G,7,0)</f>
        <v>South</v>
      </c>
    </row>
    <row r="3623" spans="1:17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  <c r="N3623" t="str">
        <f t="shared" si="168"/>
        <v>Profit</v>
      </c>
      <c r="O3623" t="str">
        <f t="shared" si="169"/>
        <v>Normal</v>
      </c>
      <c r="P3623" t="str">
        <f t="shared" si="170"/>
        <v>Low</v>
      </c>
      <c r="Q3623" t="str">
        <f>VLOOKUP(A3623,SampleSuperstore!A:G,7,0)</f>
        <v>South</v>
      </c>
    </row>
    <row r="3624" spans="1:17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  <c r="N3624" t="str">
        <f t="shared" si="168"/>
        <v>Profit</v>
      </c>
      <c r="O3624" t="str">
        <f t="shared" si="169"/>
        <v>Normal</v>
      </c>
      <c r="P3624" t="str">
        <f t="shared" si="170"/>
        <v>Low</v>
      </c>
      <c r="Q3624" t="str">
        <f>VLOOKUP(A3624,SampleSuperstore!A:G,7,0)</f>
        <v>South</v>
      </c>
    </row>
    <row r="3625" spans="1:17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  <c r="N3625" t="str">
        <f t="shared" si="168"/>
        <v>Profit</v>
      </c>
      <c r="O3625" t="str">
        <f t="shared" si="169"/>
        <v>Normal</v>
      </c>
      <c r="P3625" t="str">
        <f t="shared" si="170"/>
        <v>Low</v>
      </c>
      <c r="Q3625" t="str">
        <f>VLOOKUP(A3625,SampleSuperstore!A:G,7,0)</f>
        <v>South</v>
      </c>
    </row>
    <row r="3626" spans="1:17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  <c r="N3626" t="str">
        <f t="shared" si="168"/>
        <v>Profit</v>
      </c>
      <c r="O3626" t="str">
        <f t="shared" si="169"/>
        <v>Normal</v>
      </c>
      <c r="P3626" t="str">
        <f t="shared" si="170"/>
        <v>Medium</v>
      </c>
      <c r="Q3626" t="str">
        <f>VLOOKUP(A3626,SampleSuperstore!A:G,7,0)</f>
        <v>South</v>
      </c>
    </row>
    <row r="3627" spans="1:17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  <c r="N3627" t="str">
        <f t="shared" si="168"/>
        <v>Profit</v>
      </c>
      <c r="O3627" t="str">
        <f t="shared" si="169"/>
        <v>Normal</v>
      </c>
      <c r="P3627" t="str">
        <f t="shared" si="170"/>
        <v>Low</v>
      </c>
      <c r="Q3627" t="str">
        <f>VLOOKUP(A3627,SampleSuperstore!A:G,7,0)</f>
        <v>South</v>
      </c>
    </row>
    <row r="3628" spans="1:17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  <c r="N3628" t="str">
        <f t="shared" si="168"/>
        <v>Profit</v>
      </c>
      <c r="O3628" t="str">
        <f t="shared" si="169"/>
        <v>Normal</v>
      </c>
      <c r="P3628" t="str">
        <f t="shared" si="170"/>
        <v>Low</v>
      </c>
      <c r="Q3628" t="str">
        <f>VLOOKUP(A3628,SampleSuperstore!A:G,7,0)</f>
        <v>South</v>
      </c>
    </row>
    <row r="3629" spans="1:17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  <c r="N3629" t="str">
        <f t="shared" si="168"/>
        <v>Profit</v>
      </c>
      <c r="O3629" t="str">
        <f t="shared" si="169"/>
        <v>Normal</v>
      </c>
      <c r="P3629" t="str">
        <f t="shared" si="170"/>
        <v>Low</v>
      </c>
      <c r="Q3629" t="str">
        <f>VLOOKUP(A3629,SampleSuperstore!A:G,7,0)</f>
        <v>South</v>
      </c>
    </row>
    <row r="3630" spans="1:17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  <c r="N3630" t="str">
        <f t="shared" si="168"/>
        <v>Profit</v>
      </c>
      <c r="O3630" t="str">
        <f t="shared" si="169"/>
        <v>Normal</v>
      </c>
      <c r="P3630" t="str">
        <f t="shared" si="170"/>
        <v>High</v>
      </c>
      <c r="Q3630" t="str">
        <f>VLOOKUP(A3630,SampleSuperstore!A:G,7,0)</f>
        <v>South</v>
      </c>
    </row>
    <row r="3631" spans="1:17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  <c r="N3631" t="str">
        <f t="shared" si="168"/>
        <v>Profit</v>
      </c>
      <c r="O3631" t="str">
        <f t="shared" si="169"/>
        <v>Normal</v>
      </c>
      <c r="P3631" t="str">
        <f t="shared" si="170"/>
        <v>Low</v>
      </c>
      <c r="Q3631" t="str">
        <f>VLOOKUP(A3631,SampleSuperstore!A:G,7,0)</f>
        <v>South</v>
      </c>
    </row>
    <row r="3632" spans="1:17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  <c r="N3632" t="str">
        <f t="shared" si="168"/>
        <v>Profit</v>
      </c>
      <c r="O3632" t="str">
        <f t="shared" si="169"/>
        <v>Normal</v>
      </c>
      <c r="P3632" t="str">
        <f t="shared" si="170"/>
        <v>Low</v>
      </c>
      <c r="Q3632" t="str">
        <f>VLOOKUP(A3632,SampleSuperstore!A:G,7,0)</f>
        <v>South</v>
      </c>
    </row>
    <row r="3633" spans="1:17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  <c r="N3633" t="str">
        <f t="shared" si="168"/>
        <v>Profit</v>
      </c>
      <c r="O3633" t="str">
        <f t="shared" si="169"/>
        <v>Normal</v>
      </c>
      <c r="P3633" t="str">
        <f t="shared" si="170"/>
        <v>Low</v>
      </c>
      <c r="Q3633" t="str">
        <f>VLOOKUP(A3633,SampleSuperstore!A:G,7,0)</f>
        <v>South</v>
      </c>
    </row>
    <row r="3634" spans="1:17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  <c r="N3634" t="str">
        <f t="shared" si="168"/>
        <v>Profit</v>
      </c>
      <c r="O3634" t="str">
        <f t="shared" si="169"/>
        <v>Normal</v>
      </c>
      <c r="P3634" t="str">
        <f t="shared" si="170"/>
        <v>Medium</v>
      </c>
      <c r="Q3634" t="str">
        <f>VLOOKUP(A3634,SampleSuperstore!A:G,7,0)</f>
        <v>South</v>
      </c>
    </row>
    <row r="3635" spans="1:17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  <c r="N3635" t="str">
        <f t="shared" si="168"/>
        <v>Profit</v>
      </c>
      <c r="O3635" t="str">
        <f t="shared" si="169"/>
        <v>Normal</v>
      </c>
      <c r="P3635" t="str">
        <f t="shared" si="170"/>
        <v>Low</v>
      </c>
      <c r="Q3635" t="str">
        <f>VLOOKUP(A3635,SampleSuperstore!A:G,7,0)</f>
        <v>South</v>
      </c>
    </row>
    <row r="3636" spans="1:17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  <c r="N3636" t="str">
        <f t="shared" si="168"/>
        <v>Loss</v>
      </c>
      <c r="O3636" t="str">
        <f t="shared" si="169"/>
        <v>Normal</v>
      </c>
      <c r="P3636" t="str">
        <f t="shared" si="170"/>
        <v>Low</v>
      </c>
      <c r="Q3636" t="str">
        <f>VLOOKUP(A3636,SampleSuperstore!A:G,7,0)</f>
        <v>South</v>
      </c>
    </row>
    <row r="3637" spans="1:17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  <c r="N3637" t="str">
        <f t="shared" si="168"/>
        <v>Profit</v>
      </c>
      <c r="O3637" t="str">
        <f t="shared" si="169"/>
        <v>Normal</v>
      </c>
      <c r="P3637" t="str">
        <f t="shared" si="170"/>
        <v>Low</v>
      </c>
      <c r="Q3637" t="str">
        <f>VLOOKUP(A3637,SampleSuperstore!A:G,7,0)</f>
        <v>South</v>
      </c>
    </row>
    <row r="3638" spans="1:17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  <c r="N3638" t="str">
        <f t="shared" si="168"/>
        <v>Profit</v>
      </c>
      <c r="O3638" t="str">
        <f t="shared" si="169"/>
        <v>Normal</v>
      </c>
      <c r="P3638" t="str">
        <f t="shared" si="170"/>
        <v>Low</v>
      </c>
      <c r="Q3638" t="str">
        <f>VLOOKUP(A3638,SampleSuperstore!A:G,7,0)</f>
        <v>South</v>
      </c>
    </row>
    <row r="3639" spans="1:17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  <c r="N3639" t="str">
        <f t="shared" si="168"/>
        <v>Profit</v>
      </c>
      <c r="O3639" t="str">
        <f t="shared" si="169"/>
        <v>Normal</v>
      </c>
      <c r="P3639" t="str">
        <f t="shared" si="170"/>
        <v>Low</v>
      </c>
      <c r="Q3639" t="str">
        <f>VLOOKUP(A3639,SampleSuperstore!A:G,7,0)</f>
        <v>South</v>
      </c>
    </row>
    <row r="3640" spans="1:17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  <c r="N3640" t="str">
        <f t="shared" si="168"/>
        <v>Profit</v>
      </c>
      <c r="O3640" t="str">
        <f t="shared" si="169"/>
        <v>Normal</v>
      </c>
      <c r="P3640" t="str">
        <f t="shared" si="170"/>
        <v>Low</v>
      </c>
      <c r="Q3640" t="str">
        <f>VLOOKUP(A3640,SampleSuperstore!A:G,7,0)</f>
        <v>South</v>
      </c>
    </row>
    <row r="3641" spans="1:17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  <c r="N3641" t="str">
        <f t="shared" si="168"/>
        <v>Profit</v>
      </c>
      <c r="O3641" t="str">
        <f t="shared" si="169"/>
        <v>Normal</v>
      </c>
      <c r="P3641" t="str">
        <f t="shared" si="170"/>
        <v>Low</v>
      </c>
      <c r="Q3641" t="str">
        <f>VLOOKUP(A3641,SampleSuperstore!A:G,7,0)</f>
        <v>South</v>
      </c>
    </row>
    <row r="3642" spans="1:17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  <c r="N3642" t="str">
        <f t="shared" si="168"/>
        <v>Loss</v>
      </c>
      <c r="O3642" t="str">
        <f t="shared" si="169"/>
        <v>Normal</v>
      </c>
      <c r="P3642" t="str">
        <f t="shared" si="170"/>
        <v>Low</v>
      </c>
      <c r="Q3642" t="str">
        <f>VLOOKUP(A3642,SampleSuperstore!A:G,7,0)</f>
        <v>South</v>
      </c>
    </row>
    <row r="3643" spans="1:17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  <c r="N3643" t="str">
        <f t="shared" si="168"/>
        <v>Loss</v>
      </c>
      <c r="O3643" t="str">
        <f t="shared" si="169"/>
        <v>High Discount</v>
      </c>
      <c r="P3643" t="str">
        <f t="shared" si="170"/>
        <v>Low</v>
      </c>
      <c r="Q3643" t="str">
        <f>VLOOKUP(A3643,SampleSuperstore!A:G,7,0)</f>
        <v>South</v>
      </c>
    </row>
    <row r="3644" spans="1:17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  <c r="N3644" t="str">
        <f t="shared" si="168"/>
        <v>Profit</v>
      </c>
      <c r="O3644" t="str">
        <f t="shared" si="169"/>
        <v>Normal</v>
      </c>
      <c r="P3644" t="str">
        <f t="shared" si="170"/>
        <v>Low</v>
      </c>
      <c r="Q3644" t="str">
        <f>VLOOKUP(A3644,SampleSuperstore!A:G,7,0)</f>
        <v>South</v>
      </c>
    </row>
    <row r="3645" spans="1:17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  <c r="N3645" t="str">
        <f t="shared" si="168"/>
        <v>Profit</v>
      </c>
      <c r="O3645" t="str">
        <f t="shared" si="169"/>
        <v>Normal</v>
      </c>
      <c r="P3645" t="str">
        <f t="shared" si="170"/>
        <v>Low</v>
      </c>
      <c r="Q3645" t="str">
        <f>VLOOKUP(A3645,SampleSuperstore!A:G,7,0)</f>
        <v>South</v>
      </c>
    </row>
    <row r="3646" spans="1:17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  <c r="N3646" t="str">
        <f t="shared" si="168"/>
        <v>Profit</v>
      </c>
      <c r="O3646" t="str">
        <f t="shared" si="169"/>
        <v>Normal</v>
      </c>
      <c r="P3646" t="str">
        <f t="shared" si="170"/>
        <v>Low</v>
      </c>
      <c r="Q3646" t="str">
        <f>VLOOKUP(A3646,SampleSuperstore!A:G,7,0)</f>
        <v>South</v>
      </c>
    </row>
    <row r="3647" spans="1:17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  <c r="N3647" t="str">
        <f t="shared" si="168"/>
        <v>Profit</v>
      </c>
      <c r="O3647" t="str">
        <f t="shared" si="169"/>
        <v>Normal</v>
      </c>
      <c r="P3647" t="str">
        <f t="shared" si="170"/>
        <v>Low</v>
      </c>
      <c r="Q3647" t="str">
        <f>VLOOKUP(A3647,SampleSuperstore!A:G,7,0)</f>
        <v>South</v>
      </c>
    </row>
    <row r="3648" spans="1:17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  <c r="N3648" t="str">
        <f t="shared" si="168"/>
        <v>Profit</v>
      </c>
      <c r="O3648" t="str">
        <f t="shared" si="169"/>
        <v>Normal</v>
      </c>
      <c r="P3648" t="str">
        <f t="shared" si="170"/>
        <v>Low</v>
      </c>
      <c r="Q3648" t="str">
        <f>VLOOKUP(A3648,SampleSuperstore!A:G,7,0)</f>
        <v>South</v>
      </c>
    </row>
    <row r="3649" spans="1:17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  <c r="N3649" t="str">
        <f t="shared" si="168"/>
        <v>Profit</v>
      </c>
      <c r="O3649" t="str">
        <f t="shared" si="169"/>
        <v>Normal</v>
      </c>
      <c r="P3649" t="str">
        <f t="shared" si="170"/>
        <v>Low</v>
      </c>
      <c r="Q3649" t="str">
        <f>VLOOKUP(A3649,SampleSuperstore!A:G,7,0)</f>
        <v>South</v>
      </c>
    </row>
    <row r="3650" spans="1:17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  <c r="N3650" t="str">
        <f t="shared" si="168"/>
        <v>Loss</v>
      </c>
      <c r="O3650" t="str">
        <f t="shared" si="169"/>
        <v>High Discount</v>
      </c>
      <c r="P3650" t="str">
        <f t="shared" si="170"/>
        <v>Low</v>
      </c>
      <c r="Q3650" t="str">
        <f>VLOOKUP(A3650,SampleSuperstore!A:G,7,0)</f>
        <v>South</v>
      </c>
    </row>
    <row r="3651" spans="1:17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  <c r="N3651" t="str">
        <f t="shared" ref="N3651:N3714" si="171">IF(M3651&gt;0,"Profit","Loss")</f>
        <v>Profit</v>
      </c>
      <c r="O3651" t="str">
        <f t="shared" ref="O3651:O3714" si="172">IF(L3651&gt;0.5,"High Discount","Normal")</f>
        <v>Normal</v>
      </c>
      <c r="P3651" t="str">
        <f t="shared" ref="P3651:P3714" si="173">IF(J3651&gt;1000,"High",IF(J3651&gt;=500,"Medium","Low"))</f>
        <v>Low</v>
      </c>
      <c r="Q3651" t="str">
        <f>VLOOKUP(A3651,SampleSuperstore!A:G,7,0)</f>
        <v>South</v>
      </c>
    </row>
    <row r="3652" spans="1:17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  <c r="N3652" t="str">
        <f t="shared" si="171"/>
        <v>Profit</v>
      </c>
      <c r="O3652" t="str">
        <f t="shared" si="172"/>
        <v>Normal</v>
      </c>
      <c r="P3652" t="str">
        <f t="shared" si="173"/>
        <v>Low</v>
      </c>
      <c r="Q3652" t="str">
        <f>VLOOKUP(A3652,SampleSuperstore!A:G,7,0)</f>
        <v>South</v>
      </c>
    </row>
    <row r="3653" spans="1:17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  <c r="N3653" t="str">
        <f t="shared" si="171"/>
        <v>Profit</v>
      </c>
      <c r="O3653" t="str">
        <f t="shared" si="172"/>
        <v>Normal</v>
      </c>
      <c r="P3653" t="str">
        <f t="shared" si="173"/>
        <v>Low</v>
      </c>
      <c r="Q3653" t="str">
        <f>VLOOKUP(A3653,SampleSuperstore!A:G,7,0)</f>
        <v>South</v>
      </c>
    </row>
    <row r="3654" spans="1:17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  <c r="N3654" t="str">
        <f t="shared" si="171"/>
        <v>Profit</v>
      </c>
      <c r="O3654" t="str">
        <f t="shared" si="172"/>
        <v>Normal</v>
      </c>
      <c r="P3654" t="str">
        <f t="shared" si="173"/>
        <v>Low</v>
      </c>
      <c r="Q3654" t="str">
        <f>VLOOKUP(A3654,SampleSuperstore!A:G,7,0)</f>
        <v>South</v>
      </c>
    </row>
    <row r="3655" spans="1:17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  <c r="N3655" t="str">
        <f t="shared" si="171"/>
        <v>Profit</v>
      </c>
      <c r="O3655" t="str">
        <f t="shared" si="172"/>
        <v>Normal</v>
      </c>
      <c r="P3655" t="str">
        <f t="shared" si="173"/>
        <v>Low</v>
      </c>
      <c r="Q3655" t="str">
        <f>VLOOKUP(A3655,SampleSuperstore!A:G,7,0)</f>
        <v>South</v>
      </c>
    </row>
    <row r="3656" spans="1:17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  <c r="N3656" t="str">
        <f t="shared" si="171"/>
        <v>Profit</v>
      </c>
      <c r="O3656" t="str">
        <f t="shared" si="172"/>
        <v>Normal</v>
      </c>
      <c r="P3656" t="str">
        <f t="shared" si="173"/>
        <v>Medium</v>
      </c>
      <c r="Q3656" t="str">
        <f>VLOOKUP(A3656,SampleSuperstore!A:G,7,0)</f>
        <v>South</v>
      </c>
    </row>
    <row r="3657" spans="1:17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  <c r="N3657" t="str">
        <f t="shared" si="171"/>
        <v>Loss</v>
      </c>
      <c r="O3657" t="str">
        <f t="shared" si="172"/>
        <v>Normal</v>
      </c>
      <c r="P3657" t="str">
        <f t="shared" si="173"/>
        <v>Low</v>
      </c>
      <c r="Q3657" t="str">
        <f>VLOOKUP(A3657,SampleSuperstore!A:G,7,0)</f>
        <v>South</v>
      </c>
    </row>
    <row r="3658" spans="1:17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  <c r="N3658" t="str">
        <f t="shared" si="171"/>
        <v>Profit</v>
      </c>
      <c r="O3658" t="str">
        <f t="shared" si="172"/>
        <v>Normal</v>
      </c>
      <c r="P3658" t="str">
        <f t="shared" si="173"/>
        <v>Low</v>
      </c>
      <c r="Q3658" t="str">
        <f>VLOOKUP(A3658,SampleSuperstore!A:G,7,0)</f>
        <v>South</v>
      </c>
    </row>
    <row r="3659" spans="1:17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  <c r="N3659" t="str">
        <f t="shared" si="171"/>
        <v>Profit</v>
      </c>
      <c r="O3659" t="str">
        <f t="shared" si="172"/>
        <v>Normal</v>
      </c>
      <c r="P3659" t="str">
        <f t="shared" si="173"/>
        <v>Low</v>
      </c>
      <c r="Q3659" t="str">
        <f>VLOOKUP(A3659,SampleSuperstore!A:G,7,0)</f>
        <v>South</v>
      </c>
    </row>
    <row r="3660" spans="1:17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  <c r="N3660" t="str">
        <f t="shared" si="171"/>
        <v>Profit</v>
      </c>
      <c r="O3660" t="str">
        <f t="shared" si="172"/>
        <v>Normal</v>
      </c>
      <c r="P3660" t="str">
        <f t="shared" si="173"/>
        <v>Low</v>
      </c>
      <c r="Q3660" t="str">
        <f>VLOOKUP(A3660,SampleSuperstore!A:G,7,0)</f>
        <v>South</v>
      </c>
    </row>
    <row r="3661" spans="1:17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  <c r="N3661" t="str">
        <f t="shared" si="171"/>
        <v>Profit</v>
      </c>
      <c r="O3661" t="str">
        <f t="shared" si="172"/>
        <v>Normal</v>
      </c>
      <c r="P3661" t="str">
        <f t="shared" si="173"/>
        <v>Low</v>
      </c>
      <c r="Q3661" t="str">
        <f>VLOOKUP(A3661,SampleSuperstore!A:G,7,0)</f>
        <v>South</v>
      </c>
    </row>
    <row r="3662" spans="1:17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  <c r="N3662" t="str">
        <f t="shared" si="171"/>
        <v>Profit</v>
      </c>
      <c r="O3662" t="str">
        <f t="shared" si="172"/>
        <v>Normal</v>
      </c>
      <c r="P3662" t="str">
        <f t="shared" si="173"/>
        <v>Low</v>
      </c>
      <c r="Q3662" t="str">
        <f>VLOOKUP(A3662,SampleSuperstore!A:G,7,0)</f>
        <v>South</v>
      </c>
    </row>
    <row r="3663" spans="1:17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  <c r="N3663" t="str">
        <f t="shared" si="171"/>
        <v>Profit</v>
      </c>
      <c r="O3663" t="str">
        <f t="shared" si="172"/>
        <v>Normal</v>
      </c>
      <c r="P3663" t="str">
        <f t="shared" si="173"/>
        <v>Low</v>
      </c>
      <c r="Q3663" t="str">
        <f>VLOOKUP(A3663,SampleSuperstore!A:G,7,0)</f>
        <v>South</v>
      </c>
    </row>
    <row r="3664" spans="1:17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  <c r="N3664" t="str">
        <f t="shared" si="171"/>
        <v>Profit</v>
      </c>
      <c r="O3664" t="str">
        <f t="shared" si="172"/>
        <v>Normal</v>
      </c>
      <c r="P3664" t="str">
        <f t="shared" si="173"/>
        <v>Low</v>
      </c>
      <c r="Q3664" t="str">
        <f>VLOOKUP(A3664,SampleSuperstore!A:G,7,0)</f>
        <v>South</v>
      </c>
    </row>
    <row r="3665" spans="1:17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  <c r="N3665" t="str">
        <f t="shared" si="171"/>
        <v>Profit</v>
      </c>
      <c r="O3665" t="str">
        <f t="shared" si="172"/>
        <v>Normal</v>
      </c>
      <c r="P3665" t="str">
        <f t="shared" si="173"/>
        <v>Low</v>
      </c>
      <c r="Q3665" t="str">
        <f>VLOOKUP(A3665,SampleSuperstore!A:G,7,0)</f>
        <v>South</v>
      </c>
    </row>
    <row r="3666" spans="1:17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  <c r="N3666" t="str">
        <f t="shared" si="171"/>
        <v>Profit</v>
      </c>
      <c r="O3666" t="str">
        <f t="shared" si="172"/>
        <v>Normal</v>
      </c>
      <c r="P3666" t="str">
        <f t="shared" si="173"/>
        <v>Low</v>
      </c>
      <c r="Q3666" t="str">
        <f>VLOOKUP(A3666,SampleSuperstore!A:G,7,0)</f>
        <v>South</v>
      </c>
    </row>
    <row r="3667" spans="1:17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  <c r="N3667" t="str">
        <f t="shared" si="171"/>
        <v>Loss</v>
      </c>
      <c r="O3667" t="str">
        <f t="shared" si="172"/>
        <v>High Discount</v>
      </c>
      <c r="P3667" t="str">
        <f t="shared" si="173"/>
        <v>Low</v>
      </c>
      <c r="Q3667" t="str">
        <f>VLOOKUP(A3667,SampleSuperstore!A:G,7,0)</f>
        <v>South</v>
      </c>
    </row>
    <row r="3668" spans="1:17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  <c r="N3668" t="str">
        <f t="shared" si="171"/>
        <v>Profit</v>
      </c>
      <c r="O3668" t="str">
        <f t="shared" si="172"/>
        <v>Normal</v>
      </c>
      <c r="P3668" t="str">
        <f t="shared" si="173"/>
        <v>Low</v>
      </c>
      <c r="Q3668" t="str">
        <f>VLOOKUP(A3668,SampleSuperstore!A:G,7,0)</f>
        <v>South</v>
      </c>
    </row>
    <row r="3669" spans="1:17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  <c r="N3669" t="str">
        <f t="shared" si="171"/>
        <v>Loss</v>
      </c>
      <c r="O3669" t="str">
        <f t="shared" si="172"/>
        <v>Normal</v>
      </c>
      <c r="P3669" t="str">
        <f t="shared" si="173"/>
        <v>Low</v>
      </c>
      <c r="Q3669" t="str">
        <f>VLOOKUP(A3669,SampleSuperstore!A:G,7,0)</f>
        <v>South</v>
      </c>
    </row>
    <row r="3670" spans="1:17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  <c r="N3670" t="str">
        <f t="shared" si="171"/>
        <v>Loss</v>
      </c>
      <c r="O3670" t="str">
        <f t="shared" si="172"/>
        <v>Normal</v>
      </c>
      <c r="P3670" t="str">
        <f t="shared" si="173"/>
        <v>Low</v>
      </c>
      <c r="Q3670" t="str">
        <f>VLOOKUP(A3670,SampleSuperstore!A:G,7,0)</f>
        <v>South</v>
      </c>
    </row>
    <row r="3671" spans="1:17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  <c r="N3671" t="str">
        <f t="shared" si="171"/>
        <v>Profit</v>
      </c>
      <c r="O3671" t="str">
        <f t="shared" si="172"/>
        <v>Normal</v>
      </c>
      <c r="P3671" t="str">
        <f t="shared" si="173"/>
        <v>Low</v>
      </c>
      <c r="Q3671" t="str">
        <f>VLOOKUP(A3671,SampleSuperstore!A:G,7,0)</f>
        <v>South</v>
      </c>
    </row>
    <row r="3672" spans="1:17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  <c r="N3672" t="str">
        <f t="shared" si="171"/>
        <v>Profit</v>
      </c>
      <c r="O3672" t="str">
        <f t="shared" si="172"/>
        <v>Normal</v>
      </c>
      <c r="P3672" t="str">
        <f t="shared" si="173"/>
        <v>Low</v>
      </c>
      <c r="Q3672" t="str">
        <f>VLOOKUP(A3672,SampleSuperstore!A:G,7,0)</f>
        <v>South</v>
      </c>
    </row>
    <row r="3673" spans="1:17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  <c r="N3673" t="str">
        <f t="shared" si="171"/>
        <v>Profit</v>
      </c>
      <c r="O3673" t="str">
        <f t="shared" si="172"/>
        <v>Normal</v>
      </c>
      <c r="P3673" t="str">
        <f t="shared" si="173"/>
        <v>Low</v>
      </c>
      <c r="Q3673" t="str">
        <f>VLOOKUP(A3673,SampleSuperstore!A:G,7,0)</f>
        <v>South</v>
      </c>
    </row>
    <row r="3674" spans="1:17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  <c r="N3674" t="str">
        <f t="shared" si="171"/>
        <v>Profit</v>
      </c>
      <c r="O3674" t="str">
        <f t="shared" si="172"/>
        <v>Normal</v>
      </c>
      <c r="P3674" t="str">
        <f t="shared" si="173"/>
        <v>Low</v>
      </c>
      <c r="Q3674" t="str">
        <f>VLOOKUP(A3674,SampleSuperstore!A:G,7,0)</f>
        <v>South</v>
      </c>
    </row>
    <row r="3675" spans="1:17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  <c r="N3675" t="str">
        <f t="shared" si="171"/>
        <v>Loss</v>
      </c>
      <c r="O3675" t="str">
        <f t="shared" si="172"/>
        <v>High Discount</v>
      </c>
      <c r="P3675" t="str">
        <f t="shared" si="173"/>
        <v>Low</v>
      </c>
      <c r="Q3675" t="str">
        <f>VLOOKUP(A3675,SampleSuperstore!A:G,7,0)</f>
        <v>South</v>
      </c>
    </row>
    <row r="3676" spans="1:17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  <c r="N3676" t="str">
        <f t="shared" si="171"/>
        <v>Loss</v>
      </c>
      <c r="O3676" t="str">
        <f t="shared" si="172"/>
        <v>Normal</v>
      </c>
      <c r="P3676" t="str">
        <f t="shared" si="173"/>
        <v>Low</v>
      </c>
      <c r="Q3676" t="str">
        <f>VLOOKUP(A3676,SampleSuperstore!A:G,7,0)</f>
        <v>South</v>
      </c>
    </row>
    <row r="3677" spans="1:17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  <c r="N3677" t="str">
        <f t="shared" si="171"/>
        <v>Profit</v>
      </c>
      <c r="O3677" t="str">
        <f t="shared" si="172"/>
        <v>Normal</v>
      </c>
      <c r="P3677" t="str">
        <f t="shared" si="173"/>
        <v>Low</v>
      </c>
      <c r="Q3677" t="str">
        <f>VLOOKUP(A3677,SampleSuperstore!A:G,7,0)</f>
        <v>South</v>
      </c>
    </row>
    <row r="3678" spans="1:17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  <c r="N3678" t="str">
        <f t="shared" si="171"/>
        <v>Profit</v>
      </c>
      <c r="O3678" t="str">
        <f t="shared" si="172"/>
        <v>Normal</v>
      </c>
      <c r="P3678" t="str">
        <f t="shared" si="173"/>
        <v>Low</v>
      </c>
      <c r="Q3678" t="str">
        <f>VLOOKUP(A3678,SampleSuperstore!A:G,7,0)</f>
        <v>South</v>
      </c>
    </row>
    <row r="3679" spans="1:17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  <c r="N3679" t="str">
        <f t="shared" si="171"/>
        <v>Profit</v>
      </c>
      <c r="O3679" t="str">
        <f t="shared" si="172"/>
        <v>Normal</v>
      </c>
      <c r="P3679" t="str">
        <f t="shared" si="173"/>
        <v>Low</v>
      </c>
      <c r="Q3679" t="str">
        <f>VLOOKUP(A3679,SampleSuperstore!A:G,7,0)</f>
        <v>South</v>
      </c>
    </row>
    <row r="3680" spans="1:17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  <c r="N3680" t="str">
        <f t="shared" si="171"/>
        <v>Profit</v>
      </c>
      <c r="O3680" t="str">
        <f t="shared" si="172"/>
        <v>Normal</v>
      </c>
      <c r="P3680" t="str">
        <f t="shared" si="173"/>
        <v>Low</v>
      </c>
      <c r="Q3680" t="str">
        <f>VLOOKUP(A3680,SampleSuperstore!A:G,7,0)</f>
        <v>South</v>
      </c>
    </row>
    <row r="3681" spans="1:17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  <c r="N3681" t="str">
        <f t="shared" si="171"/>
        <v>Profit</v>
      </c>
      <c r="O3681" t="str">
        <f t="shared" si="172"/>
        <v>Normal</v>
      </c>
      <c r="P3681" t="str">
        <f t="shared" si="173"/>
        <v>Low</v>
      </c>
      <c r="Q3681" t="str">
        <f>VLOOKUP(A3681,SampleSuperstore!A:G,7,0)</f>
        <v>South</v>
      </c>
    </row>
    <row r="3682" spans="1:17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  <c r="N3682" t="str">
        <f t="shared" si="171"/>
        <v>Profit</v>
      </c>
      <c r="O3682" t="str">
        <f t="shared" si="172"/>
        <v>Normal</v>
      </c>
      <c r="P3682" t="str">
        <f t="shared" si="173"/>
        <v>Low</v>
      </c>
      <c r="Q3682" t="str">
        <f>VLOOKUP(A3682,SampleSuperstore!A:G,7,0)</f>
        <v>South</v>
      </c>
    </row>
    <row r="3683" spans="1:17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  <c r="N3683" t="str">
        <f t="shared" si="171"/>
        <v>Profit</v>
      </c>
      <c r="O3683" t="str">
        <f t="shared" si="172"/>
        <v>Normal</v>
      </c>
      <c r="P3683" t="str">
        <f t="shared" si="173"/>
        <v>Low</v>
      </c>
      <c r="Q3683" t="str">
        <f>VLOOKUP(A3683,SampleSuperstore!A:G,7,0)</f>
        <v>South</v>
      </c>
    </row>
    <row r="3684" spans="1:17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  <c r="N3684" t="str">
        <f t="shared" si="171"/>
        <v>Profit</v>
      </c>
      <c r="O3684" t="str">
        <f t="shared" si="172"/>
        <v>Normal</v>
      </c>
      <c r="P3684" t="str">
        <f t="shared" si="173"/>
        <v>Low</v>
      </c>
      <c r="Q3684" t="str">
        <f>VLOOKUP(A3684,SampleSuperstore!A:G,7,0)</f>
        <v>South</v>
      </c>
    </row>
    <row r="3685" spans="1:17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  <c r="N3685" t="str">
        <f t="shared" si="171"/>
        <v>Profit</v>
      </c>
      <c r="O3685" t="str">
        <f t="shared" si="172"/>
        <v>Normal</v>
      </c>
      <c r="P3685" t="str">
        <f t="shared" si="173"/>
        <v>Low</v>
      </c>
      <c r="Q3685" t="str">
        <f>VLOOKUP(A3685,SampleSuperstore!A:G,7,0)</f>
        <v>South</v>
      </c>
    </row>
    <row r="3686" spans="1:17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  <c r="N3686" t="str">
        <f t="shared" si="171"/>
        <v>Profit</v>
      </c>
      <c r="O3686" t="str">
        <f t="shared" si="172"/>
        <v>Normal</v>
      </c>
      <c r="P3686" t="str">
        <f t="shared" si="173"/>
        <v>Low</v>
      </c>
      <c r="Q3686" t="str">
        <f>VLOOKUP(A3686,SampleSuperstore!A:G,7,0)</f>
        <v>South</v>
      </c>
    </row>
    <row r="3687" spans="1:17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  <c r="N3687" t="str">
        <f t="shared" si="171"/>
        <v>Profit</v>
      </c>
      <c r="O3687" t="str">
        <f t="shared" si="172"/>
        <v>Normal</v>
      </c>
      <c r="P3687" t="str">
        <f t="shared" si="173"/>
        <v>Low</v>
      </c>
      <c r="Q3687" t="str">
        <f>VLOOKUP(A3687,SampleSuperstore!A:G,7,0)</f>
        <v>South</v>
      </c>
    </row>
    <row r="3688" spans="1:17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  <c r="N3688" t="str">
        <f t="shared" si="171"/>
        <v>Profit</v>
      </c>
      <c r="O3688" t="str">
        <f t="shared" si="172"/>
        <v>Normal</v>
      </c>
      <c r="P3688" t="str">
        <f t="shared" si="173"/>
        <v>Low</v>
      </c>
      <c r="Q3688" t="str">
        <f>VLOOKUP(A3688,SampleSuperstore!A:G,7,0)</f>
        <v>South</v>
      </c>
    </row>
    <row r="3689" spans="1:17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  <c r="N3689" t="str">
        <f t="shared" si="171"/>
        <v>Loss</v>
      </c>
      <c r="O3689" t="str">
        <f t="shared" si="172"/>
        <v>High Discount</v>
      </c>
      <c r="P3689" t="str">
        <f t="shared" si="173"/>
        <v>Low</v>
      </c>
      <c r="Q3689" t="str">
        <f>VLOOKUP(A3689,SampleSuperstore!A:G,7,0)</f>
        <v>South</v>
      </c>
    </row>
    <row r="3690" spans="1:17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  <c r="N3690" t="str">
        <f t="shared" si="171"/>
        <v>Profit</v>
      </c>
      <c r="O3690" t="str">
        <f t="shared" si="172"/>
        <v>Normal</v>
      </c>
      <c r="P3690" t="str">
        <f t="shared" si="173"/>
        <v>Low</v>
      </c>
      <c r="Q3690" t="str">
        <f>VLOOKUP(A3690,SampleSuperstore!A:G,7,0)</f>
        <v>South</v>
      </c>
    </row>
    <row r="3691" spans="1:17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  <c r="N3691" t="str">
        <f t="shared" si="171"/>
        <v>Profit</v>
      </c>
      <c r="O3691" t="str">
        <f t="shared" si="172"/>
        <v>Normal</v>
      </c>
      <c r="P3691" t="str">
        <f t="shared" si="173"/>
        <v>Low</v>
      </c>
      <c r="Q3691" t="str">
        <f>VLOOKUP(A3691,SampleSuperstore!A:G,7,0)</f>
        <v>South</v>
      </c>
    </row>
    <row r="3692" spans="1:17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  <c r="N3692" t="str">
        <f t="shared" si="171"/>
        <v>Loss</v>
      </c>
      <c r="O3692" t="str">
        <f t="shared" si="172"/>
        <v>High Discount</v>
      </c>
      <c r="P3692" t="str">
        <f t="shared" si="173"/>
        <v>Low</v>
      </c>
      <c r="Q3692" t="str">
        <f>VLOOKUP(A3692,SampleSuperstore!A:G,7,0)</f>
        <v>South</v>
      </c>
    </row>
    <row r="3693" spans="1:17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  <c r="N3693" t="str">
        <f t="shared" si="171"/>
        <v>Profit</v>
      </c>
      <c r="O3693" t="str">
        <f t="shared" si="172"/>
        <v>Normal</v>
      </c>
      <c r="P3693" t="str">
        <f t="shared" si="173"/>
        <v>Low</v>
      </c>
      <c r="Q3693" t="str">
        <f>VLOOKUP(A3693,SampleSuperstore!A:G,7,0)</f>
        <v>South</v>
      </c>
    </row>
    <row r="3694" spans="1:17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  <c r="N3694" t="str">
        <f t="shared" si="171"/>
        <v>Profit</v>
      </c>
      <c r="O3694" t="str">
        <f t="shared" si="172"/>
        <v>Normal</v>
      </c>
      <c r="P3694" t="str">
        <f t="shared" si="173"/>
        <v>Low</v>
      </c>
      <c r="Q3694" t="str">
        <f>VLOOKUP(A3694,SampleSuperstore!A:G,7,0)</f>
        <v>South</v>
      </c>
    </row>
    <row r="3695" spans="1:17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  <c r="N3695" t="str">
        <f t="shared" si="171"/>
        <v>Profit</v>
      </c>
      <c r="O3695" t="str">
        <f t="shared" si="172"/>
        <v>Normal</v>
      </c>
      <c r="P3695" t="str">
        <f t="shared" si="173"/>
        <v>Low</v>
      </c>
      <c r="Q3695" t="str">
        <f>VLOOKUP(A3695,SampleSuperstore!A:G,7,0)</f>
        <v>South</v>
      </c>
    </row>
    <row r="3696" spans="1:17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  <c r="N3696" t="str">
        <f t="shared" si="171"/>
        <v>Profit</v>
      </c>
      <c r="O3696" t="str">
        <f t="shared" si="172"/>
        <v>Normal</v>
      </c>
      <c r="P3696" t="str">
        <f t="shared" si="173"/>
        <v>Low</v>
      </c>
      <c r="Q3696" t="str">
        <f>VLOOKUP(A3696,SampleSuperstore!A:G,7,0)</f>
        <v>South</v>
      </c>
    </row>
    <row r="3697" spans="1:17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  <c r="N3697" t="str">
        <f t="shared" si="171"/>
        <v>Profit</v>
      </c>
      <c r="O3697" t="str">
        <f t="shared" si="172"/>
        <v>Normal</v>
      </c>
      <c r="P3697" t="str">
        <f t="shared" si="173"/>
        <v>Low</v>
      </c>
      <c r="Q3697" t="str">
        <f>VLOOKUP(A3697,SampleSuperstore!A:G,7,0)</f>
        <v>South</v>
      </c>
    </row>
    <row r="3698" spans="1:17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  <c r="N3698" t="str">
        <f t="shared" si="171"/>
        <v>Profit</v>
      </c>
      <c r="O3698" t="str">
        <f t="shared" si="172"/>
        <v>Normal</v>
      </c>
      <c r="P3698" t="str">
        <f t="shared" si="173"/>
        <v>Low</v>
      </c>
      <c r="Q3698" t="str">
        <f>VLOOKUP(A3698,SampleSuperstore!A:G,7,0)</f>
        <v>South</v>
      </c>
    </row>
    <row r="3699" spans="1:17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  <c r="N3699" t="str">
        <f t="shared" si="171"/>
        <v>Profit</v>
      </c>
      <c r="O3699" t="str">
        <f t="shared" si="172"/>
        <v>Normal</v>
      </c>
      <c r="P3699" t="str">
        <f t="shared" si="173"/>
        <v>Low</v>
      </c>
      <c r="Q3699" t="str">
        <f>VLOOKUP(A3699,SampleSuperstore!A:G,7,0)</f>
        <v>South</v>
      </c>
    </row>
    <row r="3700" spans="1:17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  <c r="N3700" t="str">
        <f t="shared" si="171"/>
        <v>Profit</v>
      </c>
      <c r="O3700" t="str">
        <f t="shared" si="172"/>
        <v>Normal</v>
      </c>
      <c r="P3700" t="str">
        <f t="shared" si="173"/>
        <v>Low</v>
      </c>
      <c r="Q3700" t="str">
        <f>VLOOKUP(A3700,SampleSuperstore!A:G,7,0)</f>
        <v>South</v>
      </c>
    </row>
    <row r="3701" spans="1:17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  <c r="N3701" t="str">
        <f t="shared" si="171"/>
        <v>Profit</v>
      </c>
      <c r="O3701" t="str">
        <f t="shared" si="172"/>
        <v>Normal</v>
      </c>
      <c r="P3701" t="str">
        <f t="shared" si="173"/>
        <v>Low</v>
      </c>
      <c r="Q3701" t="str">
        <f>VLOOKUP(A3701,SampleSuperstore!A:G,7,0)</f>
        <v>South</v>
      </c>
    </row>
    <row r="3702" spans="1:17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  <c r="N3702" t="str">
        <f t="shared" si="171"/>
        <v>Profit</v>
      </c>
      <c r="O3702" t="str">
        <f t="shared" si="172"/>
        <v>Normal</v>
      </c>
      <c r="P3702" t="str">
        <f t="shared" si="173"/>
        <v>Low</v>
      </c>
      <c r="Q3702" t="str">
        <f>VLOOKUP(A3702,SampleSuperstore!A:G,7,0)</f>
        <v>South</v>
      </c>
    </row>
    <row r="3703" spans="1:17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  <c r="N3703" t="str">
        <f t="shared" si="171"/>
        <v>Profit</v>
      </c>
      <c r="O3703" t="str">
        <f t="shared" si="172"/>
        <v>Normal</v>
      </c>
      <c r="P3703" t="str">
        <f t="shared" si="173"/>
        <v>Low</v>
      </c>
      <c r="Q3703" t="str">
        <f>VLOOKUP(A3703,SampleSuperstore!A:G,7,0)</f>
        <v>South</v>
      </c>
    </row>
    <row r="3704" spans="1:17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  <c r="N3704" t="str">
        <f t="shared" si="171"/>
        <v>Profit</v>
      </c>
      <c r="O3704" t="str">
        <f t="shared" si="172"/>
        <v>Normal</v>
      </c>
      <c r="P3704" t="str">
        <f t="shared" si="173"/>
        <v>Low</v>
      </c>
      <c r="Q3704" t="str">
        <f>VLOOKUP(A3704,SampleSuperstore!A:G,7,0)</f>
        <v>South</v>
      </c>
    </row>
    <row r="3705" spans="1:17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  <c r="N3705" t="str">
        <f t="shared" si="171"/>
        <v>Profit</v>
      </c>
      <c r="O3705" t="str">
        <f t="shared" si="172"/>
        <v>Normal</v>
      </c>
      <c r="P3705" t="str">
        <f t="shared" si="173"/>
        <v>Low</v>
      </c>
      <c r="Q3705" t="str">
        <f>VLOOKUP(A3705,SampleSuperstore!A:G,7,0)</f>
        <v>South</v>
      </c>
    </row>
    <row r="3706" spans="1:17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  <c r="N3706" t="str">
        <f t="shared" si="171"/>
        <v>Profit</v>
      </c>
      <c r="O3706" t="str">
        <f t="shared" si="172"/>
        <v>Normal</v>
      </c>
      <c r="P3706" t="str">
        <f t="shared" si="173"/>
        <v>Medium</v>
      </c>
      <c r="Q3706" t="str">
        <f>VLOOKUP(A3706,SampleSuperstore!A:G,7,0)</f>
        <v>South</v>
      </c>
    </row>
    <row r="3707" spans="1:17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  <c r="N3707" t="str">
        <f t="shared" si="171"/>
        <v>Profit</v>
      </c>
      <c r="O3707" t="str">
        <f t="shared" si="172"/>
        <v>Normal</v>
      </c>
      <c r="P3707" t="str">
        <f t="shared" si="173"/>
        <v>Low</v>
      </c>
      <c r="Q3707" t="str">
        <f>VLOOKUP(A3707,SampleSuperstore!A:G,7,0)</f>
        <v>South</v>
      </c>
    </row>
    <row r="3708" spans="1:17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  <c r="N3708" t="str">
        <f t="shared" si="171"/>
        <v>Profit</v>
      </c>
      <c r="O3708" t="str">
        <f t="shared" si="172"/>
        <v>Normal</v>
      </c>
      <c r="P3708" t="str">
        <f t="shared" si="173"/>
        <v>Low</v>
      </c>
      <c r="Q3708" t="str">
        <f>VLOOKUP(A3708,SampleSuperstore!A:G,7,0)</f>
        <v>South</v>
      </c>
    </row>
    <row r="3709" spans="1:17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  <c r="N3709" t="str">
        <f t="shared" si="171"/>
        <v>Loss</v>
      </c>
      <c r="O3709" t="str">
        <f t="shared" si="172"/>
        <v>High Discount</v>
      </c>
      <c r="P3709" t="str">
        <f t="shared" si="173"/>
        <v>Low</v>
      </c>
      <c r="Q3709" t="str">
        <f>VLOOKUP(A3709,SampleSuperstore!A:G,7,0)</f>
        <v>South</v>
      </c>
    </row>
    <row r="3710" spans="1:17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  <c r="N3710" t="str">
        <f t="shared" si="171"/>
        <v>Loss</v>
      </c>
      <c r="O3710" t="str">
        <f t="shared" si="172"/>
        <v>High Discount</v>
      </c>
      <c r="P3710" t="str">
        <f t="shared" si="173"/>
        <v>Low</v>
      </c>
      <c r="Q3710" t="str">
        <f>VLOOKUP(A3710,SampleSuperstore!A:G,7,0)</f>
        <v>South</v>
      </c>
    </row>
    <row r="3711" spans="1:17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  <c r="N3711" t="str">
        <f t="shared" si="171"/>
        <v>Profit</v>
      </c>
      <c r="O3711" t="str">
        <f t="shared" si="172"/>
        <v>Normal</v>
      </c>
      <c r="P3711" t="str">
        <f t="shared" si="173"/>
        <v>Low</v>
      </c>
      <c r="Q3711" t="str">
        <f>VLOOKUP(A3711,SampleSuperstore!A:G,7,0)</f>
        <v>South</v>
      </c>
    </row>
    <row r="3712" spans="1:17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  <c r="N3712" t="str">
        <f t="shared" si="171"/>
        <v>Profit</v>
      </c>
      <c r="O3712" t="str">
        <f t="shared" si="172"/>
        <v>Normal</v>
      </c>
      <c r="P3712" t="str">
        <f t="shared" si="173"/>
        <v>Medium</v>
      </c>
      <c r="Q3712" t="str">
        <f>VLOOKUP(A3712,SampleSuperstore!A:G,7,0)</f>
        <v>Central</v>
      </c>
    </row>
    <row r="3713" spans="1:17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  <c r="N3713" t="str">
        <f t="shared" si="171"/>
        <v>Profit</v>
      </c>
      <c r="O3713" t="str">
        <f t="shared" si="172"/>
        <v>Normal</v>
      </c>
      <c r="P3713" t="str">
        <f t="shared" si="173"/>
        <v>Low</v>
      </c>
      <c r="Q3713" t="str">
        <f>VLOOKUP(A3713,SampleSuperstore!A:G,7,0)</f>
        <v>Central</v>
      </c>
    </row>
    <row r="3714" spans="1:17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  <c r="N3714" t="str">
        <f t="shared" si="171"/>
        <v>Profit</v>
      </c>
      <c r="O3714" t="str">
        <f t="shared" si="172"/>
        <v>Normal</v>
      </c>
      <c r="P3714" t="str">
        <f t="shared" si="173"/>
        <v>Low</v>
      </c>
      <c r="Q3714" t="str">
        <f>VLOOKUP(A3714,SampleSuperstore!A:G,7,0)</f>
        <v>Central</v>
      </c>
    </row>
    <row r="3715" spans="1:17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  <c r="N3715" t="str">
        <f t="shared" ref="N3715:N3778" si="174">IF(M3715&gt;0,"Profit","Loss")</f>
        <v>Profit</v>
      </c>
      <c r="O3715" t="str">
        <f t="shared" ref="O3715:O3778" si="175">IF(L3715&gt;0.5,"High Discount","Normal")</f>
        <v>Normal</v>
      </c>
      <c r="P3715" t="str">
        <f t="shared" ref="P3715:P3778" si="176">IF(J3715&gt;1000,"High",IF(J3715&gt;=500,"Medium","Low"))</f>
        <v>Low</v>
      </c>
      <c r="Q3715" t="str">
        <f>VLOOKUP(A3715,SampleSuperstore!A:G,7,0)</f>
        <v>Central</v>
      </c>
    </row>
    <row r="3716" spans="1:17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  <c r="N3716" t="str">
        <f t="shared" si="174"/>
        <v>Profit</v>
      </c>
      <c r="O3716" t="str">
        <f t="shared" si="175"/>
        <v>Normal</v>
      </c>
      <c r="P3716" t="str">
        <f t="shared" si="176"/>
        <v>Low</v>
      </c>
      <c r="Q3716" t="str">
        <f>VLOOKUP(A3716,SampleSuperstore!A:G,7,0)</f>
        <v>South</v>
      </c>
    </row>
    <row r="3717" spans="1:17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  <c r="N3717" t="str">
        <f t="shared" si="174"/>
        <v>Profit</v>
      </c>
      <c r="O3717" t="str">
        <f t="shared" si="175"/>
        <v>Normal</v>
      </c>
      <c r="P3717" t="str">
        <f t="shared" si="176"/>
        <v>Medium</v>
      </c>
      <c r="Q3717" t="str">
        <f>VLOOKUP(A3717,SampleSuperstore!A:G,7,0)</f>
        <v>South</v>
      </c>
    </row>
    <row r="3718" spans="1:17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  <c r="N3718" t="str">
        <f t="shared" si="174"/>
        <v>Profit</v>
      </c>
      <c r="O3718" t="str">
        <f t="shared" si="175"/>
        <v>Normal</v>
      </c>
      <c r="P3718" t="str">
        <f t="shared" si="176"/>
        <v>Low</v>
      </c>
      <c r="Q3718" t="str">
        <f>VLOOKUP(A3718,SampleSuperstore!A:G,7,0)</f>
        <v>South</v>
      </c>
    </row>
    <row r="3719" spans="1:17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  <c r="N3719" t="str">
        <f t="shared" si="174"/>
        <v>Profit</v>
      </c>
      <c r="O3719" t="str">
        <f t="shared" si="175"/>
        <v>Normal</v>
      </c>
      <c r="P3719" t="str">
        <f t="shared" si="176"/>
        <v>Low</v>
      </c>
      <c r="Q3719" t="str">
        <f>VLOOKUP(A3719,SampleSuperstore!A:G,7,0)</f>
        <v>South</v>
      </c>
    </row>
    <row r="3720" spans="1:17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  <c r="N3720" t="str">
        <f t="shared" si="174"/>
        <v>Profit</v>
      </c>
      <c r="O3720" t="str">
        <f t="shared" si="175"/>
        <v>Normal</v>
      </c>
      <c r="P3720" t="str">
        <f t="shared" si="176"/>
        <v>Low</v>
      </c>
      <c r="Q3720" t="str">
        <f>VLOOKUP(A3720,SampleSuperstore!A:G,7,0)</f>
        <v>South</v>
      </c>
    </row>
    <row r="3721" spans="1:17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  <c r="N3721" t="str">
        <f t="shared" si="174"/>
        <v>Profit</v>
      </c>
      <c r="O3721" t="str">
        <f t="shared" si="175"/>
        <v>Normal</v>
      </c>
      <c r="P3721" t="str">
        <f t="shared" si="176"/>
        <v>Low</v>
      </c>
      <c r="Q3721" t="str">
        <f>VLOOKUP(A3721,SampleSuperstore!A:G,7,0)</f>
        <v>South</v>
      </c>
    </row>
    <row r="3722" spans="1:17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  <c r="N3722" t="str">
        <f t="shared" si="174"/>
        <v>Profit</v>
      </c>
      <c r="O3722" t="str">
        <f t="shared" si="175"/>
        <v>Normal</v>
      </c>
      <c r="P3722" t="str">
        <f t="shared" si="176"/>
        <v>Low</v>
      </c>
      <c r="Q3722" t="str">
        <f>VLOOKUP(A3722,SampleSuperstore!A:G,7,0)</f>
        <v>South</v>
      </c>
    </row>
    <row r="3723" spans="1:17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  <c r="N3723" t="str">
        <f t="shared" si="174"/>
        <v>Profit</v>
      </c>
      <c r="O3723" t="str">
        <f t="shared" si="175"/>
        <v>Normal</v>
      </c>
      <c r="P3723" t="str">
        <f t="shared" si="176"/>
        <v>Low</v>
      </c>
      <c r="Q3723" t="str">
        <f>VLOOKUP(A3723,SampleSuperstore!A:G,7,0)</f>
        <v>South</v>
      </c>
    </row>
    <row r="3724" spans="1:17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  <c r="N3724" t="str">
        <f t="shared" si="174"/>
        <v>Profit</v>
      </c>
      <c r="O3724" t="str">
        <f t="shared" si="175"/>
        <v>Normal</v>
      </c>
      <c r="P3724" t="str">
        <f t="shared" si="176"/>
        <v>Low</v>
      </c>
      <c r="Q3724" t="str">
        <f>VLOOKUP(A3724,SampleSuperstore!A:G,7,0)</f>
        <v>South</v>
      </c>
    </row>
    <row r="3725" spans="1:17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  <c r="N3725" t="str">
        <f t="shared" si="174"/>
        <v>Loss</v>
      </c>
      <c r="O3725" t="str">
        <f t="shared" si="175"/>
        <v>High Discount</v>
      </c>
      <c r="P3725" t="str">
        <f t="shared" si="176"/>
        <v>Medium</v>
      </c>
      <c r="Q3725" t="str">
        <f>VLOOKUP(A3725,SampleSuperstore!A:G,7,0)</f>
        <v>South</v>
      </c>
    </row>
    <row r="3726" spans="1:17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  <c r="N3726" t="str">
        <f t="shared" si="174"/>
        <v>Profit</v>
      </c>
      <c r="O3726" t="str">
        <f t="shared" si="175"/>
        <v>Normal</v>
      </c>
      <c r="P3726" t="str">
        <f t="shared" si="176"/>
        <v>Low</v>
      </c>
      <c r="Q3726" t="str">
        <f>VLOOKUP(A3726,SampleSuperstore!A:G,7,0)</f>
        <v>Central</v>
      </c>
    </row>
    <row r="3727" spans="1:17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  <c r="N3727" t="str">
        <f t="shared" si="174"/>
        <v>Profit</v>
      </c>
      <c r="O3727" t="str">
        <f t="shared" si="175"/>
        <v>Normal</v>
      </c>
      <c r="P3727" t="str">
        <f t="shared" si="176"/>
        <v>Low</v>
      </c>
      <c r="Q3727" t="str">
        <f>VLOOKUP(A3727,SampleSuperstore!A:G,7,0)</f>
        <v>South</v>
      </c>
    </row>
    <row r="3728" spans="1:17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  <c r="N3728" t="str">
        <f t="shared" si="174"/>
        <v>Profit</v>
      </c>
      <c r="O3728" t="str">
        <f t="shared" si="175"/>
        <v>Normal</v>
      </c>
      <c r="P3728" t="str">
        <f t="shared" si="176"/>
        <v>Low</v>
      </c>
      <c r="Q3728" t="str">
        <f>VLOOKUP(A3728,SampleSuperstore!A:G,7,0)</f>
        <v>South</v>
      </c>
    </row>
    <row r="3729" spans="1:17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  <c r="N3729" t="str">
        <f t="shared" si="174"/>
        <v>Profit</v>
      </c>
      <c r="O3729" t="str">
        <f t="shared" si="175"/>
        <v>Normal</v>
      </c>
      <c r="P3729" t="str">
        <f t="shared" si="176"/>
        <v>Low</v>
      </c>
      <c r="Q3729" t="str">
        <f>VLOOKUP(A3729,SampleSuperstore!A:G,7,0)</f>
        <v>South</v>
      </c>
    </row>
    <row r="3730" spans="1:17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  <c r="N3730" t="str">
        <f t="shared" si="174"/>
        <v>Profit</v>
      </c>
      <c r="O3730" t="str">
        <f t="shared" si="175"/>
        <v>Normal</v>
      </c>
      <c r="P3730" t="str">
        <f t="shared" si="176"/>
        <v>Low</v>
      </c>
      <c r="Q3730" t="str">
        <f>VLOOKUP(A3730,SampleSuperstore!A:G,7,0)</f>
        <v>South</v>
      </c>
    </row>
    <row r="3731" spans="1:17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  <c r="N3731" t="str">
        <f t="shared" si="174"/>
        <v>Profit</v>
      </c>
      <c r="O3731" t="str">
        <f t="shared" si="175"/>
        <v>Normal</v>
      </c>
      <c r="P3731" t="str">
        <f t="shared" si="176"/>
        <v>Low</v>
      </c>
      <c r="Q3731" t="str">
        <f>VLOOKUP(A3731,SampleSuperstore!A:G,7,0)</f>
        <v>South</v>
      </c>
    </row>
    <row r="3732" spans="1:17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  <c r="N3732" t="str">
        <f t="shared" si="174"/>
        <v>Loss</v>
      </c>
      <c r="O3732" t="str">
        <f t="shared" si="175"/>
        <v>Normal</v>
      </c>
      <c r="P3732" t="str">
        <f t="shared" si="176"/>
        <v>Medium</v>
      </c>
      <c r="Q3732" t="str">
        <f>VLOOKUP(A3732,SampleSuperstore!A:G,7,0)</f>
        <v>South</v>
      </c>
    </row>
    <row r="3733" spans="1:17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  <c r="N3733" t="str">
        <f t="shared" si="174"/>
        <v>Profit</v>
      </c>
      <c r="O3733" t="str">
        <f t="shared" si="175"/>
        <v>Normal</v>
      </c>
      <c r="P3733" t="str">
        <f t="shared" si="176"/>
        <v>Low</v>
      </c>
      <c r="Q3733" t="str">
        <f>VLOOKUP(A3733,SampleSuperstore!A:G,7,0)</f>
        <v>South</v>
      </c>
    </row>
    <row r="3734" spans="1:17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  <c r="N3734" t="str">
        <f t="shared" si="174"/>
        <v>Profit</v>
      </c>
      <c r="O3734" t="str">
        <f t="shared" si="175"/>
        <v>Normal</v>
      </c>
      <c r="P3734" t="str">
        <f t="shared" si="176"/>
        <v>High</v>
      </c>
      <c r="Q3734" t="str">
        <f>VLOOKUP(A3734,SampleSuperstore!A:G,7,0)</f>
        <v>South</v>
      </c>
    </row>
    <row r="3735" spans="1:17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  <c r="N3735" t="str">
        <f t="shared" si="174"/>
        <v>Profit</v>
      </c>
      <c r="O3735" t="str">
        <f t="shared" si="175"/>
        <v>Normal</v>
      </c>
      <c r="P3735" t="str">
        <f t="shared" si="176"/>
        <v>Low</v>
      </c>
      <c r="Q3735" t="str">
        <f>VLOOKUP(A3735,SampleSuperstore!A:G,7,0)</f>
        <v>South</v>
      </c>
    </row>
    <row r="3736" spans="1:17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  <c r="N3736" t="str">
        <f t="shared" si="174"/>
        <v>Profit</v>
      </c>
      <c r="O3736" t="str">
        <f t="shared" si="175"/>
        <v>Normal</v>
      </c>
      <c r="P3736" t="str">
        <f t="shared" si="176"/>
        <v>Low</v>
      </c>
      <c r="Q3736" t="str">
        <f>VLOOKUP(A3736,SampleSuperstore!A:G,7,0)</f>
        <v>South</v>
      </c>
    </row>
    <row r="3737" spans="1:17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  <c r="N3737" t="str">
        <f t="shared" si="174"/>
        <v>Profit</v>
      </c>
      <c r="O3737" t="str">
        <f t="shared" si="175"/>
        <v>Normal</v>
      </c>
      <c r="P3737" t="str">
        <f t="shared" si="176"/>
        <v>Low</v>
      </c>
      <c r="Q3737" t="str">
        <f>VLOOKUP(A3737,SampleSuperstore!A:G,7,0)</f>
        <v>South</v>
      </c>
    </row>
    <row r="3738" spans="1:17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  <c r="N3738" t="str">
        <f t="shared" si="174"/>
        <v>Profit</v>
      </c>
      <c r="O3738" t="str">
        <f t="shared" si="175"/>
        <v>Normal</v>
      </c>
      <c r="P3738" t="str">
        <f t="shared" si="176"/>
        <v>Low</v>
      </c>
      <c r="Q3738" t="str">
        <f>VLOOKUP(A3738,SampleSuperstore!A:G,7,0)</f>
        <v>East</v>
      </c>
    </row>
    <row r="3739" spans="1:17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  <c r="N3739" t="str">
        <f t="shared" si="174"/>
        <v>Profit</v>
      </c>
      <c r="O3739" t="str">
        <f t="shared" si="175"/>
        <v>Normal</v>
      </c>
      <c r="P3739" t="str">
        <f t="shared" si="176"/>
        <v>Low</v>
      </c>
      <c r="Q3739" t="str">
        <f>VLOOKUP(A3739,SampleSuperstore!A:G,7,0)</f>
        <v>East</v>
      </c>
    </row>
    <row r="3740" spans="1:17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  <c r="N3740" t="str">
        <f t="shared" si="174"/>
        <v>Profit</v>
      </c>
      <c r="O3740" t="str">
        <f t="shared" si="175"/>
        <v>Normal</v>
      </c>
      <c r="P3740" t="str">
        <f t="shared" si="176"/>
        <v>Low</v>
      </c>
      <c r="Q3740" t="str">
        <f>VLOOKUP(A3740,SampleSuperstore!A:G,7,0)</f>
        <v>South</v>
      </c>
    </row>
    <row r="3741" spans="1:17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  <c r="N3741" t="str">
        <f t="shared" si="174"/>
        <v>Profit</v>
      </c>
      <c r="O3741" t="str">
        <f t="shared" si="175"/>
        <v>Normal</v>
      </c>
      <c r="P3741" t="str">
        <f t="shared" si="176"/>
        <v>Low</v>
      </c>
      <c r="Q3741" t="str">
        <f>VLOOKUP(A3741,SampleSuperstore!A:G,7,0)</f>
        <v>South</v>
      </c>
    </row>
    <row r="3742" spans="1:17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  <c r="N3742" t="str">
        <f t="shared" si="174"/>
        <v>Profit</v>
      </c>
      <c r="O3742" t="str">
        <f t="shared" si="175"/>
        <v>Normal</v>
      </c>
      <c r="P3742" t="str">
        <f t="shared" si="176"/>
        <v>Low</v>
      </c>
      <c r="Q3742" t="str">
        <f>VLOOKUP(A3742,SampleSuperstore!A:G,7,0)</f>
        <v>South</v>
      </c>
    </row>
    <row r="3743" spans="1:17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  <c r="N3743" t="str">
        <f t="shared" si="174"/>
        <v>Profit</v>
      </c>
      <c r="O3743" t="str">
        <f t="shared" si="175"/>
        <v>Normal</v>
      </c>
      <c r="P3743" t="str">
        <f t="shared" si="176"/>
        <v>Low</v>
      </c>
      <c r="Q3743" t="str">
        <f>VLOOKUP(A3743,SampleSuperstore!A:G,7,0)</f>
        <v>South</v>
      </c>
    </row>
    <row r="3744" spans="1:17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  <c r="N3744" t="str">
        <f t="shared" si="174"/>
        <v>Profit</v>
      </c>
      <c r="O3744" t="str">
        <f t="shared" si="175"/>
        <v>Normal</v>
      </c>
      <c r="P3744" t="str">
        <f t="shared" si="176"/>
        <v>Low</v>
      </c>
      <c r="Q3744" t="str">
        <f>VLOOKUP(A3744,SampleSuperstore!A:G,7,0)</f>
        <v>South</v>
      </c>
    </row>
    <row r="3745" spans="1:17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  <c r="N3745" t="str">
        <f t="shared" si="174"/>
        <v>Profit</v>
      </c>
      <c r="O3745" t="str">
        <f t="shared" si="175"/>
        <v>Normal</v>
      </c>
      <c r="P3745" t="str">
        <f t="shared" si="176"/>
        <v>Low</v>
      </c>
      <c r="Q3745" t="str">
        <f>VLOOKUP(A3745,SampleSuperstore!A:G,7,0)</f>
        <v>South</v>
      </c>
    </row>
    <row r="3746" spans="1:17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  <c r="N3746" t="str">
        <f t="shared" si="174"/>
        <v>Profit</v>
      </c>
      <c r="O3746" t="str">
        <f t="shared" si="175"/>
        <v>Normal</v>
      </c>
      <c r="P3746" t="str">
        <f t="shared" si="176"/>
        <v>Low</v>
      </c>
      <c r="Q3746" t="str">
        <f>VLOOKUP(A3746,SampleSuperstore!A:G,7,0)</f>
        <v>East</v>
      </c>
    </row>
    <row r="3747" spans="1:17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  <c r="N3747" t="str">
        <f t="shared" si="174"/>
        <v>Profit</v>
      </c>
      <c r="O3747" t="str">
        <f t="shared" si="175"/>
        <v>Normal</v>
      </c>
      <c r="P3747" t="str">
        <f t="shared" si="176"/>
        <v>Low</v>
      </c>
      <c r="Q3747" t="str">
        <f>VLOOKUP(A3747,SampleSuperstore!A:G,7,0)</f>
        <v>South</v>
      </c>
    </row>
    <row r="3748" spans="1:17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  <c r="N3748" t="str">
        <f t="shared" si="174"/>
        <v>Profit</v>
      </c>
      <c r="O3748" t="str">
        <f t="shared" si="175"/>
        <v>Normal</v>
      </c>
      <c r="P3748" t="str">
        <f t="shared" si="176"/>
        <v>Low</v>
      </c>
      <c r="Q3748" t="str">
        <f>VLOOKUP(A3748,SampleSuperstore!A:G,7,0)</f>
        <v>South</v>
      </c>
    </row>
    <row r="3749" spans="1:17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  <c r="N3749" t="str">
        <f t="shared" si="174"/>
        <v>Profit</v>
      </c>
      <c r="O3749" t="str">
        <f t="shared" si="175"/>
        <v>Normal</v>
      </c>
      <c r="P3749" t="str">
        <f t="shared" si="176"/>
        <v>Low</v>
      </c>
      <c r="Q3749" t="str">
        <f>VLOOKUP(A3749,SampleSuperstore!A:G,7,0)</f>
        <v>South</v>
      </c>
    </row>
    <row r="3750" spans="1:17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  <c r="N3750" t="str">
        <f t="shared" si="174"/>
        <v>Profit</v>
      </c>
      <c r="O3750" t="str">
        <f t="shared" si="175"/>
        <v>Normal</v>
      </c>
      <c r="P3750" t="str">
        <f t="shared" si="176"/>
        <v>Low</v>
      </c>
      <c r="Q3750" t="str">
        <f>VLOOKUP(A3750,SampleSuperstore!A:G,7,0)</f>
        <v>South</v>
      </c>
    </row>
    <row r="3751" spans="1:17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  <c r="N3751" t="str">
        <f t="shared" si="174"/>
        <v>Profit</v>
      </c>
      <c r="O3751" t="str">
        <f t="shared" si="175"/>
        <v>Normal</v>
      </c>
      <c r="P3751" t="str">
        <f t="shared" si="176"/>
        <v>Medium</v>
      </c>
      <c r="Q3751" t="str">
        <f>VLOOKUP(A3751,SampleSuperstore!A:G,7,0)</f>
        <v>South</v>
      </c>
    </row>
    <row r="3752" spans="1:17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  <c r="N3752" t="str">
        <f t="shared" si="174"/>
        <v>Profit</v>
      </c>
      <c r="O3752" t="str">
        <f t="shared" si="175"/>
        <v>Normal</v>
      </c>
      <c r="P3752" t="str">
        <f t="shared" si="176"/>
        <v>Low</v>
      </c>
      <c r="Q3752" t="str">
        <f>VLOOKUP(A3752,SampleSuperstore!A:G,7,0)</f>
        <v>South</v>
      </c>
    </row>
    <row r="3753" spans="1:17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  <c r="N3753" t="str">
        <f t="shared" si="174"/>
        <v>Profit</v>
      </c>
      <c r="O3753" t="str">
        <f t="shared" si="175"/>
        <v>Normal</v>
      </c>
      <c r="P3753" t="str">
        <f t="shared" si="176"/>
        <v>Low</v>
      </c>
      <c r="Q3753" t="str">
        <f>VLOOKUP(A3753,SampleSuperstore!A:G,7,0)</f>
        <v>South</v>
      </c>
    </row>
    <row r="3754" spans="1:17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  <c r="N3754" t="str">
        <f t="shared" si="174"/>
        <v>Profit</v>
      </c>
      <c r="O3754" t="str">
        <f t="shared" si="175"/>
        <v>Normal</v>
      </c>
      <c r="P3754" t="str">
        <f t="shared" si="176"/>
        <v>Low</v>
      </c>
      <c r="Q3754" t="str">
        <f>VLOOKUP(A3754,SampleSuperstore!A:G,7,0)</f>
        <v>South</v>
      </c>
    </row>
    <row r="3755" spans="1:17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  <c r="N3755" t="str">
        <f t="shared" si="174"/>
        <v>Profit</v>
      </c>
      <c r="O3755" t="str">
        <f t="shared" si="175"/>
        <v>Normal</v>
      </c>
      <c r="P3755" t="str">
        <f t="shared" si="176"/>
        <v>Medium</v>
      </c>
      <c r="Q3755" t="str">
        <f>VLOOKUP(A3755,SampleSuperstore!A:G,7,0)</f>
        <v>South</v>
      </c>
    </row>
    <row r="3756" spans="1:17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  <c r="N3756" t="str">
        <f t="shared" si="174"/>
        <v>Profit</v>
      </c>
      <c r="O3756" t="str">
        <f t="shared" si="175"/>
        <v>Normal</v>
      </c>
      <c r="P3756" t="str">
        <f t="shared" si="176"/>
        <v>Low</v>
      </c>
      <c r="Q3756" t="str">
        <f>VLOOKUP(A3756,SampleSuperstore!A:G,7,0)</f>
        <v>South</v>
      </c>
    </row>
    <row r="3757" spans="1:17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  <c r="N3757" t="str">
        <f t="shared" si="174"/>
        <v>Profit</v>
      </c>
      <c r="O3757" t="str">
        <f t="shared" si="175"/>
        <v>Normal</v>
      </c>
      <c r="P3757" t="str">
        <f t="shared" si="176"/>
        <v>Low</v>
      </c>
      <c r="Q3757" t="str">
        <f>VLOOKUP(A3757,SampleSuperstore!A:G,7,0)</f>
        <v>Central</v>
      </c>
    </row>
    <row r="3758" spans="1:17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  <c r="N3758" t="str">
        <f t="shared" si="174"/>
        <v>Loss</v>
      </c>
      <c r="O3758" t="str">
        <f t="shared" si="175"/>
        <v>Normal</v>
      </c>
      <c r="P3758" t="str">
        <f t="shared" si="176"/>
        <v>Medium</v>
      </c>
      <c r="Q3758" t="str">
        <f>VLOOKUP(A3758,SampleSuperstore!A:G,7,0)</f>
        <v>Central</v>
      </c>
    </row>
    <row r="3759" spans="1:17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  <c r="N3759" t="str">
        <f t="shared" si="174"/>
        <v>Profit</v>
      </c>
      <c r="O3759" t="str">
        <f t="shared" si="175"/>
        <v>Normal</v>
      </c>
      <c r="P3759" t="str">
        <f t="shared" si="176"/>
        <v>Low</v>
      </c>
      <c r="Q3759" t="str">
        <f>VLOOKUP(A3759,SampleSuperstore!A:G,7,0)</f>
        <v>South</v>
      </c>
    </row>
    <row r="3760" spans="1:17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  <c r="N3760" t="str">
        <f t="shared" si="174"/>
        <v>Profit</v>
      </c>
      <c r="O3760" t="str">
        <f t="shared" si="175"/>
        <v>Normal</v>
      </c>
      <c r="P3760" t="str">
        <f t="shared" si="176"/>
        <v>Low</v>
      </c>
      <c r="Q3760" t="str">
        <f>VLOOKUP(A3760,SampleSuperstore!A:G,7,0)</f>
        <v>South</v>
      </c>
    </row>
    <row r="3761" spans="1:17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  <c r="N3761" t="str">
        <f t="shared" si="174"/>
        <v>Profit</v>
      </c>
      <c r="O3761" t="str">
        <f t="shared" si="175"/>
        <v>Normal</v>
      </c>
      <c r="P3761" t="str">
        <f t="shared" si="176"/>
        <v>Low</v>
      </c>
      <c r="Q3761" t="str">
        <f>VLOOKUP(A3761,SampleSuperstore!A:G,7,0)</f>
        <v>South</v>
      </c>
    </row>
    <row r="3762" spans="1:17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  <c r="N3762" t="str">
        <f t="shared" si="174"/>
        <v>Profit</v>
      </c>
      <c r="O3762" t="str">
        <f t="shared" si="175"/>
        <v>Normal</v>
      </c>
      <c r="P3762" t="str">
        <f t="shared" si="176"/>
        <v>Low</v>
      </c>
      <c r="Q3762" t="str">
        <f>VLOOKUP(A3762,SampleSuperstore!A:G,7,0)</f>
        <v>South</v>
      </c>
    </row>
    <row r="3763" spans="1:17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  <c r="N3763" t="str">
        <f t="shared" si="174"/>
        <v>Profit</v>
      </c>
      <c r="O3763" t="str">
        <f t="shared" si="175"/>
        <v>Normal</v>
      </c>
      <c r="P3763" t="str">
        <f t="shared" si="176"/>
        <v>Low</v>
      </c>
      <c r="Q3763" t="str">
        <f>VLOOKUP(A3763,SampleSuperstore!A:G,7,0)</f>
        <v>South</v>
      </c>
    </row>
    <row r="3764" spans="1:17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  <c r="N3764" t="str">
        <f t="shared" si="174"/>
        <v>Profit</v>
      </c>
      <c r="O3764" t="str">
        <f t="shared" si="175"/>
        <v>Normal</v>
      </c>
      <c r="P3764" t="str">
        <f t="shared" si="176"/>
        <v>Low</v>
      </c>
      <c r="Q3764" t="str">
        <f>VLOOKUP(A3764,SampleSuperstore!A:G,7,0)</f>
        <v>South</v>
      </c>
    </row>
    <row r="3765" spans="1:17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  <c r="N3765" t="str">
        <f t="shared" si="174"/>
        <v>Profit</v>
      </c>
      <c r="O3765" t="str">
        <f t="shared" si="175"/>
        <v>Normal</v>
      </c>
      <c r="P3765" t="str">
        <f t="shared" si="176"/>
        <v>Low</v>
      </c>
      <c r="Q3765" t="str">
        <f>VLOOKUP(A3765,SampleSuperstore!A:G,7,0)</f>
        <v>South</v>
      </c>
    </row>
    <row r="3766" spans="1:17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  <c r="N3766" t="str">
        <f t="shared" si="174"/>
        <v>Loss</v>
      </c>
      <c r="O3766" t="str">
        <f t="shared" si="175"/>
        <v>High Discount</v>
      </c>
      <c r="P3766" t="str">
        <f t="shared" si="176"/>
        <v>Low</v>
      </c>
      <c r="Q3766" t="str">
        <f>VLOOKUP(A3766,SampleSuperstore!A:G,7,0)</f>
        <v>South</v>
      </c>
    </row>
    <row r="3767" spans="1:17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  <c r="N3767" t="str">
        <f t="shared" si="174"/>
        <v>Loss</v>
      </c>
      <c r="O3767" t="str">
        <f t="shared" si="175"/>
        <v>Normal</v>
      </c>
      <c r="P3767" t="str">
        <f t="shared" si="176"/>
        <v>Low</v>
      </c>
      <c r="Q3767" t="str">
        <f>VLOOKUP(A3767,SampleSuperstore!A:G,7,0)</f>
        <v>South</v>
      </c>
    </row>
    <row r="3768" spans="1:17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  <c r="N3768" t="str">
        <f t="shared" si="174"/>
        <v>Profit</v>
      </c>
      <c r="O3768" t="str">
        <f t="shared" si="175"/>
        <v>Normal</v>
      </c>
      <c r="P3768" t="str">
        <f t="shared" si="176"/>
        <v>Low</v>
      </c>
      <c r="Q3768" t="str">
        <f>VLOOKUP(A3768,SampleSuperstore!A:G,7,0)</f>
        <v>South</v>
      </c>
    </row>
    <row r="3769" spans="1:17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  <c r="N3769" t="str">
        <f t="shared" si="174"/>
        <v>Profit</v>
      </c>
      <c r="O3769" t="str">
        <f t="shared" si="175"/>
        <v>Normal</v>
      </c>
      <c r="P3769" t="str">
        <f t="shared" si="176"/>
        <v>Low</v>
      </c>
      <c r="Q3769" t="str">
        <f>VLOOKUP(A3769,SampleSuperstore!A:G,7,0)</f>
        <v>South</v>
      </c>
    </row>
    <row r="3770" spans="1:17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  <c r="N3770" t="str">
        <f t="shared" si="174"/>
        <v>Profit</v>
      </c>
      <c r="O3770" t="str">
        <f t="shared" si="175"/>
        <v>Normal</v>
      </c>
      <c r="P3770" t="str">
        <f t="shared" si="176"/>
        <v>High</v>
      </c>
      <c r="Q3770" t="str">
        <f>VLOOKUP(A3770,SampleSuperstore!A:G,7,0)</f>
        <v>South</v>
      </c>
    </row>
    <row r="3771" spans="1:17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  <c r="N3771" t="str">
        <f t="shared" si="174"/>
        <v>Profit</v>
      </c>
      <c r="O3771" t="str">
        <f t="shared" si="175"/>
        <v>Normal</v>
      </c>
      <c r="P3771" t="str">
        <f t="shared" si="176"/>
        <v>Low</v>
      </c>
      <c r="Q3771" t="str">
        <f>VLOOKUP(A3771,SampleSuperstore!A:G,7,0)</f>
        <v>South</v>
      </c>
    </row>
    <row r="3772" spans="1:17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  <c r="N3772" t="str">
        <f t="shared" si="174"/>
        <v>Loss</v>
      </c>
      <c r="O3772" t="str">
        <f t="shared" si="175"/>
        <v>Normal</v>
      </c>
      <c r="P3772" t="str">
        <f t="shared" si="176"/>
        <v>High</v>
      </c>
      <c r="Q3772" t="str">
        <f>VLOOKUP(A3772,SampleSuperstore!A:G,7,0)</f>
        <v>South</v>
      </c>
    </row>
    <row r="3773" spans="1:17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  <c r="N3773" t="str">
        <f t="shared" si="174"/>
        <v>Loss</v>
      </c>
      <c r="O3773" t="str">
        <f t="shared" si="175"/>
        <v>Normal</v>
      </c>
      <c r="P3773" t="str">
        <f t="shared" si="176"/>
        <v>Low</v>
      </c>
      <c r="Q3773" t="str">
        <f>VLOOKUP(A3773,SampleSuperstore!A:G,7,0)</f>
        <v>South</v>
      </c>
    </row>
    <row r="3774" spans="1:17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  <c r="N3774" t="str">
        <f t="shared" si="174"/>
        <v>Profit</v>
      </c>
      <c r="O3774" t="str">
        <f t="shared" si="175"/>
        <v>Normal</v>
      </c>
      <c r="P3774" t="str">
        <f t="shared" si="176"/>
        <v>Low</v>
      </c>
      <c r="Q3774" t="str">
        <f>VLOOKUP(A3774,SampleSuperstore!A:G,7,0)</f>
        <v>South</v>
      </c>
    </row>
    <row r="3775" spans="1:17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  <c r="N3775" t="str">
        <f t="shared" si="174"/>
        <v>Profit</v>
      </c>
      <c r="O3775" t="str">
        <f t="shared" si="175"/>
        <v>Normal</v>
      </c>
      <c r="P3775" t="str">
        <f t="shared" si="176"/>
        <v>Low</v>
      </c>
      <c r="Q3775" t="str">
        <f>VLOOKUP(A3775,SampleSuperstore!A:G,7,0)</f>
        <v>South</v>
      </c>
    </row>
    <row r="3776" spans="1:17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  <c r="N3776" t="str">
        <f t="shared" si="174"/>
        <v>Profit</v>
      </c>
      <c r="O3776" t="str">
        <f t="shared" si="175"/>
        <v>Normal</v>
      </c>
      <c r="P3776" t="str">
        <f t="shared" si="176"/>
        <v>Low</v>
      </c>
      <c r="Q3776" t="str">
        <f>VLOOKUP(A3776,SampleSuperstore!A:G,7,0)</f>
        <v>South</v>
      </c>
    </row>
    <row r="3777" spans="1:17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  <c r="N3777" t="str">
        <f t="shared" si="174"/>
        <v>Profit</v>
      </c>
      <c r="O3777" t="str">
        <f t="shared" si="175"/>
        <v>Normal</v>
      </c>
      <c r="P3777" t="str">
        <f t="shared" si="176"/>
        <v>Low</v>
      </c>
      <c r="Q3777" t="str">
        <f>VLOOKUP(A3777,SampleSuperstore!A:G,7,0)</f>
        <v>South</v>
      </c>
    </row>
    <row r="3778" spans="1:17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  <c r="N3778" t="str">
        <f t="shared" si="174"/>
        <v>Profit</v>
      </c>
      <c r="O3778" t="str">
        <f t="shared" si="175"/>
        <v>Normal</v>
      </c>
      <c r="P3778" t="str">
        <f t="shared" si="176"/>
        <v>Low</v>
      </c>
      <c r="Q3778" t="str">
        <f>VLOOKUP(A3778,SampleSuperstore!A:G,7,0)</f>
        <v>South</v>
      </c>
    </row>
    <row r="3779" spans="1:17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  <c r="N3779" t="str">
        <f t="shared" ref="N3779:N3842" si="177">IF(M3779&gt;0,"Profit","Loss")</f>
        <v>Profit</v>
      </c>
      <c r="O3779" t="str">
        <f t="shared" ref="O3779:O3842" si="178">IF(L3779&gt;0.5,"High Discount","Normal")</f>
        <v>Normal</v>
      </c>
      <c r="P3779" t="str">
        <f t="shared" ref="P3779:P3842" si="179">IF(J3779&gt;1000,"High",IF(J3779&gt;=500,"Medium","Low"))</f>
        <v>Medium</v>
      </c>
      <c r="Q3779" t="str">
        <f>VLOOKUP(A3779,SampleSuperstore!A:G,7,0)</f>
        <v>South</v>
      </c>
    </row>
    <row r="3780" spans="1:17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  <c r="N3780" t="str">
        <f t="shared" si="177"/>
        <v>Profit</v>
      </c>
      <c r="O3780" t="str">
        <f t="shared" si="178"/>
        <v>Normal</v>
      </c>
      <c r="P3780" t="str">
        <f t="shared" si="179"/>
        <v>Low</v>
      </c>
      <c r="Q3780" t="str">
        <f>VLOOKUP(A3780,SampleSuperstore!A:G,7,0)</f>
        <v>South</v>
      </c>
    </row>
    <row r="3781" spans="1:17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  <c r="N3781" t="str">
        <f t="shared" si="177"/>
        <v>Profit</v>
      </c>
      <c r="O3781" t="str">
        <f t="shared" si="178"/>
        <v>Normal</v>
      </c>
      <c r="P3781" t="str">
        <f t="shared" si="179"/>
        <v>Low</v>
      </c>
      <c r="Q3781" t="str">
        <f>VLOOKUP(A3781,SampleSuperstore!A:G,7,0)</f>
        <v>South</v>
      </c>
    </row>
    <row r="3782" spans="1:17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  <c r="N3782" t="str">
        <f t="shared" si="177"/>
        <v>Profit</v>
      </c>
      <c r="O3782" t="str">
        <f t="shared" si="178"/>
        <v>Normal</v>
      </c>
      <c r="P3782" t="str">
        <f t="shared" si="179"/>
        <v>Low</v>
      </c>
      <c r="Q3782" t="str">
        <f>VLOOKUP(A3782,SampleSuperstore!A:G,7,0)</f>
        <v>South</v>
      </c>
    </row>
    <row r="3783" spans="1:17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  <c r="N3783" t="str">
        <f t="shared" si="177"/>
        <v>Profit</v>
      </c>
      <c r="O3783" t="str">
        <f t="shared" si="178"/>
        <v>Normal</v>
      </c>
      <c r="P3783" t="str">
        <f t="shared" si="179"/>
        <v>Low</v>
      </c>
      <c r="Q3783" t="str">
        <f>VLOOKUP(A3783,SampleSuperstore!A:G,7,0)</f>
        <v>South</v>
      </c>
    </row>
    <row r="3784" spans="1:17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  <c r="N3784" t="str">
        <f t="shared" si="177"/>
        <v>Profit</v>
      </c>
      <c r="O3784" t="str">
        <f t="shared" si="178"/>
        <v>Normal</v>
      </c>
      <c r="P3784" t="str">
        <f t="shared" si="179"/>
        <v>Low</v>
      </c>
      <c r="Q3784" t="str">
        <f>VLOOKUP(A3784,SampleSuperstore!A:G,7,0)</f>
        <v>South</v>
      </c>
    </row>
    <row r="3785" spans="1:17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  <c r="N3785" t="str">
        <f t="shared" si="177"/>
        <v>Loss</v>
      </c>
      <c r="O3785" t="str">
        <f t="shared" si="178"/>
        <v>Normal</v>
      </c>
      <c r="P3785" t="str">
        <f t="shared" si="179"/>
        <v>Medium</v>
      </c>
      <c r="Q3785" t="str">
        <f>VLOOKUP(A3785,SampleSuperstore!A:G,7,0)</f>
        <v>South</v>
      </c>
    </row>
    <row r="3786" spans="1:17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  <c r="N3786" t="str">
        <f t="shared" si="177"/>
        <v>Profit</v>
      </c>
      <c r="O3786" t="str">
        <f t="shared" si="178"/>
        <v>Normal</v>
      </c>
      <c r="P3786" t="str">
        <f t="shared" si="179"/>
        <v>Low</v>
      </c>
      <c r="Q3786" t="str">
        <f>VLOOKUP(A3786,SampleSuperstore!A:G,7,0)</f>
        <v>South</v>
      </c>
    </row>
    <row r="3787" spans="1:17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  <c r="N3787" t="str">
        <f t="shared" si="177"/>
        <v>Loss</v>
      </c>
      <c r="O3787" t="str">
        <f t="shared" si="178"/>
        <v>High Discount</v>
      </c>
      <c r="P3787" t="str">
        <f t="shared" si="179"/>
        <v>Low</v>
      </c>
      <c r="Q3787" t="str">
        <f>VLOOKUP(A3787,SampleSuperstore!A:G,7,0)</f>
        <v>South</v>
      </c>
    </row>
    <row r="3788" spans="1:17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  <c r="N3788" t="str">
        <f t="shared" si="177"/>
        <v>Profit</v>
      </c>
      <c r="O3788" t="str">
        <f t="shared" si="178"/>
        <v>Normal</v>
      </c>
      <c r="P3788" t="str">
        <f t="shared" si="179"/>
        <v>High</v>
      </c>
      <c r="Q3788" t="str">
        <f>VLOOKUP(A3788,SampleSuperstore!A:G,7,0)</f>
        <v>South</v>
      </c>
    </row>
    <row r="3789" spans="1:17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  <c r="N3789" t="str">
        <f t="shared" si="177"/>
        <v>Profit</v>
      </c>
      <c r="O3789" t="str">
        <f t="shared" si="178"/>
        <v>Normal</v>
      </c>
      <c r="P3789" t="str">
        <f t="shared" si="179"/>
        <v>Low</v>
      </c>
      <c r="Q3789" t="str">
        <f>VLOOKUP(A3789,SampleSuperstore!A:G,7,0)</f>
        <v>South</v>
      </c>
    </row>
    <row r="3790" spans="1:17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  <c r="N3790" t="str">
        <f t="shared" si="177"/>
        <v>Profit</v>
      </c>
      <c r="O3790" t="str">
        <f t="shared" si="178"/>
        <v>Normal</v>
      </c>
      <c r="P3790" t="str">
        <f t="shared" si="179"/>
        <v>Low</v>
      </c>
      <c r="Q3790" t="str">
        <f>VLOOKUP(A3790,SampleSuperstore!A:G,7,0)</f>
        <v>South</v>
      </c>
    </row>
    <row r="3791" spans="1:17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  <c r="N3791" t="str">
        <f t="shared" si="177"/>
        <v>Profit</v>
      </c>
      <c r="O3791" t="str">
        <f t="shared" si="178"/>
        <v>Normal</v>
      </c>
      <c r="P3791" t="str">
        <f t="shared" si="179"/>
        <v>Low</v>
      </c>
      <c r="Q3791" t="str">
        <f>VLOOKUP(A3791,SampleSuperstore!A:G,7,0)</f>
        <v>South</v>
      </c>
    </row>
    <row r="3792" spans="1:17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  <c r="N3792" t="str">
        <f t="shared" si="177"/>
        <v>Profit</v>
      </c>
      <c r="O3792" t="str">
        <f t="shared" si="178"/>
        <v>Normal</v>
      </c>
      <c r="P3792" t="str">
        <f t="shared" si="179"/>
        <v>Low</v>
      </c>
      <c r="Q3792" t="str">
        <f>VLOOKUP(A3792,SampleSuperstore!A:G,7,0)</f>
        <v>South</v>
      </c>
    </row>
    <row r="3793" spans="1:17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  <c r="N3793" t="str">
        <f t="shared" si="177"/>
        <v>Loss</v>
      </c>
      <c r="O3793" t="str">
        <f t="shared" si="178"/>
        <v>High Discount</v>
      </c>
      <c r="P3793" t="str">
        <f t="shared" si="179"/>
        <v>Low</v>
      </c>
      <c r="Q3793" t="str">
        <f>VLOOKUP(A3793,SampleSuperstore!A:G,7,0)</f>
        <v>Central</v>
      </c>
    </row>
    <row r="3794" spans="1:17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  <c r="N3794" t="str">
        <f t="shared" si="177"/>
        <v>Profit</v>
      </c>
      <c r="O3794" t="str">
        <f t="shared" si="178"/>
        <v>Normal</v>
      </c>
      <c r="P3794" t="str">
        <f t="shared" si="179"/>
        <v>Low</v>
      </c>
      <c r="Q3794" t="str">
        <f>VLOOKUP(A3794,SampleSuperstore!A:G,7,0)</f>
        <v>Central</v>
      </c>
    </row>
    <row r="3795" spans="1:17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  <c r="N3795" t="str">
        <f t="shared" si="177"/>
        <v>Profit</v>
      </c>
      <c r="O3795" t="str">
        <f t="shared" si="178"/>
        <v>Normal</v>
      </c>
      <c r="P3795" t="str">
        <f t="shared" si="179"/>
        <v>Low</v>
      </c>
      <c r="Q3795" t="str">
        <f>VLOOKUP(A3795,SampleSuperstore!A:G,7,0)</f>
        <v>South</v>
      </c>
    </row>
    <row r="3796" spans="1:17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  <c r="N3796" t="str">
        <f t="shared" si="177"/>
        <v>Profit</v>
      </c>
      <c r="O3796" t="str">
        <f t="shared" si="178"/>
        <v>Normal</v>
      </c>
      <c r="P3796" t="str">
        <f t="shared" si="179"/>
        <v>Low</v>
      </c>
      <c r="Q3796" t="str">
        <f>VLOOKUP(A3796,SampleSuperstore!A:G,7,0)</f>
        <v>South</v>
      </c>
    </row>
    <row r="3797" spans="1:17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  <c r="N3797" t="str">
        <f t="shared" si="177"/>
        <v>Loss</v>
      </c>
      <c r="O3797" t="str">
        <f t="shared" si="178"/>
        <v>Normal</v>
      </c>
      <c r="P3797" t="str">
        <f t="shared" si="179"/>
        <v>Low</v>
      </c>
      <c r="Q3797" t="str">
        <f>VLOOKUP(A3797,SampleSuperstore!A:G,7,0)</f>
        <v>South</v>
      </c>
    </row>
    <row r="3798" spans="1:17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  <c r="N3798" t="str">
        <f t="shared" si="177"/>
        <v>Profit</v>
      </c>
      <c r="O3798" t="str">
        <f t="shared" si="178"/>
        <v>Normal</v>
      </c>
      <c r="P3798" t="str">
        <f t="shared" si="179"/>
        <v>Low</v>
      </c>
      <c r="Q3798" t="str">
        <f>VLOOKUP(A3798,SampleSuperstore!A:G,7,0)</f>
        <v>South</v>
      </c>
    </row>
    <row r="3799" spans="1:17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  <c r="N3799" t="str">
        <f t="shared" si="177"/>
        <v>Profit</v>
      </c>
      <c r="O3799" t="str">
        <f t="shared" si="178"/>
        <v>Normal</v>
      </c>
      <c r="P3799" t="str">
        <f t="shared" si="179"/>
        <v>Low</v>
      </c>
      <c r="Q3799" t="str">
        <f>VLOOKUP(A3799,SampleSuperstore!A:G,7,0)</f>
        <v>Central</v>
      </c>
    </row>
    <row r="3800" spans="1:17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  <c r="N3800" t="str">
        <f t="shared" si="177"/>
        <v>Loss</v>
      </c>
      <c r="O3800" t="str">
        <f t="shared" si="178"/>
        <v>Normal</v>
      </c>
      <c r="P3800" t="str">
        <f t="shared" si="179"/>
        <v>Medium</v>
      </c>
      <c r="Q3800" t="str">
        <f>VLOOKUP(A3800,SampleSuperstore!A:G,7,0)</f>
        <v>Central</v>
      </c>
    </row>
    <row r="3801" spans="1:17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  <c r="N3801" t="str">
        <f t="shared" si="177"/>
        <v>Profit</v>
      </c>
      <c r="O3801" t="str">
        <f t="shared" si="178"/>
        <v>Normal</v>
      </c>
      <c r="P3801" t="str">
        <f t="shared" si="179"/>
        <v>High</v>
      </c>
      <c r="Q3801" t="str">
        <f>VLOOKUP(A3801,SampleSuperstore!A:G,7,0)</f>
        <v>Central</v>
      </c>
    </row>
    <row r="3802" spans="1:17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  <c r="N3802" t="str">
        <f t="shared" si="177"/>
        <v>Profit</v>
      </c>
      <c r="O3802" t="str">
        <f t="shared" si="178"/>
        <v>Normal</v>
      </c>
      <c r="P3802" t="str">
        <f t="shared" si="179"/>
        <v>Low</v>
      </c>
      <c r="Q3802" t="str">
        <f>VLOOKUP(A3802,SampleSuperstore!A:G,7,0)</f>
        <v>South</v>
      </c>
    </row>
    <row r="3803" spans="1:17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  <c r="N3803" t="str">
        <f t="shared" si="177"/>
        <v>Profit</v>
      </c>
      <c r="O3803" t="str">
        <f t="shared" si="178"/>
        <v>Normal</v>
      </c>
      <c r="P3803" t="str">
        <f t="shared" si="179"/>
        <v>Low</v>
      </c>
      <c r="Q3803" t="str">
        <f>VLOOKUP(A3803,SampleSuperstore!A:G,7,0)</f>
        <v>South</v>
      </c>
    </row>
    <row r="3804" spans="1:17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  <c r="N3804" t="str">
        <f t="shared" si="177"/>
        <v>Profit</v>
      </c>
      <c r="O3804" t="str">
        <f t="shared" si="178"/>
        <v>Normal</v>
      </c>
      <c r="P3804" t="str">
        <f t="shared" si="179"/>
        <v>Low</v>
      </c>
      <c r="Q3804" t="str">
        <f>VLOOKUP(A3804,SampleSuperstore!A:G,7,0)</f>
        <v>South</v>
      </c>
    </row>
    <row r="3805" spans="1:17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  <c r="N3805" t="str">
        <f t="shared" si="177"/>
        <v>Profit</v>
      </c>
      <c r="O3805" t="str">
        <f t="shared" si="178"/>
        <v>Normal</v>
      </c>
      <c r="P3805" t="str">
        <f t="shared" si="179"/>
        <v>Low</v>
      </c>
      <c r="Q3805" t="str">
        <f>VLOOKUP(A3805,SampleSuperstore!A:G,7,0)</f>
        <v>South</v>
      </c>
    </row>
    <row r="3806" spans="1:17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  <c r="N3806" t="str">
        <f t="shared" si="177"/>
        <v>Profit</v>
      </c>
      <c r="O3806" t="str">
        <f t="shared" si="178"/>
        <v>Normal</v>
      </c>
      <c r="P3806" t="str">
        <f t="shared" si="179"/>
        <v>Low</v>
      </c>
      <c r="Q3806" t="str">
        <f>VLOOKUP(A3806,SampleSuperstore!A:G,7,0)</f>
        <v>South</v>
      </c>
    </row>
    <row r="3807" spans="1:17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  <c r="N3807" t="str">
        <f t="shared" si="177"/>
        <v>Profit</v>
      </c>
      <c r="O3807" t="str">
        <f t="shared" si="178"/>
        <v>Normal</v>
      </c>
      <c r="P3807" t="str">
        <f t="shared" si="179"/>
        <v>Low</v>
      </c>
      <c r="Q3807" t="str">
        <f>VLOOKUP(A3807,SampleSuperstore!A:G,7,0)</f>
        <v>South</v>
      </c>
    </row>
    <row r="3808" spans="1:17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  <c r="N3808" t="str">
        <f t="shared" si="177"/>
        <v>Profit</v>
      </c>
      <c r="O3808" t="str">
        <f t="shared" si="178"/>
        <v>Normal</v>
      </c>
      <c r="P3808" t="str">
        <f t="shared" si="179"/>
        <v>Low</v>
      </c>
      <c r="Q3808" t="str">
        <f>VLOOKUP(A3808,SampleSuperstore!A:G,7,0)</f>
        <v>South</v>
      </c>
    </row>
    <row r="3809" spans="1:17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  <c r="N3809" t="str">
        <f t="shared" si="177"/>
        <v>Loss</v>
      </c>
      <c r="O3809" t="str">
        <f t="shared" si="178"/>
        <v>High Discount</v>
      </c>
      <c r="P3809" t="str">
        <f t="shared" si="179"/>
        <v>Low</v>
      </c>
      <c r="Q3809" t="str">
        <f>VLOOKUP(A3809,SampleSuperstore!A:G,7,0)</f>
        <v>South</v>
      </c>
    </row>
    <row r="3810" spans="1:17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  <c r="N3810" t="str">
        <f t="shared" si="177"/>
        <v>Loss</v>
      </c>
      <c r="O3810" t="str">
        <f t="shared" si="178"/>
        <v>High Discount</v>
      </c>
      <c r="P3810" t="str">
        <f t="shared" si="179"/>
        <v>Low</v>
      </c>
      <c r="Q3810" t="str">
        <f>VLOOKUP(A3810,SampleSuperstore!A:G,7,0)</f>
        <v>South</v>
      </c>
    </row>
    <row r="3811" spans="1:17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  <c r="N3811" t="str">
        <f t="shared" si="177"/>
        <v>Loss</v>
      </c>
      <c r="O3811" t="str">
        <f t="shared" si="178"/>
        <v>Normal</v>
      </c>
      <c r="P3811" t="str">
        <f t="shared" si="179"/>
        <v>Medium</v>
      </c>
      <c r="Q3811" t="str">
        <f>VLOOKUP(A3811,SampleSuperstore!A:G,7,0)</f>
        <v>South</v>
      </c>
    </row>
    <row r="3812" spans="1:17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  <c r="N3812" t="str">
        <f t="shared" si="177"/>
        <v>Profit</v>
      </c>
      <c r="O3812" t="str">
        <f t="shared" si="178"/>
        <v>Normal</v>
      </c>
      <c r="P3812" t="str">
        <f t="shared" si="179"/>
        <v>Low</v>
      </c>
      <c r="Q3812" t="str">
        <f>VLOOKUP(A3812,SampleSuperstore!A:G,7,0)</f>
        <v>South</v>
      </c>
    </row>
    <row r="3813" spans="1:17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  <c r="N3813" t="str">
        <f t="shared" si="177"/>
        <v>Profit</v>
      </c>
      <c r="O3813" t="str">
        <f t="shared" si="178"/>
        <v>Normal</v>
      </c>
      <c r="P3813" t="str">
        <f t="shared" si="179"/>
        <v>Low</v>
      </c>
      <c r="Q3813" t="str">
        <f>VLOOKUP(A3813,SampleSuperstore!A:G,7,0)</f>
        <v>South</v>
      </c>
    </row>
    <row r="3814" spans="1:17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  <c r="N3814" t="str">
        <f t="shared" si="177"/>
        <v>Profit</v>
      </c>
      <c r="O3814" t="str">
        <f t="shared" si="178"/>
        <v>Normal</v>
      </c>
      <c r="P3814" t="str">
        <f t="shared" si="179"/>
        <v>Low</v>
      </c>
      <c r="Q3814" t="str">
        <f>VLOOKUP(A3814,SampleSuperstore!A:G,7,0)</f>
        <v>East</v>
      </c>
    </row>
    <row r="3815" spans="1:17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  <c r="N3815" t="str">
        <f t="shared" si="177"/>
        <v>Profit</v>
      </c>
      <c r="O3815" t="str">
        <f t="shared" si="178"/>
        <v>Normal</v>
      </c>
      <c r="P3815" t="str">
        <f t="shared" si="179"/>
        <v>Low</v>
      </c>
      <c r="Q3815" t="str">
        <f>VLOOKUP(A3815,SampleSuperstore!A:G,7,0)</f>
        <v>South</v>
      </c>
    </row>
    <row r="3816" spans="1:17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  <c r="N3816" t="str">
        <f t="shared" si="177"/>
        <v>Profit</v>
      </c>
      <c r="O3816" t="str">
        <f t="shared" si="178"/>
        <v>Normal</v>
      </c>
      <c r="P3816" t="str">
        <f t="shared" si="179"/>
        <v>Medium</v>
      </c>
      <c r="Q3816" t="str">
        <f>VLOOKUP(A3816,SampleSuperstore!A:G,7,0)</f>
        <v>East</v>
      </c>
    </row>
    <row r="3817" spans="1:17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  <c r="N3817" t="str">
        <f t="shared" si="177"/>
        <v>Profit</v>
      </c>
      <c r="O3817" t="str">
        <f t="shared" si="178"/>
        <v>Normal</v>
      </c>
      <c r="P3817" t="str">
        <f t="shared" si="179"/>
        <v>Low</v>
      </c>
      <c r="Q3817" t="str">
        <f>VLOOKUP(A3817,SampleSuperstore!A:G,7,0)</f>
        <v>East</v>
      </c>
    </row>
    <row r="3818" spans="1:17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  <c r="N3818" t="str">
        <f t="shared" si="177"/>
        <v>Profit</v>
      </c>
      <c r="O3818" t="str">
        <f t="shared" si="178"/>
        <v>Normal</v>
      </c>
      <c r="P3818" t="str">
        <f t="shared" si="179"/>
        <v>Medium</v>
      </c>
      <c r="Q3818" t="str">
        <f>VLOOKUP(A3818,SampleSuperstore!A:G,7,0)</f>
        <v>South</v>
      </c>
    </row>
    <row r="3819" spans="1:17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  <c r="N3819" t="str">
        <f t="shared" si="177"/>
        <v>Loss</v>
      </c>
      <c r="O3819" t="str">
        <f t="shared" si="178"/>
        <v>Normal</v>
      </c>
      <c r="P3819" t="str">
        <f t="shared" si="179"/>
        <v>Low</v>
      </c>
      <c r="Q3819" t="str">
        <f>VLOOKUP(A3819,SampleSuperstore!A:G,7,0)</f>
        <v>South</v>
      </c>
    </row>
    <row r="3820" spans="1:17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  <c r="N3820" t="str">
        <f t="shared" si="177"/>
        <v>Profit</v>
      </c>
      <c r="O3820" t="str">
        <f t="shared" si="178"/>
        <v>Normal</v>
      </c>
      <c r="P3820" t="str">
        <f t="shared" si="179"/>
        <v>High</v>
      </c>
      <c r="Q3820" t="str">
        <f>VLOOKUP(A3820,SampleSuperstore!A:G,7,0)</f>
        <v>South</v>
      </c>
    </row>
    <row r="3821" spans="1:17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  <c r="N3821" t="str">
        <f t="shared" si="177"/>
        <v>Profit</v>
      </c>
      <c r="O3821" t="str">
        <f t="shared" si="178"/>
        <v>Normal</v>
      </c>
      <c r="P3821" t="str">
        <f t="shared" si="179"/>
        <v>Low</v>
      </c>
      <c r="Q3821" t="str">
        <f>VLOOKUP(A3821,SampleSuperstore!A:G,7,0)</f>
        <v>South</v>
      </c>
    </row>
    <row r="3822" spans="1:17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  <c r="N3822" t="str">
        <f t="shared" si="177"/>
        <v>Loss</v>
      </c>
      <c r="O3822" t="str">
        <f t="shared" si="178"/>
        <v>Normal</v>
      </c>
      <c r="P3822" t="str">
        <f t="shared" si="179"/>
        <v>Low</v>
      </c>
      <c r="Q3822" t="str">
        <f>VLOOKUP(A3822,SampleSuperstore!A:G,7,0)</f>
        <v>South</v>
      </c>
    </row>
    <row r="3823" spans="1:17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  <c r="N3823" t="str">
        <f t="shared" si="177"/>
        <v>Profit</v>
      </c>
      <c r="O3823" t="str">
        <f t="shared" si="178"/>
        <v>Normal</v>
      </c>
      <c r="P3823" t="str">
        <f t="shared" si="179"/>
        <v>Low</v>
      </c>
      <c r="Q3823" t="str">
        <f>VLOOKUP(A3823,SampleSuperstore!A:G,7,0)</f>
        <v>South</v>
      </c>
    </row>
    <row r="3824" spans="1:17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  <c r="N3824" t="str">
        <f t="shared" si="177"/>
        <v>Profit</v>
      </c>
      <c r="O3824" t="str">
        <f t="shared" si="178"/>
        <v>Normal</v>
      </c>
      <c r="P3824" t="str">
        <f t="shared" si="179"/>
        <v>Low</v>
      </c>
      <c r="Q3824" t="str">
        <f>VLOOKUP(A3824,SampleSuperstore!A:G,7,0)</f>
        <v>South</v>
      </c>
    </row>
    <row r="3825" spans="1:17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  <c r="N3825" t="str">
        <f t="shared" si="177"/>
        <v>Profit</v>
      </c>
      <c r="O3825" t="str">
        <f t="shared" si="178"/>
        <v>Normal</v>
      </c>
      <c r="P3825" t="str">
        <f t="shared" si="179"/>
        <v>Medium</v>
      </c>
      <c r="Q3825" t="str">
        <f>VLOOKUP(A3825,SampleSuperstore!A:G,7,0)</f>
        <v>South</v>
      </c>
    </row>
    <row r="3826" spans="1:17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  <c r="N3826" t="str">
        <f t="shared" si="177"/>
        <v>Profit</v>
      </c>
      <c r="O3826" t="str">
        <f t="shared" si="178"/>
        <v>Normal</v>
      </c>
      <c r="P3826" t="str">
        <f t="shared" si="179"/>
        <v>Medium</v>
      </c>
      <c r="Q3826" t="str">
        <f>VLOOKUP(A3826,SampleSuperstore!A:G,7,0)</f>
        <v>South</v>
      </c>
    </row>
    <row r="3827" spans="1:17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  <c r="N3827" t="str">
        <f t="shared" si="177"/>
        <v>Profit</v>
      </c>
      <c r="O3827" t="str">
        <f t="shared" si="178"/>
        <v>Normal</v>
      </c>
      <c r="P3827" t="str">
        <f t="shared" si="179"/>
        <v>Low</v>
      </c>
      <c r="Q3827" t="str">
        <f>VLOOKUP(A3827,SampleSuperstore!A:G,7,0)</f>
        <v>South</v>
      </c>
    </row>
    <row r="3828" spans="1:17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  <c r="N3828" t="str">
        <f t="shared" si="177"/>
        <v>Profit</v>
      </c>
      <c r="O3828" t="str">
        <f t="shared" si="178"/>
        <v>Normal</v>
      </c>
      <c r="P3828" t="str">
        <f t="shared" si="179"/>
        <v>Low</v>
      </c>
      <c r="Q3828" t="str">
        <f>VLOOKUP(A3828,SampleSuperstore!A:G,7,0)</f>
        <v>South</v>
      </c>
    </row>
    <row r="3829" spans="1:17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  <c r="N3829" t="str">
        <f t="shared" si="177"/>
        <v>Profit</v>
      </c>
      <c r="O3829" t="str">
        <f t="shared" si="178"/>
        <v>Normal</v>
      </c>
      <c r="P3829" t="str">
        <f t="shared" si="179"/>
        <v>High</v>
      </c>
      <c r="Q3829" t="str">
        <f>VLOOKUP(A3829,SampleSuperstore!A:G,7,0)</f>
        <v>South</v>
      </c>
    </row>
    <row r="3830" spans="1:17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  <c r="N3830" t="str">
        <f t="shared" si="177"/>
        <v>Profit</v>
      </c>
      <c r="O3830" t="str">
        <f t="shared" si="178"/>
        <v>Normal</v>
      </c>
      <c r="P3830" t="str">
        <f t="shared" si="179"/>
        <v>Low</v>
      </c>
      <c r="Q3830" t="str">
        <f>VLOOKUP(A3830,SampleSuperstore!A:G,7,0)</f>
        <v>South</v>
      </c>
    </row>
    <row r="3831" spans="1:17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  <c r="N3831" t="str">
        <f t="shared" si="177"/>
        <v>Profit</v>
      </c>
      <c r="O3831" t="str">
        <f t="shared" si="178"/>
        <v>Normal</v>
      </c>
      <c r="P3831" t="str">
        <f t="shared" si="179"/>
        <v>Low</v>
      </c>
      <c r="Q3831" t="str">
        <f>VLOOKUP(A3831,SampleSuperstore!A:G,7,0)</f>
        <v>South</v>
      </c>
    </row>
    <row r="3832" spans="1:17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  <c r="N3832" t="str">
        <f t="shared" si="177"/>
        <v>Profit</v>
      </c>
      <c r="O3832" t="str">
        <f t="shared" si="178"/>
        <v>Normal</v>
      </c>
      <c r="P3832" t="str">
        <f t="shared" si="179"/>
        <v>Low</v>
      </c>
      <c r="Q3832" t="str">
        <f>VLOOKUP(A3832,SampleSuperstore!A:G,7,0)</f>
        <v>South</v>
      </c>
    </row>
    <row r="3833" spans="1:17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  <c r="N3833" t="str">
        <f t="shared" si="177"/>
        <v>Profit</v>
      </c>
      <c r="O3833" t="str">
        <f t="shared" si="178"/>
        <v>Normal</v>
      </c>
      <c r="P3833" t="str">
        <f t="shared" si="179"/>
        <v>Low</v>
      </c>
      <c r="Q3833" t="str">
        <f>VLOOKUP(A3833,SampleSuperstore!A:G,7,0)</f>
        <v>South</v>
      </c>
    </row>
    <row r="3834" spans="1:17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  <c r="N3834" t="str">
        <f t="shared" si="177"/>
        <v>Profit</v>
      </c>
      <c r="O3834" t="str">
        <f t="shared" si="178"/>
        <v>Normal</v>
      </c>
      <c r="P3834" t="str">
        <f t="shared" si="179"/>
        <v>Low</v>
      </c>
      <c r="Q3834" t="str">
        <f>VLOOKUP(A3834,SampleSuperstore!A:G,7,0)</f>
        <v>South</v>
      </c>
    </row>
    <row r="3835" spans="1:17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  <c r="N3835" t="str">
        <f t="shared" si="177"/>
        <v>Loss</v>
      </c>
      <c r="O3835" t="str">
        <f t="shared" si="178"/>
        <v>Normal</v>
      </c>
      <c r="P3835" t="str">
        <f t="shared" si="179"/>
        <v>High</v>
      </c>
      <c r="Q3835" t="str">
        <f>VLOOKUP(A3835,SampleSuperstore!A:G,7,0)</f>
        <v>East</v>
      </c>
    </row>
    <row r="3836" spans="1:17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  <c r="N3836" t="str">
        <f t="shared" si="177"/>
        <v>Loss</v>
      </c>
      <c r="O3836" t="str">
        <f t="shared" si="178"/>
        <v>Normal</v>
      </c>
      <c r="P3836" t="str">
        <f t="shared" si="179"/>
        <v>Medium</v>
      </c>
      <c r="Q3836" t="str">
        <f>VLOOKUP(A3836,SampleSuperstore!A:G,7,0)</f>
        <v>East</v>
      </c>
    </row>
    <row r="3837" spans="1:17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  <c r="N3837" t="str">
        <f t="shared" si="177"/>
        <v>Profit</v>
      </c>
      <c r="O3837" t="str">
        <f t="shared" si="178"/>
        <v>Normal</v>
      </c>
      <c r="P3837" t="str">
        <f t="shared" si="179"/>
        <v>Low</v>
      </c>
      <c r="Q3837" t="str">
        <f>VLOOKUP(A3837,SampleSuperstore!A:G,7,0)</f>
        <v>South</v>
      </c>
    </row>
    <row r="3838" spans="1:17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  <c r="N3838" t="str">
        <f t="shared" si="177"/>
        <v>Profit</v>
      </c>
      <c r="O3838" t="str">
        <f t="shared" si="178"/>
        <v>Normal</v>
      </c>
      <c r="P3838" t="str">
        <f t="shared" si="179"/>
        <v>Low</v>
      </c>
      <c r="Q3838" t="str">
        <f>VLOOKUP(A3838,SampleSuperstore!A:G,7,0)</f>
        <v>South</v>
      </c>
    </row>
    <row r="3839" spans="1:17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  <c r="N3839" t="str">
        <f t="shared" si="177"/>
        <v>Profit</v>
      </c>
      <c r="O3839" t="str">
        <f t="shared" si="178"/>
        <v>Normal</v>
      </c>
      <c r="P3839" t="str">
        <f t="shared" si="179"/>
        <v>Medium</v>
      </c>
      <c r="Q3839" t="str">
        <f>VLOOKUP(A3839,SampleSuperstore!A:G,7,0)</f>
        <v>South</v>
      </c>
    </row>
    <row r="3840" spans="1:17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  <c r="N3840" t="str">
        <f t="shared" si="177"/>
        <v>Loss</v>
      </c>
      <c r="O3840" t="str">
        <f t="shared" si="178"/>
        <v>Normal</v>
      </c>
      <c r="P3840" t="str">
        <f t="shared" si="179"/>
        <v>Medium</v>
      </c>
      <c r="Q3840" t="str">
        <f>VLOOKUP(A3840,SampleSuperstore!A:G,7,0)</f>
        <v>South</v>
      </c>
    </row>
    <row r="3841" spans="1:17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  <c r="N3841" t="str">
        <f t="shared" si="177"/>
        <v>Profit</v>
      </c>
      <c r="O3841" t="str">
        <f t="shared" si="178"/>
        <v>Normal</v>
      </c>
      <c r="P3841" t="str">
        <f t="shared" si="179"/>
        <v>Low</v>
      </c>
      <c r="Q3841" t="str">
        <f>VLOOKUP(A3841,SampleSuperstore!A:G,7,0)</f>
        <v>South</v>
      </c>
    </row>
    <row r="3842" spans="1:17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  <c r="N3842" t="str">
        <f t="shared" si="177"/>
        <v>Profit</v>
      </c>
      <c r="O3842" t="str">
        <f t="shared" si="178"/>
        <v>Normal</v>
      </c>
      <c r="P3842" t="str">
        <f t="shared" si="179"/>
        <v>Low</v>
      </c>
      <c r="Q3842" t="str">
        <f>VLOOKUP(A3842,SampleSuperstore!A:G,7,0)</f>
        <v>South</v>
      </c>
    </row>
    <row r="3843" spans="1:17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  <c r="N3843" t="str">
        <f t="shared" ref="N3843:N3906" si="180">IF(M3843&gt;0,"Profit","Loss")</f>
        <v>Profit</v>
      </c>
      <c r="O3843" t="str">
        <f t="shared" ref="O3843:O3906" si="181">IF(L3843&gt;0.5,"High Discount","Normal")</f>
        <v>Normal</v>
      </c>
      <c r="P3843" t="str">
        <f t="shared" ref="P3843:P3906" si="182">IF(J3843&gt;1000,"High",IF(J3843&gt;=500,"Medium","Low"))</f>
        <v>Low</v>
      </c>
      <c r="Q3843" t="str">
        <f>VLOOKUP(A3843,SampleSuperstore!A:G,7,0)</f>
        <v>South</v>
      </c>
    </row>
    <row r="3844" spans="1:17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  <c r="N3844" t="str">
        <f t="shared" si="180"/>
        <v>Profit</v>
      </c>
      <c r="O3844" t="str">
        <f t="shared" si="181"/>
        <v>Normal</v>
      </c>
      <c r="P3844" t="str">
        <f t="shared" si="182"/>
        <v>Low</v>
      </c>
      <c r="Q3844" t="str">
        <f>VLOOKUP(A3844,SampleSuperstore!A:G,7,0)</f>
        <v>Central</v>
      </c>
    </row>
    <row r="3845" spans="1:17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  <c r="N3845" t="str">
        <f t="shared" si="180"/>
        <v>Profit</v>
      </c>
      <c r="O3845" t="str">
        <f t="shared" si="181"/>
        <v>Normal</v>
      </c>
      <c r="P3845" t="str">
        <f t="shared" si="182"/>
        <v>Low</v>
      </c>
      <c r="Q3845" t="str">
        <f>VLOOKUP(A3845,SampleSuperstore!A:G,7,0)</f>
        <v>Central</v>
      </c>
    </row>
    <row r="3846" spans="1:17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  <c r="N3846" t="str">
        <f t="shared" si="180"/>
        <v>Profit</v>
      </c>
      <c r="O3846" t="str">
        <f t="shared" si="181"/>
        <v>Normal</v>
      </c>
      <c r="P3846" t="str">
        <f t="shared" si="182"/>
        <v>Low</v>
      </c>
      <c r="Q3846" t="str">
        <f>VLOOKUP(A3846,SampleSuperstore!A:G,7,0)</f>
        <v>Central</v>
      </c>
    </row>
    <row r="3847" spans="1:17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  <c r="N3847" t="str">
        <f t="shared" si="180"/>
        <v>Loss</v>
      </c>
      <c r="O3847" t="str">
        <f t="shared" si="181"/>
        <v>Normal</v>
      </c>
      <c r="P3847" t="str">
        <f t="shared" si="182"/>
        <v>Medium</v>
      </c>
      <c r="Q3847" t="str">
        <f>VLOOKUP(A3847,SampleSuperstore!A:G,7,0)</f>
        <v>Central</v>
      </c>
    </row>
    <row r="3848" spans="1:17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  <c r="N3848" t="str">
        <f t="shared" si="180"/>
        <v>Profit</v>
      </c>
      <c r="O3848" t="str">
        <f t="shared" si="181"/>
        <v>Normal</v>
      </c>
      <c r="P3848" t="str">
        <f t="shared" si="182"/>
        <v>Low</v>
      </c>
      <c r="Q3848" t="str">
        <f>VLOOKUP(A3848,SampleSuperstore!A:G,7,0)</f>
        <v>Central</v>
      </c>
    </row>
    <row r="3849" spans="1:17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  <c r="N3849" t="str">
        <f t="shared" si="180"/>
        <v>Loss</v>
      </c>
      <c r="O3849" t="str">
        <f t="shared" si="181"/>
        <v>Normal</v>
      </c>
      <c r="P3849" t="str">
        <f t="shared" si="182"/>
        <v>Medium</v>
      </c>
      <c r="Q3849" t="str">
        <f>VLOOKUP(A3849,SampleSuperstore!A:G,7,0)</f>
        <v>South</v>
      </c>
    </row>
    <row r="3850" spans="1:17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  <c r="N3850" t="str">
        <f t="shared" si="180"/>
        <v>Profit</v>
      </c>
      <c r="O3850" t="str">
        <f t="shared" si="181"/>
        <v>Normal</v>
      </c>
      <c r="P3850" t="str">
        <f t="shared" si="182"/>
        <v>Medium</v>
      </c>
      <c r="Q3850" t="str">
        <f>VLOOKUP(A3850,SampleSuperstore!A:G,7,0)</f>
        <v>Central</v>
      </c>
    </row>
    <row r="3851" spans="1:17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  <c r="N3851" t="str">
        <f t="shared" si="180"/>
        <v>Profit</v>
      </c>
      <c r="O3851" t="str">
        <f t="shared" si="181"/>
        <v>Normal</v>
      </c>
      <c r="P3851" t="str">
        <f t="shared" si="182"/>
        <v>Low</v>
      </c>
      <c r="Q3851" t="str">
        <f>VLOOKUP(A3851,SampleSuperstore!A:G,7,0)</f>
        <v>Central</v>
      </c>
    </row>
    <row r="3852" spans="1:17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  <c r="N3852" t="str">
        <f t="shared" si="180"/>
        <v>Profit</v>
      </c>
      <c r="O3852" t="str">
        <f t="shared" si="181"/>
        <v>Normal</v>
      </c>
      <c r="P3852" t="str">
        <f t="shared" si="182"/>
        <v>Low</v>
      </c>
      <c r="Q3852" t="str">
        <f>VLOOKUP(A3852,SampleSuperstore!A:G,7,0)</f>
        <v>South</v>
      </c>
    </row>
    <row r="3853" spans="1:17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  <c r="N3853" t="str">
        <f t="shared" si="180"/>
        <v>Profit</v>
      </c>
      <c r="O3853" t="str">
        <f t="shared" si="181"/>
        <v>Normal</v>
      </c>
      <c r="P3853" t="str">
        <f t="shared" si="182"/>
        <v>Low</v>
      </c>
      <c r="Q3853" t="str">
        <f>VLOOKUP(A3853,SampleSuperstore!A:G,7,0)</f>
        <v>East</v>
      </c>
    </row>
    <row r="3854" spans="1:17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  <c r="N3854" t="str">
        <f t="shared" si="180"/>
        <v>Loss</v>
      </c>
      <c r="O3854" t="str">
        <f t="shared" si="181"/>
        <v>High Discount</v>
      </c>
      <c r="P3854" t="str">
        <f t="shared" si="182"/>
        <v>Low</v>
      </c>
      <c r="Q3854" t="str">
        <f>VLOOKUP(A3854,SampleSuperstore!A:G,7,0)</f>
        <v>Central</v>
      </c>
    </row>
    <row r="3855" spans="1:17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  <c r="N3855" t="str">
        <f t="shared" si="180"/>
        <v>Profit</v>
      </c>
      <c r="O3855" t="str">
        <f t="shared" si="181"/>
        <v>Normal</v>
      </c>
      <c r="P3855" t="str">
        <f t="shared" si="182"/>
        <v>Low</v>
      </c>
      <c r="Q3855" t="str">
        <f>VLOOKUP(A3855,SampleSuperstore!A:G,7,0)</f>
        <v>South</v>
      </c>
    </row>
    <row r="3856" spans="1:17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  <c r="N3856" t="str">
        <f t="shared" si="180"/>
        <v>Loss</v>
      </c>
      <c r="O3856" t="str">
        <f t="shared" si="181"/>
        <v>Normal</v>
      </c>
      <c r="P3856" t="str">
        <f t="shared" si="182"/>
        <v>Low</v>
      </c>
      <c r="Q3856" t="str">
        <f>VLOOKUP(A3856,SampleSuperstore!A:G,7,0)</f>
        <v>South</v>
      </c>
    </row>
    <row r="3857" spans="1:17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  <c r="N3857" t="str">
        <f t="shared" si="180"/>
        <v>Loss</v>
      </c>
      <c r="O3857" t="str">
        <f t="shared" si="181"/>
        <v>High Discount</v>
      </c>
      <c r="P3857" t="str">
        <f t="shared" si="182"/>
        <v>Low</v>
      </c>
      <c r="Q3857" t="str">
        <f>VLOOKUP(A3857,SampleSuperstore!A:G,7,0)</f>
        <v>South</v>
      </c>
    </row>
    <row r="3858" spans="1:17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  <c r="N3858" t="str">
        <f t="shared" si="180"/>
        <v>Profit</v>
      </c>
      <c r="O3858" t="str">
        <f t="shared" si="181"/>
        <v>Normal</v>
      </c>
      <c r="P3858" t="str">
        <f t="shared" si="182"/>
        <v>Medium</v>
      </c>
      <c r="Q3858" t="str">
        <f>VLOOKUP(A3858,SampleSuperstore!A:G,7,0)</f>
        <v>South</v>
      </c>
    </row>
    <row r="3859" spans="1:17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  <c r="N3859" t="str">
        <f t="shared" si="180"/>
        <v>Profit</v>
      </c>
      <c r="O3859" t="str">
        <f t="shared" si="181"/>
        <v>Normal</v>
      </c>
      <c r="P3859" t="str">
        <f t="shared" si="182"/>
        <v>Low</v>
      </c>
      <c r="Q3859" t="str">
        <f>VLOOKUP(A3859,SampleSuperstore!A:G,7,0)</f>
        <v>South</v>
      </c>
    </row>
    <row r="3860" spans="1:17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  <c r="N3860" t="str">
        <f t="shared" si="180"/>
        <v>Profit</v>
      </c>
      <c r="O3860" t="str">
        <f t="shared" si="181"/>
        <v>Normal</v>
      </c>
      <c r="P3860" t="str">
        <f t="shared" si="182"/>
        <v>Low</v>
      </c>
      <c r="Q3860" t="str">
        <f>VLOOKUP(A3860,SampleSuperstore!A:G,7,0)</f>
        <v>East</v>
      </c>
    </row>
    <row r="3861" spans="1:17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  <c r="N3861" t="str">
        <f t="shared" si="180"/>
        <v>Loss</v>
      </c>
      <c r="O3861" t="str">
        <f t="shared" si="181"/>
        <v>Normal</v>
      </c>
      <c r="P3861" t="str">
        <f t="shared" si="182"/>
        <v>Low</v>
      </c>
      <c r="Q3861" t="str">
        <f>VLOOKUP(A3861,SampleSuperstore!A:G,7,0)</f>
        <v>South</v>
      </c>
    </row>
    <row r="3862" spans="1:17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  <c r="N3862" t="str">
        <f t="shared" si="180"/>
        <v>Profit</v>
      </c>
      <c r="O3862" t="str">
        <f t="shared" si="181"/>
        <v>Normal</v>
      </c>
      <c r="P3862" t="str">
        <f t="shared" si="182"/>
        <v>Low</v>
      </c>
      <c r="Q3862" t="str">
        <f>VLOOKUP(A3862,SampleSuperstore!A:G,7,0)</f>
        <v>South</v>
      </c>
    </row>
    <row r="3863" spans="1:17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  <c r="N3863" t="str">
        <f t="shared" si="180"/>
        <v>Profit</v>
      </c>
      <c r="O3863" t="str">
        <f t="shared" si="181"/>
        <v>Normal</v>
      </c>
      <c r="P3863" t="str">
        <f t="shared" si="182"/>
        <v>Low</v>
      </c>
      <c r="Q3863" t="str">
        <f>VLOOKUP(A3863,SampleSuperstore!A:G,7,0)</f>
        <v>South</v>
      </c>
    </row>
    <row r="3864" spans="1:17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  <c r="N3864" t="str">
        <f t="shared" si="180"/>
        <v>Profit</v>
      </c>
      <c r="O3864" t="str">
        <f t="shared" si="181"/>
        <v>Normal</v>
      </c>
      <c r="P3864" t="str">
        <f t="shared" si="182"/>
        <v>Low</v>
      </c>
      <c r="Q3864" t="str">
        <f>VLOOKUP(A3864,SampleSuperstore!A:G,7,0)</f>
        <v>South</v>
      </c>
    </row>
    <row r="3865" spans="1:17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  <c r="N3865" t="str">
        <f t="shared" si="180"/>
        <v>Profit</v>
      </c>
      <c r="O3865" t="str">
        <f t="shared" si="181"/>
        <v>Normal</v>
      </c>
      <c r="P3865" t="str">
        <f t="shared" si="182"/>
        <v>Low</v>
      </c>
      <c r="Q3865" t="str">
        <f>VLOOKUP(A3865,SampleSuperstore!A:G,7,0)</f>
        <v>South</v>
      </c>
    </row>
    <row r="3866" spans="1:17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  <c r="N3866" t="str">
        <f t="shared" si="180"/>
        <v>Loss</v>
      </c>
      <c r="O3866" t="str">
        <f t="shared" si="181"/>
        <v>High Discount</v>
      </c>
      <c r="P3866" t="str">
        <f t="shared" si="182"/>
        <v>Low</v>
      </c>
      <c r="Q3866" t="str">
        <f>VLOOKUP(A3866,SampleSuperstore!A:G,7,0)</f>
        <v>South</v>
      </c>
    </row>
    <row r="3867" spans="1:17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  <c r="N3867" t="str">
        <f t="shared" si="180"/>
        <v>Profit</v>
      </c>
      <c r="O3867" t="str">
        <f t="shared" si="181"/>
        <v>Normal</v>
      </c>
      <c r="P3867" t="str">
        <f t="shared" si="182"/>
        <v>Low</v>
      </c>
      <c r="Q3867" t="str">
        <f>VLOOKUP(A3867,SampleSuperstore!A:G,7,0)</f>
        <v>South</v>
      </c>
    </row>
    <row r="3868" spans="1:17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  <c r="N3868" t="str">
        <f t="shared" si="180"/>
        <v>Profit</v>
      </c>
      <c r="O3868" t="str">
        <f t="shared" si="181"/>
        <v>Normal</v>
      </c>
      <c r="P3868" t="str">
        <f t="shared" si="182"/>
        <v>Low</v>
      </c>
      <c r="Q3868" t="str">
        <f>VLOOKUP(A3868,SampleSuperstore!A:G,7,0)</f>
        <v>South</v>
      </c>
    </row>
    <row r="3869" spans="1:17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  <c r="N3869" t="str">
        <f t="shared" si="180"/>
        <v>Profit</v>
      </c>
      <c r="O3869" t="str">
        <f t="shared" si="181"/>
        <v>Normal</v>
      </c>
      <c r="P3869" t="str">
        <f t="shared" si="182"/>
        <v>Low</v>
      </c>
      <c r="Q3869" t="str">
        <f>VLOOKUP(A3869,SampleSuperstore!A:G,7,0)</f>
        <v>South</v>
      </c>
    </row>
    <row r="3870" spans="1:17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  <c r="N3870" t="str">
        <f t="shared" si="180"/>
        <v>Profit</v>
      </c>
      <c r="O3870" t="str">
        <f t="shared" si="181"/>
        <v>Normal</v>
      </c>
      <c r="P3870" t="str">
        <f t="shared" si="182"/>
        <v>Low</v>
      </c>
      <c r="Q3870" t="str">
        <f>VLOOKUP(A3870,SampleSuperstore!A:G,7,0)</f>
        <v>South</v>
      </c>
    </row>
    <row r="3871" spans="1:17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  <c r="N3871" t="str">
        <f t="shared" si="180"/>
        <v>Profit</v>
      </c>
      <c r="O3871" t="str">
        <f t="shared" si="181"/>
        <v>Normal</v>
      </c>
      <c r="P3871" t="str">
        <f t="shared" si="182"/>
        <v>Low</v>
      </c>
      <c r="Q3871" t="str">
        <f>VLOOKUP(A3871,SampleSuperstore!A:G,7,0)</f>
        <v>South</v>
      </c>
    </row>
    <row r="3872" spans="1:17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  <c r="N3872" t="str">
        <f t="shared" si="180"/>
        <v>Profit</v>
      </c>
      <c r="O3872" t="str">
        <f t="shared" si="181"/>
        <v>Normal</v>
      </c>
      <c r="P3872" t="str">
        <f t="shared" si="182"/>
        <v>Low</v>
      </c>
      <c r="Q3872" t="str">
        <f>VLOOKUP(A3872,SampleSuperstore!A:G,7,0)</f>
        <v>South</v>
      </c>
    </row>
    <row r="3873" spans="1:17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  <c r="N3873" t="str">
        <f t="shared" si="180"/>
        <v>Profit</v>
      </c>
      <c r="O3873" t="str">
        <f t="shared" si="181"/>
        <v>Normal</v>
      </c>
      <c r="P3873" t="str">
        <f t="shared" si="182"/>
        <v>Low</v>
      </c>
      <c r="Q3873" t="str">
        <f>VLOOKUP(A3873,SampleSuperstore!A:G,7,0)</f>
        <v>South</v>
      </c>
    </row>
    <row r="3874" spans="1:17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  <c r="N3874" t="str">
        <f t="shared" si="180"/>
        <v>Profit</v>
      </c>
      <c r="O3874" t="str">
        <f t="shared" si="181"/>
        <v>Normal</v>
      </c>
      <c r="P3874" t="str">
        <f t="shared" si="182"/>
        <v>Medium</v>
      </c>
      <c r="Q3874" t="str">
        <f>VLOOKUP(A3874,SampleSuperstore!A:G,7,0)</f>
        <v>South</v>
      </c>
    </row>
    <row r="3875" spans="1:17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  <c r="N3875" t="str">
        <f t="shared" si="180"/>
        <v>Profit</v>
      </c>
      <c r="O3875" t="str">
        <f t="shared" si="181"/>
        <v>Normal</v>
      </c>
      <c r="P3875" t="str">
        <f t="shared" si="182"/>
        <v>Low</v>
      </c>
      <c r="Q3875" t="str">
        <f>VLOOKUP(A3875,SampleSuperstore!A:G,7,0)</f>
        <v>South</v>
      </c>
    </row>
    <row r="3876" spans="1:17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  <c r="N3876" t="str">
        <f t="shared" si="180"/>
        <v>Loss</v>
      </c>
      <c r="O3876" t="str">
        <f t="shared" si="181"/>
        <v>High Discount</v>
      </c>
      <c r="P3876" t="str">
        <f t="shared" si="182"/>
        <v>Low</v>
      </c>
      <c r="Q3876" t="str">
        <f>VLOOKUP(A3876,SampleSuperstore!A:G,7,0)</f>
        <v>South</v>
      </c>
    </row>
    <row r="3877" spans="1:17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  <c r="N3877" t="str">
        <f t="shared" si="180"/>
        <v>Profit</v>
      </c>
      <c r="O3877" t="str">
        <f t="shared" si="181"/>
        <v>Normal</v>
      </c>
      <c r="P3877" t="str">
        <f t="shared" si="182"/>
        <v>Low</v>
      </c>
      <c r="Q3877" t="str">
        <f>VLOOKUP(A3877,SampleSuperstore!A:G,7,0)</f>
        <v>South</v>
      </c>
    </row>
    <row r="3878" spans="1:17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  <c r="N3878" t="str">
        <f t="shared" si="180"/>
        <v>Profit</v>
      </c>
      <c r="O3878" t="str">
        <f t="shared" si="181"/>
        <v>Normal</v>
      </c>
      <c r="P3878" t="str">
        <f t="shared" si="182"/>
        <v>Low</v>
      </c>
      <c r="Q3878" t="str">
        <f>VLOOKUP(A3878,SampleSuperstore!A:G,7,0)</f>
        <v>South</v>
      </c>
    </row>
    <row r="3879" spans="1:17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  <c r="N3879" t="str">
        <f t="shared" si="180"/>
        <v>Loss</v>
      </c>
      <c r="O3879" t="str">
        <f t="shared" si="181"/>
        <v>High Discount</v>
      </c>
      <c r="P3879" t="str">
        <f t="shared" si="182"/>
        <v>Low</v>
      </c>
      <c r="Q3879" t="str">
        <f>VLOOKUP(A3879,SampleSuperstore!A:G,7,0)</f>
        <v>South</v>
      </c>
    </row>
    <row r="3880" spans="1:17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  <c r="N3880" t="str">
        <f t="shared" si="180"/>
        <v>Profit</v>
      </c>
      <c r="O3880" t="str">
        <f t="shared" si="181"/>
        <v>Normal</v>
      </c>
      <c r="P3880" t="str">
        <f t="shared" si="182"/>
        <v>Low</v>
      </c>
      <c r="Q3880" t="str">
        <f>VLOOKUP(A3880,SampleSuperstore!A:G,7,0)</f>
        <v>Central</v>
      </c>
    </row>
    <row r="3881" spans="1:17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  <c r="N3881" t="str">
        <f t="shared" si="180"/>
        <v>Profit</v>
      </c>
      <c r="O3881" t="str">
        <f t="shared" si="181"/>
        <v>Normal</v>
      </c>
      <c r="P3881" t="str">
        <f t="shared" si="182"/>
        <v>Low</v>
      </c>
      <c r="Q3881" t="str">
        <f>VLOOKUP(A3881,SampleSuperstore!A:G,7,0)</f>
        <v>Central</v>
      </c>
    </row>
    <row r="3882" spans="1:17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  <c r="N3882" t="str">
        <f t="shared" si="180"/>
        <v>Profit</v>
      </c>
      <c r="O3882" t="str">
        <f t="shared" si="181"/>
        <v>Normal</v>
      </c>
      <c r="P3882" t="str">
        <f t="shared" si="182"/>
        <v>Low</v>
      </c>
      <c r="Q3882" t="str">
        <f>VLOOKUP(A3882,SampleSuperstore!A:G,7,0)</f>
        <v>South</v>
      </c>
    </row>
    <row r="3883" spans="1:17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  <c r="N3883" t="str">
        <f t="shared" si="180"/>
        <v>Loss</v>
      </c>
      <c r="O3883" t="str">
        <f t="shared" si="181"/>
        <v>Normal</v>
      </c>
      <c r="P3883" t="str">
        <f t="shared" si="182"/>
        <v>Low</v>
      </c>
      <c r="Q3883" t="str">
        <f>VLOOKUP(A3883,SampleSuperstore!A:G,7,0)</f>
        <v>South</v>
      </c>
    </row>
    <row r="3884" spans="1:17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  <c r="N3884" t="str">
        <f t="shared" si="180"/>
        <v>Loss</v>
      </c>
      <c r="O3884" t="str">
        <f t="shared" si="181"/>
        <v>Normal</v>
      </c>
      <c r="P3884" t="str">
        <f t="shared" si="182"/>
        <v>Low</v>
      </c>
      <c r="Q3884" t="str">
        <f>VLOOKUP(A3884,SampleSuperstore!A:G,7,0)</f>
        <v>South</v>
      </c>
    </row>
    <row r="3885" spans="1:17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  <c r="N3885" t="str">
        <f t="shared" si="180"/>
        <v>Profit</v>
      </c>
      <c r="O3885" t="str">
        <f t="shared" si="181"/>
        <v>Normal</v>
      </c>
      <c r="P3885" t="str">
        <f t="shared" si="182"/>
        <v>Low</v>
      </c>
      <c r="Q3885" t="str">
        <f>VLOOKUP(A3885,SampleSuperstore!A:G,7,0)</f>
        <v>South</v>
      </c>
    </row>
    <row r="3886" spans="1:17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  <c r="N3886" t="str">
        <f t="shared" si="180"/>
        <v>Profit</v>
      </c>
      <c r="O3886" t="str">
        <f t="shared" si="181"/>
        <v>Normal</v>
      </c>
      <c r="P3886" t="str">
        <f t="shared" si="182"/>
        <v>Low</v>
      </c>
      <c r="Q3886" t="str">
        <f>VLOOKUP(A3886,SampleSuperstore!A:G,7,0)</f>
        <v>South</v>
      </c>
    </row>
    <row r="3887" spans="1:17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  <c r="N3887" t="str">
        <f t="shared" si="180"/>
        <v>Loss</v>
      </c>
      <c r="O3887" t="str">
        <f t="shared" si="181"/>
        <v>High Discount</v>
      </c>
      <c r="P3887" t="str">
        <f t="shared" si="182"/>
        <v>Low</v>
      </c>
      <c r="Q3887" t="str">
        <f>VLOOKUP(A3887,SampleSuperstore!A:G,7,0)</f>
        <v>South</v>
      </c>
    </row>
    <row r="3888" spans="1:17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  <c r="N3888" t="str">
        <f t="shared" si="180"/>
        <v>Profit</v>
      </c>
      <c r="O3888" t="str">
        <f t="shared" si="181"/>
        <v>Normal</v>
      </c>
      <c r="P3888" t="str">
        <f t="shared" si="182"/>
        <v>Low</v>
      </c>
      <c r="Q3888" t="str">
        <f>VLOOKUP(A3888,SampleSuperstore!A:G,7,0)</f>
        <v>South</v>
      </c>
    </row>
    <row r="3889" spans="1:17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  <c r="N3889" t="str">
        <f t="shared" si="180"/>
        <v>Profit</v>
      </c>
      <c r="O3889" t="str">
        <f t="shared" si="181"/>
        <v>Normal</v>
      </c>
      <c r="P3889" t="str">
        <f t="shared" si="182"/>
        <v>Low</v>
      </c>
      <c r="Q3889" t="str">
        <f>VLOOKUP(A3889,SampleSuperstore!A:G,7,0)</f>
        <v>South</v>
      </c>
    </row>
    <row r="3890" spans="1:17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  <c r="N3890" t="str">
        <f t="shared" si="180"/>
        <v>Profit</v>
      </c>
      <c r="O3890" t="str">
        <f t="shared" si="181"/>
        <v>Normal</v>
      </c>
      <c r="P3890" t="str">
        <f t="shared" si="182"/>
        <v>Low</v>
      </c>
      <c r="Q3890" t="str">
        <f>VLOOKUP(A3890,SampleSuperstore!A:G,7,0)</f>
        <v>South</v>
      </c>
    </row>
    <row r="3891" spans="1:17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  <c r="N3891" t="str">
        <f t="shared" si="180"/>
        <v>Profit</v>
      </c>
      <c r="O3891" t="str">
        <f t="shared" si="181"/>
        <v>Normal</v>
      </c>
      <c r="P3891" t="str">
        <f t="shared" si="182"/>
        <v>Low</v>
      </c>
      <c r="Q3891" t="str">
        <f>VLOOKUP(A3891,SampleSuperstore!A:G,7,0)</f>
        <v>South</v>
      </c>
    </row>
    <row r="3892" spans="1:17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  <c r="N3892" t="str">
        <f t="shared" si="180"/>
        <v>Profit</v>
      </c>
      <c r="O3892" t="str">
        <f t="shared" si="181"/>
        <v>Normal</v>
      </c>
      <c r="P3892" t="str">
        <f t="shared" si="182"/>
        <v>Medium</v>
      </c>
      <c r="Q3892" t="str">
        <f>VLOOKUP(A3892,SampleSuperstore!A:G,7,0)</f>
        <v>South</v>
      </c>
    </row>
    <row r="3893" spans="1:17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  <c r="N3893" t="str">
        <f t="shared" si="180"/>
        <v>Profit</v>
      </c>
      <c r="O3893" t="str">
        <f t="shared" si="181"/>
        <v>Normal</v>
      </c>
      <c r="P3893" t="str">
        <f t="shared" si="182"/>
        <v>High</v>
      </c>
      <c r="Q3893" t="str">
        <f>VLOOKUP(A3893,SampleSuperstore!A:G,7,0)</f>
        <v>South</v>
      </c>
    </row>
    <row r="3894" spans="1:17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  <c r="N3894" t="str">
        <f t="shared" si="180"/>
        <v>Profit</v>
      </c>
      <c r="O3894" t="str">
        <f t="shared" si="181"/>
        <v>Normal</v>
      </c>
      <c r="P3894" t="str">
        <f t="shared" si="182"/>
        <v>Medium</v>
      </c>
      <c r="Q3894" t="str">
        <f>VLOOKUP(A3894,SampleSuperstore!A:G,7,0)</f>
        <v>South</v>
      </c>
    </row>
    <row r="3895" spans="1:17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  <c r="N3895" t="str">
        <f t="shared" si="180"/>
        <v>Profit</v>
      </c>
      <c r="O3895" t="str">
        <f t="shared" si="181"/>
        <v>Normal</v>
      </c>
      <c r="P3895" t="str">
        <f t="shared" si="182"/>
        <v>Low</v>
      </c>
      <c r="Q3895" t="str">
        <f>VLOOKUP(A3895,SampleSuperstore!A:G,7,0)</f>
        <v>South</v>
      </c>
    </row>
    <row r="3896" spans="1:17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  <c r="N3896" t="str">
        <f t="shared" si="180"/>
        <v>Loss</v>
      </c>
      <c r="O3896" t="str">
        <f t="shared" si="181"/>
        <v>High Discount</v>
      </c>
      <c r="P3896" t="str">
        <f t="shared" si="182"/>
        <v>Low</v>
      </c>
      <c r="Q3896" t="str">
        <f>VLOOKUP(A3896,SampleSuperstore!A:G,7,0)</f>
        <v>South</v>
      </c>
    </row>
    <row r="3897" spans="1:17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  <c r="N3897" t="str">
        <f t="shared" si="180"/>
        <v>Profit</v>
      </c>
      <c r="O3897" t="str">
        <f t="shared" si="181"/>
        <v>Normal</v>
      </c>
      <c r="P3897" t="str">
        <f t="shared" si="182"/>
        <v>Low</v>
      </c>
      <c r="Q3897" t="str">
        <f>VLOOKUP(A3897,SampleSuperstore!A:G,7,0)</f>
        <v>South</v>
      </c>
    </row>
    <row r="3898" spans="1:17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  <c r="N3898" t="str">
        <f t="shared" si="180"/>
        <v>Profit</v>
      </c>
      <c r="O3898" t="str">
        <f t="shared" si="181"/>
        <v>Normal</v>
      </c>
      <c r="P3898" t="str">
        <f t="shared" si="182"/>
        <v>Low</v>
      </c>
      <c r="Q3898" t="str">
        <f>VLOOKUP(A3898,SampleSuperstore!A:G,7,0)</f>
        <v>South</v>
      </c>
    </row>
    <row r="3899" spans="1:17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  <c r="N3899" t="str">
        <f t="shared" si="180"/>
        <v>Profit</v>
      </c>
      <c r="O3899" t="str">
        <f t="shared" si="181"/>
        <v>Normal</v>
      </c>
      <c r="P3899" t="str">
        <f t="shared" si="182"/>
        <v>Low</v>
      </c>
      <c r="Q3899" t="str">
        <f>VLOOKUP(A3899,SampleSuperstore!A:G,7,0)</f>
        <v>South</v>
      </c>
    </row>
    <row r="3900" spans="1:17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  <c r="N3900" t="str">
        <f t="shared" si="180"/>
        <v>Profit</v>
      </c>
      <c r="O3900" t="str">
        <f t="shared" si="181"/>
        <v>Normal</v>
      </c>
      <c r="P3900" t="str">
        <f t="shared" si="182"/>
        <v>Low</v>
      </c>
      <c r="Q3900" t="str">
        <f>VLOOKUP(A3900,SampleSuperstore!A:G,7,0)</f>
        <v>South</v>
      </c>
    </row>
    <row r="3901" spans="1:17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  <c r="N3901" t="str">
        <f t="shared" si="180"/>
        <v>Profit</v>
      </c>
      <c r="O3901" t="str">
        <f t="shared" si="181"/>
        <v>Normal</v>
      </c>
      <c r="P3901" t="str">
        <f t="shared" si="182"/>
        <v>Low</v>
      </c>
      <c r="Q3901" t="str">
        <f>VLOOKUP(A3901,SampleSuperstore!A:G,7,0)</f>
        <v>Central</v>
      </c>
    </row>
    <row r="3902" spans="1:17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  <c r="N3902" t="str">
        <f t="shared" si="180"/>
        <v>Profit</v>
      </c>
      <c r="O3902" t="str">
        <f t="shared" si="181"/>
        <v>Normal</v>
      </c>
      <c r="P3902" t="str">
        <f t="shared" si="182"/>
        <v>Low</v>
      </c>
      <c r="Q3902" t="str">
        <f>VLOOKUP(A3902,SampleSuperstore!A:G,7,0)</f>
        <v>South</v>
      </c>
    </row>
    <row r="3903" spans="1:17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  <c r="N3903" t="str">
        <f t="shared" si="180"/>
        <v>Loss</v>
      </c>
      <c r="O3903" t="str">
        <f t="shared" si="181"/>
        <v>Normal</v>
      </c>
      <c r="P3903" t="str">
        <f t="shared" si="182"/>
        <v>Low</v>
      </c>
      <c r="Q3903" t="str">
        <f>VLOOKUP(A3903,SampleSuperstore!A:G,7,0)</f>
        <v>South</v>
      </c>
    </row>
    <row r="3904" spans="1:17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  <c r="N3904" t="str">
        <f t="shared" si="180"/>
        <v>Profit</v>
      </c>
      <c r="O3904" t="str">
        <f t="shared" si="181"/>
        <v>Normal</v>
      </c>
      <c r="P3904" t="str">
        <f t="shared" si="182"/>
        <v>Low</v>
      </c>
      <c r="Q3904" t="str">
        <f>VLOOKUP(A3904,SampleSuperstore!A:G,7,0)</f>
        <v>South</v>
      </c>
    </row>
    <row r="3905" spans="1:17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  <c r="N3905" t="str">
        <f t="shared" si="180"/>
        <v>Profit</v>
      </c>
      <c r="O3905" t="str">
        <f t="shared" si="181"/>
        <v>Normal</v>
      </c>
      <c r="P3905" t="str">
        <f t="shared" si="182"/>
        <v>Low</v>
      </c>
      <c r="Q3905" t="str">
        <f>VLOOKUP(A3905,SampleSuperstore!A:G,7,0)</f>
        <v>South</v>
      </c>
    </row>
    <row r="3906" spans="1:17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  <c r="N3906" t="str">
        <f t="shared" si="180"/>
        <v>Profit</v>
      </c>
      <c r="O3906" t="str">
        <f t="shared" si="181"/>
        <v>Normal</v>
      </c>
      <c r="P3906" t="str">
        <f t="shared" si="182"/>
        <v>Medium</v>
      </c>
      <c r="Q3906" t="str">
        <f>VLOOKUP(A3906,SampleSuperstore!A:G,7,0)</f>
        <v>South</v>
      </c>
    </row>
    <row r="3907" spans="1:17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  <c r="N3907" t="str">
        <f t="shared" ref="N3907:N3970" si="183">IF(M3907&gt;0,"Profit","Loss")</f>
        <v>Loss</v>
      </c>
      <c r="O3907" t="str">
        <f t="shared" ref="O3907:O3970" si="184">IF(L3907&gt;0.5,"High Discount","Normal")</f>
        <v>High Discount</v>
      </c>
      <c r="P3907" t="str">
        <f t="shared" ref="P3907:P3970" si="185">IF(J3907&gt;1000,"High",IF(J3907&gt;=500,"Medium","Low"))</f>
        <v>Low</v>
      </c>
      <c r="Q3907" t="str">
        <f>VLOOKUP(A3907,SampleSuperstore!A:G,7,0)</f>
        <v>South</v>
      </c>
    </row>
    <row r="3908" spans="1:17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  <c r="N3908" t="str">
        <f t="shared" si="183"/>
        <v>Loss</v>
      </c>
      <c r="O3908" t="str">
        <f t="shared" si="184"/>
        <v>Normal</v>
      </c>
      <c r="P3908" t="str">
        <f t="shared" si="185"/>
        <v>Medium</v>
      </c>
      <c r="Q3908" t="str">
        <f>VLOOKUP(A3908,SampleSuperstore!A:G,7,0)</f>
        <v>South</v>
      </c>
    </row>
    <row r="3909" spans="1:17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  <c r="N3909" t="str">
        <f t="shared" si="183"/>
        <v>Loss</v>
      </c>
      <c r="O3909" t="str">
        <f t="shared" si="184"/>
        <v>Normal</v>
      </c>
      <c r="P3909" t="str">
        <f t="shared" si="185"/>
        <v>Low</v>
      </c>
      <c r="Q3909" t="str">
        <f>VLOOKUP(A3909,SampleSuperstore!A:G,7,0)</f>
        <v>South</v>
      </c>
    </row>
    <row r="3910" spans="1:17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  <c r="N3910" t="str">
        <f t="shared" si="183"/>
        <v>Loss</v>
      </c>
      <c r="O3910" t="str">
        <f t="shared" si="184"/>
        <v>Normal</v>
      </c>
      <c r="P3910" t="str">
        <f t="shared" si="185"/>
        <v>Low</v>
      </c>
      <c r="Q3910" t="str">
        <f>VLOOKUP(A3910,SampleSuperstore!A:G,7,0)</f>
        <v>South</v>
      </c>
    </row>
    <row r="3911" spans="1:17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  <c r="N3911" t="str">
        <f t="shared" si="183"/>
        <v>Profit</v>
      </c>
      <c r="O3911" t="str">
        <f t="shared" si="184"/>
        <v>Normal</v>
      </c>
      <c r="P3911" t="str">
        <f t="shared" si="185"/>
        <v>Low</v>
      </c>
      <c r="Q3911" t="str">
        <f>VLOOKUP(A3911,SampleSuperstore!A:G,7,0)</f>
        <v>South</v>
      </c>
    </row>
    <row r="3912" spans="1:17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  <c r="N3912" t="str">
        <f t="shared" si="183"/>
        <v>Loss</v>
      </c>
      <c r="O3912" t="str">
        <f t="shared" si="184"/>
        <v>Normal</v>
      </c>
      <c r="P3912" t="str">
        <f t="shared" si="185"/>
        <v>Low</v>
      </c>
      <c r="Q3912" t="str">
        <f>VLOOKUP(A3912,SampleSuperstore!A:G,7,0)</f>
        <v>South</v>
      </c>
    </row>
    <row r="3913" spans="1:17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  <c r="N3913" t="str">
        <f t="shared" si="183"/>
        <v>Profit</v>
      </c>
      <c r="O3913" t="str">
        <f t="shared" si="184"/>
        <v>Normal</v>
      </c>
      <c r="P3913" t="str">
        <f t="shared" si="185"/>
        <v>Low</v>
      </c>
      <c r="Q3913" t="str">
        <f>VLOOKUP(A3913,SampleSuperstore!A:G,7,0)</f>
        <v>Central</v>
      </c>
    </row>
    <row r="3914" spans="1:17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  <c r="N3914" t="str">
        <f t="shared" si="183"/>
        <v>Profit</v>
      </c>
      <c r="O3914" t="str">
        <f t="shared" si="184"/>
        <v>Normal</v>
      </c>
      <c r="P3914" t="str">
        <f t="shared" si="185"/>
        <v>Low</v>
      </c>
      <c r="Q3914" t="str">
        <f>VLOOKUP(A3914,SampleSuperstore!A:G,7,0)</f>
        <v>South</v>
      </c>
    </row>
    <row r="3915" spans="1:17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  <c r="N3915" t="str">
        <f t="shared" si="183"/>
        <v>Profit</v>
      </c>
      <c r="O3915" t="str">
        <f t="shared" si="184"/>
        <v>Normal</v>
      </c>
      <c r="P3915" t="str">
        <f t="shared" si="185"/>
        <v>Low</v>
      </c>
      <c r="Q3915" t="str">
        <f>VLOOKUP(A3915,SampleSuperstore!A:G,7,0)</f>
        <v>South</v>
      </c>
    </row>
    <row r="3916" spans="1:17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  <c r="N3916" t="str">
        <f t="shared" si="183"/>
        <v>Loss</v>
      </c>
      <c r="O3916" t="str">
        <f t="shared" si="184"/>
        <v>Normal</v>
      </c>
      <c r="P3916" t="str">
        <f t="shared" si="185"/>
        <v>Medium</v>
      </c>
      <c r="Q3916" t="str">
        <f>VLOOKUP(A3916,SampleSuperstore!A:G,7,0)</f>
        <v>South</v>
      </c>
    </row>
    <row r="3917" spans="1:17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  <c r="N3917" t="str">
        <f t="shared" si="183"/>
        <v>Profit</v>
      </c>
      <c r="O3917" t="str">
        <f t="shared" si="184"/>
        <v>Normal</v>
      </c>
      <c r="P3917" t="str">
        <f t="shared" si="185"/>
        <v>Low</v>
      </c>
      <c r="Q3917" t="str">
        <f>VLOOKUP(A3917,SampleSuperstore!A:G,7,0)</f>
        <v>South</v>
      </c>
    </row>
    <row r="3918" spans="1:17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  <c r="N3918" t="str">
        <f t="shared" si="183"/>
        <v>Profit</v>
      </c>
      <c r="O3918" t="str">
        <f t="shared" si="184"/>
        <v>Normal</v>
      </c>
      <c r="P3918" t="str">
        <f t="shared" si="185"/>
        <v>Low</v>
      </c>
      <c r="Q3918" t="str">
        <f>VLOOKUP(A3918,SampleSuperstore!A:G,7,0)</f>
        <v>South</v>
      </c>
    </row>
    <row r="3919" spans="1:17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  <c r="N3919" t="str">
        <f t="shared" si="183"/>
        <v>Loss</v>
      </c>
      <c r="O3919" t="str">
        <f t="shared" si="184"/>
        <v>High Discount</v>
      </c>
      <c r="P3919" t="str">
        <f t="shared" si="185"/>
        <v>Low</v>
      </c>
      <c r="Q3919" t="str">
        <f>VLOOKUP(A3919,SampleSuperstore!A:G,7,0)</f>
        <v>South</v>
      </c>
    </row>
    <row r="3920" spans="1:17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  <c r="N3920" t="str">
        <f t="shared" si="183"/>
        <v>Loss</v>
      </c>
      <c r="O3920" t="str">
        <f t="shared" si="184"/>
        <v>Normal</v>
      </c>
      <c r="P3920" t="str">
        <f t="shared" si="185"/>
        <v>Low</v>
      </c>
      <c r="Q3920" t="str">
        <f>VLOOKUP(A3920,SampleSuperstore!A:G,7,0)</f>
        <v>South</v>
      </c>
    </row>
    <row r="3921" spans="1:17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  <c r="N3921" t="str">
        <f t="shared" si="183"/>
        <v>Profit</v>
      </c>
      <c r="O3921" t="str">
        <f t="shared" si="184"/>
        <v>Normal</v>
      </c>
      <c r="P3921" t="str">
        <f t="shared" si="185"/>
        <v>Low</v>
      </c>
      <c r="Q3921" t="str">
        <f>VLOOKUP(A3921,SampleSuperstore!A:G,7,0)</f>
        <v>South</v>
      </c>
    </row>
    <row r="3922" spans="1:17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  <c r="N3922" t="str">
        <f t="shared" si="183"/>
        <v>Profit</v>
      </c>
      <c r="O3922" t="str">
        <f t="shared" si="184"/>
        <v>Normal</v>
      </c>
      <c r="P3922" t="str">
        <f t="shared" si="185"/>
        <v>Low</v>
      </c>
      <c r="Q3922" t="str">
        <f>VLOOKUP(A3922,SampleSuperstore!A:G,7,0)</f>
        <v>South</v>
      </c>
    </row>
    <row r="3923" spans="1:17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  <c r="N3923" t="str">
        <f t="shared" si="183"/>
        <v>Profit</v>
      </c>
      <c r="O3923" t="str">
        <f t="shared" si="184"/>
        <v>Normal</v>
      </c>
      <c r="P3923" t="str">
        <f t="shared" si="185"/>
        <v>Low</v>
      </c>
      <c r="Q3923" t="str">
        <f>VLOOKUP(A3923,SampleSuperstore!A:G,7,0)</f>
        <v>South</v>
      </c>
    </row>
    <row r="3924" spans="1:17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  <c r="N3924" t="str">
        <f t="shared" si="183"/>
        <v>Profit</v>
      </c>
      <c r="O3924" t="str">
        <f t="shared" si="184"/>
        <v>Normal</v>
      </c>
      <c r="P3924" t="str">
        <f t="shared" si="185"/>
        <v>Low</v>
      </c>
      <c r="Q3924" t="str">
        <f>VLOOKUP(A3924,SampleSuperstore!A:G,7,0)</f>
        <v>South</v>
      </c>
    </row>
    <row r="3925" spans="1:17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  <c r="N3925" t="str">
        <f t="shared" si="183"/>
        <v>Profit</v>
      </c>
      <c r="O3925" t="str">
        <f t="shared" si="184"/>
        <v>Normal</v>
      </c>
      <c r="P3925" t="str">
        <f t="shared" si="185"/>
        <v>Low</v>
      </c>
      <c r="Q3925" t="str">
        <f>VLOOKUP(A3925,SampleSuperstore!A:G,7,0)</f>
        <v>South</v>
      </c>
    </row>
    <row r="3926" spans="1:17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  <c r="N3926" t="str">
        <f t="shared" si="183"/>
        <v>Profit</v>
      </c>
      <c r="O3926" t="str">
        <f t="shared" si="184"/>
        <v>Normal</v>
      </c>
      <c r="P3926" t="str">
        <f t="shared" si="185"/>
        <v>Low</v>
      </c>
      <c r="Q3926" t="str">
        <f>VLOOKUP(A3926,SampleSuperstore!A:G,7,0)</f>
        <v>South</v>
      </c>
    </row>
    <row r="3927" spans="1:17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  <c r="N3927" t="str">
        <f t="shared" si="183"/>
        <v>Profit</v>
      </c>
      <c r="O3927" t="str">
        <f t="shared" si="184"/>
        <v>Normal</v>
      </c>
      <c r="P3927" t="str">
        <f t="shared" si="185"/>
        <v>Low</v>
      </c>
      <c r="Q3927" t="str">
        <f>VLOOKUP(A3927,SampleSuperstore!A:G,7,0)</f>
        <v>South</v>
      </c>
    </row>
    <row r="3928" spans="1:17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  <c r="N3928" t="str">
        <f t="shared" si="183"/>
        <v>Profit</v>
      </c>
      <c r="O3928" t="str">
        <f t="shared" si="184"/>
        <v>Normal</v>
      </c>
      <c r="P3928" t="str">
        <f t="shared" si="185"/>
        <v>Low</v>
      </c>
      <c r="Q3928" t="str">
        <f>VLOOKUP(A3928,SampleSuperstore!A:G,7,0)</f>
        <v>South</v>
      </c>
    </row>
    <row r="3929" spans="1:17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  <c r="N3929" t="str">
        <f t="shared" si="183"/>
        <v>Profit</v>
      </c>
      <c r="O3929" t="str">
        <f t="shared" si="184"/>
        <v>Normal</v>
      </c>
      <c r="P3929" t="str">
        <f t="shared" si="185"/>
        <v>Low</v>
      </c>
      <c r="Q3929" t="str">
        <f>VLOOKUP(A3929,SampleSuperstore!A:G,7,0)</f>
        <v>South</v>
      </c>
    </row>
    <row r="3930" spans="1:17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  <c r="N3930" t="str">
        <f t="shared" si="183"/>
        <v>Loss</v>
      </c>
      <c r="O3930" t="str">
        <f t="shared" si="184"/>
        <v>Normal</v>
      </c>
      <c r="P3930" t="str">
        <f t="shared" si="185"/>
        <v>Low</v>
      </c>
      <c r="Q3930" t="str">
        <f>VLOOKUP(A3930,SampleSuperstore!A:G,7,0)</f>
        <v>Central</v>
      </c>
    </row>
    <row r="3931" spans="1:17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  <c r="N3931" t="str">
        <f t="shared" si="183"/>
        <v>Profit</v>
      </c>
      <c r="O3931" t="str">
        <f t="shared" si="184"/>
        <v>Normal</v>
      </c>
      <c r="P3931" t="str">
        <f t="shared" si="185"/>
        <v>Low</v>
      </c>
      <c r="Q3931" t="str">
        <f>VLOOKUP(A3931,SampleSuperstore!A:G,7,0)</f>
        <v>Central</v>
      </c>
    </row>
    <row r="3932" spans="1:17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  <c r="N3932" t="str">
        <f t="shared" si="183"/>
        <v>Profit</v>
      </c>
      <c r="O3932" t="str">
        <f t="shared" si="184"/>
        <v>Normal</v>
      </c>
      <c r="P3932" t="str">
        <f t="shared" si="185"/>
        <v>Low</v>
      </c>
      <c r="Q3932" t="str">
        <f>VLOOKUP(A3932,SampleSuperstore!A:G,7,0)</f>
        <v>Central</v>
      </c>
    </row>
    <row r="3933" spans="1:17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  <c r="N3933" t="str">
        <f t="shared" si="183"/>
        <v>Profit</v>
      </c>
      <c r="O3933" t="str">
        <f t="shared" si="184"/>
        <v>Normal</v>
      </c>
      <c r="P3933" t="str">
        <f t="shared" si="185"/>
        <v>Low</v>
      </c>
      <c r="Q3933" t="str">
        <f>VLOOKUP(A3933,SampleSuperstore!A:G,7,0)</f>
        <v>South</v>
      </c>
    </row>
    <row r="3934" spans="1:17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  <c r="N3934" t="str">
        <f t="shared" si="183"/>
        <v>Profit</v>
      </c>
      <c r="O3934" t="str">
        <f t="shared" si="184"/>
        <v>Normal</v>
      </c>
      <c r="P3934" t="str">
        <f t="shared" si="185"/>
        <v>Low</v>
      </c>
      <c r="Q3934" t="str">
        <f>VLOOKUP(A3934,SampleSuperstore!A:G,7,0)</f>
        <v>South</v>
      </c>
    </row>
    <row r="3935" spans="1:17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  <c r="N3935" t="str">
        <f t="shared" si="183"/>
        <v>Profit</v>
      </c>
      <c r="O3935" t="str">
        <f t="shared" si="184"/>
        <v>Normal</v>
      </c>
      <c r="P3935" t="str">
        <f t="shared" si="185"/>
        <v>Low</v>
      </c>
      <c r="Q3935" t="str">
        <f>VLOOKUP(A3935,SampleSuperstore!A:G,7,0)</f>
        <v>South</v>
      </c>
    </row>
    <row r="3936" spans="1:17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  <c r="N3936" t="str">
        <f t="shared" si="183"/>
        <v>Profit</v>
      </c>
      <c r="O3936" t="str">
        <f t="shared" si="184"/>
        <v>Normal</v>
      </c>
      <c r="P3936" t="str">
        <f t="shared" si="185"/>
        <v>Low</v>
      </c>
      <c r="Q3936" t="str">
        <f>VLOOKUP(A3936,SampleSuperstore!A:G,7,0)</f>
        <v>South</v>
      </c>
    </row>
    <row r="3937" spans="1:17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  <c r="N3937" t="str">
        <f t="shared" si="183"/>
        <v>Profit</v>
      </c>
      <c r="O3937" t="str">
        <f t="shared" si="184"/>
        <v>Normal</v>
      </c>
      <c r="P3937" t="str">
        <f t="shared" si="185"/>
        <v>Low</v>
      </c>
      <c r="Q3937" t="str">
        <f>VLOOKUP(A3937,SampleSuperstore!A:G,7,0)</f>
        <v>South</v>
      </c>
    </row>
    <row r="3938" spans="1:17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  <c r="N3938" t="str">
        <f t="shared" si="183"/>
        <v>Profit</v>
      </c>
      <c r="O3938" t="str">
        <f t="shared" si="184"/>
        <v>Normal</v>
      </c>
      <c r="P3938" t="str">
        <f t="shared" si="185"/>
        <v>Low</v>
      </c>
      <c r="Q3938" t="str">
        <f>VLOOKUP(A3938,SampleSuperstore!A:G,7,0)</f>
        <v>South</v>
      </c>
    </row>
    <row r="3939" spans="1:17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  <c r="N3939" t="str">
        <f t="shared" si="183"/>
        <v>Profit</v>
      </c>
      <c r="O3939" t="str">
        <f t="shared" si="184"/>
        <v>Normal</v>
      </c>
      <c r="P3939" t="str">
        <f t="shared" si="185"/>
        <v>Low</v>
      </c>
      <c r="Q3939" t="str">
        <f>VLOOKUP(A3939,SampleSuperstore!A:G,7,0)</f>
        <v>South</v>
      </c>
    </row>
    <row r="3940" spans="1:17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  <c r="N3940" t="str">
        <f t="shared" si="183"/>
        <v>Loss</v>
      </c>
      <c r="O3940" t="str">
        <f t="shared" si="184"/>
        <v>Normal</v>
      </c>
      <c r="P3940" t="str">
        <f t="shared" si="185"/>
        <v>Low</v>
      </c>
      <c r="Q3940" t="str">
        <f>VLOOKUP(A3940,SampleSuperstore!A:G,7,0)</f>
        <v>South</v>
      </c>
    </row>
    <row r="3941" spans="1:17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  <c r="N3941" t="str">
        <f t="shared" si="183"/>
        <v>Profit</v>
      </c>
      <c r="O3941" t="str">
        <f t="shared" si="184"/>
        <v>Normal</v>
      </c>
      <c r="P3941" t="str">
        <f t="shared" si="185"/>
        <v>High</v>
      </c>
      <c r="Q3941" t="str">
        <f>VLOOKUP(A3941,SampleSuperstore!A:G,7,0)</f>
        <v>East</v>
      </c>
    </row>
    <row r="3942" spans="1:17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  <c r="N3942" t="str">
        <f t="shared" si="183"/>
        <v>Profit</v>
      </c>
      <c r="O3942" t="str">
        <f t="shared" si="184"/>
        <v>Normal</v>
      </c>
      <c r="P3942" t="str">
        <f t="shared" si="185"/>
        <v>Low</v>
      </c>
      <c r="Q3942" t="str">
        <f>VLOOKUP(A3942,SampleSuperstore!A:G,7,0)</f>
        <v>South</v>
      </c>
    </row>
    <row r="3943" spans="1:17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  <c r="N3943" t="str">
        <f t="shared" si="183"/>
        <v>Profit</v>
      </c>
      <c r="O3943" t="str">
        <f t="shared" si="184"/>
        <v>Normal</v>
      </c>
      <c r="P3943" t="str">
        <f t="shared" si="185"/>
        <v>Low</v>
      </c>
      <c r="Q3943" t="str">
        <f>VLOOKUP(A3943,SampleSuperstore!A:G,7,0)</f>
        <v>South</v>
      </c>
    </row>
    <row r="3944" spans="1:17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  <c r="N3944" t="str">
        <f t="shared" si="183"/>
        <v>Profit</v>
      </c>
      <c r="O3944" t="str">
        <f t="shared" si="184"/>
        <v>Normal</v>
      </c>
      <c r="P3944" t="str">
        <f t="shared" si="185"/>
        <v>Low</v>
      </c>
      <c r="Q3944" t="str">
        <f>VLOOKUP(A3944,SampleSuperstore!A:G,7,0)</f>
        <v>South</v>
      </c>
    </row>
    <row r="3945" spans="1:17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  <c r="N3945" t="str">
        <f t="shared" si="183"/>
        <v>Profit</v>
      </c>
      <c r="O3945" t="str">
        <f t="shared" si="184"/>
        <v>Normal</v>
      </c>
      <c r="P3945" t="str">
        <f t="shared" si="185"/>
        <v>Medium</v>
      </c>
      <c r="Q3945" t="str">
        <f>VLOOKUP(A3945,SampleSuperstore!A:G,7,0)</f>
        <v>South</v>
      </c>
    </row>
    <row r="3946" spans="1:17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  <c r="N3946" t="str">
        <f t="shared" si="183"/>
        <v>Profit</v>
      </c>
      <c r="O3946" t="str">
        <f t="shared" si="184"/>
        <v>Normal</v>
      </c>
      <c r="P3946" t="str">
        <f t="shared" si="185"/>
        <v>Low</v>
      </c>
      <c r="Q3946" t="str">
        <f>VLOOKUP(A3946,SampleSuperstore!A:G,7,0)</f>
        <v>South</v>
      </c>
    </row>
    <row r="3947" spans="1:17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  <c r="N3947" t="str">
        <f t="shared" si="183"/>
        <v>Profit</v>
      </c>
      <c r="O3947" t="str">
        <f t="shared" si="184"/>
        <v>Normal</v>
      </c>
      <c r="P3947" t="str">
        <f t="shared" si="185"/>
        <v>Low</v>
      </c>
      <c r="Q3947" t="str">
        <f>VLOOKUP(A3947,SampleSuperstore!A:G,7,0)</f>
        <v>South</v>
      </c>
    </row>
    <row r="3948" spans="1:17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  <c r="N3948" t="str">
        <f t="shared" si="183"/>
        <v>Loss</v>
      </c>
      <c r="O3948" t="str">
        <f t="shared" si="184"/>
        <v>Normal</v>
      </c>
      <c r="P3948" t="str">
        <f t="shared" si="185"/>
        <v>Low</v>
      </c>
      <c r="Q3948" t="str">
        <f>VLOOKUP(A3948,SampleSuperstore!A:G,7,0)</f>
        <v>South</v>
      </c>
    </row>
    <row r="3949" spans="1:17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  <c r="N3949" t="str">
        <f t="shared" si="183"/>
        <v>Profit</v>
      </c>
      <c r="O3949" t="str">
        <f t="shared" si="184"/>
        <v>Normal</v>
      </c>
      <c r="P3949" t="str">
        <f t="shared" si="185"/>
        <v>Low</v>
      </c>
      <c r="Q3949" t="str">
        <f>VLOOKUP(A3949,SampleSuperstore!A:G,7,0)</f>
        <v>South</v>
      </c>
    </row>
    <row r="3950" spans="1:17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  <c r="N3950" t="str">
        <f t="shared" si="183"/>
        <v>Profit</v>
      </c>
      <c r="O3950" t="str">
        <f t="shared" si="184"/>
        <v>Normal</v>
      </c>
      <c r="P3950" t="str">
        <f t="shared" si="185"/>
        <v>Low</v>
      </c>
      <c r="Q3950" t="str">
        <f>VLOOKUP(A3950,SampleSuperstore!A:G,7,0)</f>
        <v>South</v>
      </c>
    </row>
    <row r="3951" spans="1:17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  <c r="N3951" t="str">
        <f t="shared" si="183"/>
        <v>Profit</v>
      </c>
      <c r="O3951" t="str">
        <f t="shared" si="184"/>
        <v>Normal</v>
      </c>
      <c r="P3951" t="str">
        <f t="shared" si="185"/>
        <v>Low</v>
      </c>
      <c r="Q3951" t="str">
        <f>VLOOKUP(A3951,SampleSuperstore!A:G,7,0)</f>
        <v>South</v>
      </c>
    </row>
    <row r="3952" spans="1:17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  <c r="N3952" t="str">
        <f t="shared" si="183"/>
        <v>Loss</v>
      </c>
      <c r="O3952" t="str">
        <f t="shared" si="184"/>
        <v>Normal</v>
      </c>
      <c r="P3952" t="str">
        <f t="shared" si="185"/>
        <v>Low</v>
      </c>
      <c r="Q3952" t="str">
        <f>VLOOKUP(A3952,SampleSuperstore!A:G,7,0)</f>
        <v>South</v>
      </c>
    </row>
    <row r="3953" spans="1:17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  <c r="N3953" t="str">
        <f t="shared" si="183"/>
        <v>Profit</v>
      </c>
      <c r="O3953" t="str">
        <f t="shared" si="184"/>
        <v>Normal</v>
      </c>
      <c r="P3953" t="str">
        <f t="shared" si="185"/>
        <v>Low</v>
      </c>
      <c r="Q3953" t="str">
        <f>VLOOKUP(A3953,SampleSuperstore!A:G,7,0)</f>
        <v>South</v>
      </c>
    </row>
    <row r="3954" spans="1:17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  <c r="N3954" t="str">
        <f t="shared" si="183"/>
        <v>Profit</v>
      </c>
      <c r="O3954" t="str">
        <f t="shared" si="184"/>
        <v>Normal</v>
      </c>
      <c r="P3954" t="str">
        <f t="shared" si="185"/>
        <v>Low</v>
      </c>
      <c r="Q3954" t="str">
        <f>VLOOKUP(A3954,SampleSuperstore!A:G,7,0)</f>
        <v>South</v>
      </c>
    </row>
    <row r="3955" spans="1:17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  <c r="N3955" t="str">
        <f t="shared" si="183"/>
        <v>Profit</v>
      </c>
      <c r="O3955" t="str">
        <f t="shared" si="184"/>
        <v>Normal</v>
      </c>
      <c r="P3955" t="str">
        <f t="shared" si="185"/>
        <v>Low</v>
      </c>
      <c r="Q3955" t="str">
        <f>VLOOKUP(A3955,SampleSuperstore!A:G,7,0)</f>
        <v>South</v>
      </c>
    </row>
    <row r="3956" spans="1:17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  <c r="N3956" t="str">
        <f t="shared" si="183"/>
        <v>Profit</v>
      </c>
      <c r="O3956" t="str">
        <f t="shared" si="184"/>
        <v>Normal</v>
      </c>
      <c r="P3956" t="str">
        <f t="shared" si="185"/>
        <v>Low</v>
      </c>
      <c r="Q3956" t="str">
        <f>VLOOKUP(A3956,SampleSuperstore!A:G,7,0)</f>
        <v>South</v>
      </c>
    </row>
    <row r="3957" spans="1:17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  <c r="N3957" t="str">
        <f t="shared" si="183"/>
        <v>Profit</v>
      </c>
      <c r="O3957" t="str">
        <f t="shared" si="184"/>
        <v>Normal</v>
      </c>
      <c r="P3957" t="str">
        <f t="shared" si="185"/>
        <v>Low</v>
      </c>
      <c r="Q3957" t="str">
        <f>VLOOKUP(A3957,SampleSuperstore!A:G,7,0)</f>
        <v>South</v>
      </c>
    </row>
    <row r="3958" spans="1:17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  <c r="N3958" t="str">
        <f t="shared" si="183"/>
        <v>Profit</v>
      </c>
      <c r="O3958" t="str">
        <f t="shared" si="184"/>
        <v>Normal</v>
      </c>
      <c r="P3958" t="str">
        <f t="shared" si="185"/>
        <v>Low</v>
      </c>
      <c r="Q3958" t="str">
        <f>VLOOKUP(A3958,SampleSuperstore!A:G,7,0)</f>
        <v>South</v>
      </c>
    </row>
    <row r="3959" spans="1:17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  <c r="N3959" t="str">
        <f t="shared" si="183"/>
        <v>Loss</v>
      </c>
      <c r="O3959" t="str">
        <f t="shared" si="184"/>
        <v>High Discount</v>
      </c>
      <c r="P3959" t="str">
        <f t="shared" si="185"/>
        <v>Low</v>
      </c>
      <c r="Q3959" t="str">
        <f>VLOOKUP(A3959,SampleSuperstore!A:G,7,0)</f>
        <v>South</v>
      </c>
    </row>
    <row r="3960" spans="1:17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  <c r="N3960" t="str">
        <f t="shared" si="183"/>
        <v>Profit</v>
      </c>
      <c r="O3960" t="str">
        <f t="shared" si="184"/>
        <v>Normal</v>
      </c>
      <c r="P3960" t="str">
        <f t="shared" si="185"/>
        <v>Low</v>
      </c>
      <c r="Q3960" t="str">
        <f>VLOOKUP(A3960,SampleSuperstore!A:G,7,0)</f>
        <v>South</v>
      </c>
    </row>
    <row r="3961" spans="1:17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  <c r="N3961" t="str">
        <f t="shared" si="183"/>
        <v>Profit</v>
      </c>
      <c r="O3961" t="str">
        <f t="shared" si="184"/>
        <v>Normal</v>
      </c>
      <c r="P3961" t="str">
        <f t="shared" si="185"/>
        <v>Low</v>
      </c>
      <c r="Q3961" t="str">
        <f>VLOOKUP(A3961,SampleSuperstore!A:G,7,0)</f>
        <v>South</v>
      </c>
    </row>
    <row r="3962" spans="1:17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  <c r="N3962" t="str">
        <f t="shared" si="183"/>
        <v>Profit</v>
      </c>
      <c r="O3962" t="str">
        <f t="shared" si="184"/>
        <v>Normal</v>
      </c>
      <c r="P3962" t="str">
        <f t="shared" si="185"/>
        <v>Low</v>
      </c>
      <c r="Q3962" t="str">
        <f>VLOOKUP(A3962,SampleSuperstore!A:G,7,0)</f>
        <v>South</v>
      </c>
    </row>
    <row r="3963" spans="1:17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  <c r="N3963" t="str">
        <f t="shared" si="183"/>
        <v>Profit</v>
      </c>
      <c r="O3963" t="str">
        <f t="shared" si="184"/>
        <v>Normal</v>
      </c>
      <c r="P3963" t="str">
        <f t="shared" si="185"/>
        <v>Low</v>
      </c>
      <c r="Q3963" t="str">
        <f>VLOOKUP(A3963,SampleSuperstore!A:G,7,0)</f>
        <v>South</v>
      </c>
    </row>
    <row r="3964" spans="1:17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  <c r="N3964" t="str">
        <f t="shared" si="183"/>
        <v>Profit</v>
      </c>
      <c r="O3964" t="str">
        <f t="shared" si="184"/>
        <v>Normal</v>
      </c>
      <c r="P3964" t="str">
        <f t="shared" si="185"/>
        <v>Low</v>
      </c>
      <c r="Q3964" t="str">
        <f>VLOOKUP(A3964,SampleSuperstore!A:G,7,0)</f>
        <v>Central</v>
      </c>
    </row>
    <row r="3965" spans="1:17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  <c r="N3965" t="str">
        <f t="shared" si="183"/>
        <v>Profit</v>
      </c>
      <c r="O3965" t="str">
        <f t="shared" si="184"/>
        <v>Normal</v>
      </c>
      <c r="P3965" t="str">
        <f t="shared" si="185"/>
        <v>Low</v>
      </c>
      <c r="Q3965" t="str">
        <f>VLOOKUP(A3965,SampleSuperstore!A:G,7,0)</f>
        <v>Central</v>
      </c>
    </row>
    <row r="3966" spans="1:17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  <c r="N3966" t="str">
        <f t="shared" si="183"/>
        <v>Profit</v>
      </c>
      <c r="O3966" t="str">
        <f t="shared" si="184"/>
        <v>Normal</v>
      </c>
      <c r="P3966" t="str">
        <f t="shared" si="185"/>
        <v>Low</v>
      </c>
      <c r="Q3966" t="str">
        <f>VLOOKUP(A3966,SampleSuperstore!A:G,7,0)</f>
        <v>South</v>
      </c>
    </row>
    <row r="3967" spans="1:17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  <c r="N3967" t="str">
        <f t="shared" si="183"/>
        <v>Profit</v>
      </c>
      <c r="O3967" t="str">
        <f t="shared" si="184"/>
        <v>Normal</v>
      </c>
      <c r="P3967" t="str">
        <f t="shared" si="185"/>
        <v>Low</v>
      </c>
      <c r="Q3967" t="str">
        <f>VLOOKUP(A3967,SampleSuperstore!A:G,7,0)</f>
        <v>South</v>
      </c>
    </row>
    <row r="3968" spans="1:17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  <c r="N3968" t="str">
        <f t="shared" si="183"/>
        <v>Profit</v>
      </c>
      <c r="O3968" t="str">
        <f t="shared" si="184"/>
        <v>Normal</v>
      </c>
      <c r="P3968" t="str">
        <f t="shared" si="185"/>
        <v>Low</v>
      </c>
      <c r="Q3968" t="str">
        <f>VLOOKUP(A3968,SampleSuperstore!A:G,7,0)</f>
        <v>South</v>
      </c>
    </row>
    <row r="3969" spans="1:17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  <c r="N3969" t="str">
        <f t="shared" si="183"/>
        <v>Loss</v>
      </c>
      <c r="O3969" t="str">
        <f t="shared" si="184"/>
        <v>High Discount</v>
      </c>
      <c r="P3969" t="str">
        <f t="shared" si="185"/>
        <v>Low</v>
      </c>
      <c r="Q3969" t="str">
        <f>VLOOKUP(A3969,SampleSuperstore!A:G,7,0)</f>
        <v>Central</v>
      </c>
    </row>
    <row r="3970" spans="1:17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  <c r="N3970" t="str">
        <f t="shared" si="183"/>
        <v>Loss</v>
      </c>
      <c r="O3970" t="str">
        <f t="shared" si="184"/>
        <v>High Discount</v>
      </c>
      <c r="P3970" t="str">
        <f t="shared" si="185"/>
        <v>Low</v>
      </c>
      <c r="Q3970" t="str">
        <f>VLOOKUP(A3970,SampleSuperstore!A:G,7,0)</f>
        <v>South</v>
      </c>
    </row>
    <row r="3971" spans="1:17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  <c r="N3971" t="str">
        <f t="shared" ref="N3971:N4034" si="186">IF(M3971&gt;0,"Profit","Loss")</f>
        <v>Profit</v>
      </c>
      <c r="O3971" t="str">
        <f t="shared" ref="O3971:O4034" si="187">IF(L3971&gt;0.5,"High Discount","Normal")</f>
        <v>Normal</v>
      </c>
      <c r="P3971" t="str">
        <f t="shared" ref="P3971:P4034" si="188">IF(J3971&gt;1000,"High",IF(J3971&gt;=500,"Medium","Low"))</f>
        <v>Low</v>
      </c>
      <c r="Q3971" t="str">
        <f>VLOOKUP(A3971,SampleSuperstore!A:G,7,0)</f>
        <v>South</v>
      </c>
    </row>
    <row r="3972" spans="1:17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  <c r="N3972" t="str">
        <f t="shared" si="186"/>
        <v>Profit</v>
      </c>
      <c r="O3972" t="str">
        <f t="shared" si="187"/>
        <v>Normal</v>
      </c>
      <c r="P3972" t="str">
        <f t="shared" si="188"/>
        <v>Low</v>
      </c>
      <c r="Q3972" t="str">
        <f>VLOOKUP(A3972,SampleSuperstore!A:G,7,0)</f>
        <v>South</v>
      </c>
    </row>
    <row r="3973" spans="1:17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  <c r="N3973" t="str">
        <f t="shared" si="186"/>
        <v>Profit</v>
      </c>
      <c r="O3973" t="str">
        <f t="shared" si="187"/>
        <v>Normal</v>
      </c>
      <c r="P3973" t="str">
        <f t="shared" si="188"/>
        <v>Low</v>
      </c>
      <c r="Q3973" t="str">
        <f>VLOOKUP(A3973,SampleSuperstore!A:G,7,0)</f>
        <v>South</v>
      </c>
    </row>
    <row r="3974" spans="1:17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  <c r="N3974" t="str">
        <f t="shared" si="186"/>
        <v>Profit</v>
      </c>
      <c r="O3974" t="str">
        <f t="shared" si="187"/>
        <v>Normal</v>
      </c>
      <c r="P3974" t="str">
        <f t="shared" si="188"/>
        <v>Low</v>
      </c>
      <c r="Q3974" t="str">
        <f>VLOOKUP(A3974,SampleSuperstore!A:G,7,0)</f>
        <v>South</v>
      </c>
    </row>
    <row r="3975" spans="1:17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  <c r="N3975" t="str">
        <f t="shared" si="186"/>
        <v>Profit</v>
      </c>
      <c r="O3975" t="str">
        <f t="shared" si="187"/>
        <v>Normal</v>
      </c>
      <c r="P3975" t="str">
        <f t="shared" si="188"/>
        <v>Low</v>
      </c>
      <c r="Q3975" t="str">
        <f>VLOOKUP(A3975,SampleSuperstore!A:G,7,0)</f>
        <v>South</v>
      </c>
    </row>
    <row r="3976" spans="1:17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  <c r="N3976" t="str">
        <f t="shared" si="186"/>
        <v>Profit</v>
      </c>
      <c r="O3976" t="str">
        <f t="shared" si="187"/>
        <v>Normal</v>
      </c>
      <c r="P3976" t="str">
        <f t="shared" si="188"/>
        <v>Low</v>
      </c>
      <c r="Q3976" t="str">
        <f>VLOOKUP(A3976,SampleSuperstore!A:G,7,0)</f>
        <v>South</v>
      </c>
    </row>
    <row r="3977" spans="1:17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  <c r="N3977" t="str">
        <f t="shared" si="186"/>
        <v>Profit</v>
      </c>
      <c r="O3977" t="str">
        <f t="shared" si="187"/>
        <v>Normal</v>
      </c>
      <c r="P3977" t="str">
        <f t="shared" si="188"/>
        <v>Low</v>
      </c>
      <c r="Q3977" t="str">
        <f>VLOOKUP(A3977,SampleSuperstore!A:G,7,0)</f>
        <v>South</v>
      </c>
    </row>
    <row r="3978" spans="1:17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  <c r="N3978" t="str">
        <f t="shared" si="186"/>
        <v>Profit</v>
      </c>
      <c r="O3978" t="str">
        <f t="shared" si="187"/>
        <v>Normal</v>
      </c>
      <c r="P3978" t="str">
        <f t="shared" si="188"/>
        <v>Low</v>
      </c>
      <c r="Q3978" t="str">
        <f>VLOOKUP(A3978,SampleSuperstore!A:G,7,0)</f>
        <v>Central</v>
      </c>
    </row>
    <row r="3979" spans="1:17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  <c r="N3979" t="str">
        <f t="shared" si="186"/>
        <v>Profit</v>
      </c>
      <c r="O3979" t="str">
        <f t="shared" si="187"/>
        <v>Normal</v>
      </c>
      <c r="P3979" t="str">
        <f t="shared" si="188"/>
        <v>Low</v>
      </c>
      <c r="Q3979" t="str">
        <f>VLOOKUP(A3979,SampleSuperstore!A:G,7,0)</f>
        <v>South</v>
      </c>
    </row>
    <row r="3980" spans="1:17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  <c r="N3980" t="str">
        <f t="shared" si="186"/>
        <v>Loss</v>
      </c>
      <c r="O3980" t="str">
        <f t="shared" si="187"/>
        <v>Normal</v>
      </c>
      <c r="P3980" t="str">
        <f t="shared" si="188"/>
        <v>Low</v>
      </c>
      <c r="Q3980" t="str">
        <f>VLOOKUP(A3980,SampleSuperstore!A:G,7,0)</f>
        <v>South</v>
      </c>
    </row>
    <row r="3981" spans="1:17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  <c r="N3981" t="str">
        <f t="shared" si="186"/>
        <v>Loss</v>
      </c>
      <c r="O3981" t="str">
        <f t="shared" si="187"/>
        <v>Normal</v>
      </c>
      <c r="P3981" t="str">
        <f t="shared" si="188"/>
        <v>Low</v>
      </c>
      <c r="Q3981" t="str">
        <f>VLOOKUP(A3981,SampleSuperstore!A:G,7,0)</f>
        <v>South</v>
      </c>
    </row>
    <row r="3982" spans="1:17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  <c r="N3982" t="str">
        <f t="shared" si="186"/>
        <v>Profit</v>
      </c>
      <c r="O3982" t="str">
        <f t="shared" si="187"/>
        <v>Normal</v>
      </c>
      <c r="P3982" t="str">
        <f t="shared" si="188"/>
        <v>Low</v>
      </c>
      <c r="Q3982" t="str">
        <f>VLOOKUP(A3982,SampleSuperstore!A:G,7,0)</f>
        <v>South</v>
      </c>
    </row>
    <row r="3983" spans="1:17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  <c r="N3983" t="str">
        <f t="shared" si="186"/>
        <v>Profit</v>
      </c>
      <c r="O3983" t="str">
        <f t="shared" si="187"/>
        <v>Normal</v>
      </c>
      <c r="P3983" t="str">
        <f t="shared" si="188"/>
        <v>Low</v>
      </c>
      <c r="Q3983" t="str">
        <f>VLOOKUP(A3983,SampleSuperstore!A:G,7,0)</f>
        <v>South</v>
      </c>
    </row>
    <row r="3984" spans="1:17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  <c r="N3984" t="str">
        <f t="shared" si="186"/>
        <v>Loss</v>
      </c>
      <c r="O3984" t="str">
        <f t="shared" si="187"/>
        <v>Normal</v>
      </c>
      <c r="P3984" t="str">
        <f t="shared" si="188"/>
        <v>Low</v>
      </c>
      <c r="Q3984" t="str">
        <f>VLOOKUP(A3984,SampleSuperstore!A:G,7,0)</f>
        <v>South</v>
      </c>
    </row>
    <row r="3985" spans="1:17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  <c r="N3985" t="str">
        <f t="shared" si="186"/>
        <v>Profit</v>
      </c>
      <c r="O3985" t="str">
        <f t="shared" si="187"/>
        <v>Normal</v>
      </c>
      <c r="P3985" t="str">
        <f t="shared" si="188"/>
        <v>High</v>
      </c>
      <c r="Q3985" t="str">
        <f>VLOOKUP(A3985,SampleSuperstore!A:G,7,0)</f>
        <v>South</v>
      </c>
    </row>
    <row r="3986" spans="1:17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  <c r="N3986" t="str">
        <f t="shared" si="186"/>
        <v>Profit</v>
      </c>
      <c r="O3986" t="str">
        <f t="shared" si="187"/>
        <v>Normal</v>
      </c>
      <c r="P3986" t="str">
        <f t="shared" si="188"/>
        <v>Low</v>
      </c>
      <c r="Q3986" t="str">
        <f>VLOOKUP(A3986,SampleSuperstore!A:G,7,0)</f>
        <v>South</v>
      </c>
    </row>
    <row r="3987" spans="1:17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  <c r="N3987" t="str">
        <f t="shared" si="186"/>
        <v>Profit</v>
      </c>
      <c r="O3987" t="str">
        <f t="shared" si="187"/>
        <v>Normal</v>
      </c>
      <c r="P3987" t="str">
        <f t="shared" si="188"/>
        <v>Low</v>
      </c>
      <c r="Q3987" t="str">
        <f>VLOOKUP(A3987,SampleSuperstore!A:G,7,0)</f>
        <v>South</v>
      </c>
    </row>
    <row r="3988" spans="1:17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  <c r="N3988" t="str">
        <f t="shared" si="186"/>
        <v>Profit</v>
      </c>
      <c r="O3988" t="str">
        <f t="shared" si="187"/>
        <v>Normal</v>
      </c>
      <c r="P3988" t="str">
        <f t="shared" si="188"/>
        <v>High</v>
      </c>
      <c r="Q3988" t="str">
        <f>VLOOKUP(A3988,SampleSuperstore!A:G,7,0)</f>
        <v>South</v>
      </c>
    </row>
    <row r="3989" spans="1:17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  <c r="N3989" t="str">
        <f t="shared" si="186"/>
        <v>Profit</v>
      </c>
      <c r="O3989" t="str">
        <f t="shared" si="187"/>
        <v>Normal</v>
      </c>
      <c r="P3989" t="str">
        <f t="shared" si="188"/>
        <v>Low</v>
      </c>
      <c r="Q3989" t="str">
        <f>VLOOKUP(A3989,SampleSuperstore!A:G,7,0)</f>
        <v>South</v>
      </c>
    </row>
    <row r="3990" spans="1:17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  <c r="N3990" t="str">
        <f t="shared" si="186"/>
        <v>Profit</v>
      </c>
      <c r="O3990" t="str">
        <f t="shared" si="187"/>
        <v>Normal</v>
      </c>
      <c r="P3990" t="str">
        <f t="shared" si="188"/>
        <v>Low</v>
      </c>
      <c r="Q3990" t="str">
        <f>VLOOKUP(A3990,SampleSuperstore!A:G,7,0)</f>
        <v>South</v>
      </c>
    </row>
    <row r="3991" spans="1:17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  <c r="N3991" t="str">
        <f t="shared" si="186"/>
        <v>Profit</v>
      </c>
      <c r="O3991" t="str">
        <f t="shared" si="187"/>
        <v>Normal</v>
      </c>
      <c r="P3991" t="str">
        <f t="shared" si="188"/>
        <v>Low</v>
      </c>
      <c r="Q3991" t="str">
        <f>VLOOKUP(A3991,SampleSuperstore!A:G,7,0)</f>
        <v>South</v>
      </c>
    </row>
    <row r="3992" spans="1:17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  <c r="N3992" t="str">
        <f t="shared" si="186"/>
        <v>Loss</v>
      </c>
      <c r="O3992" t="str">
        <f t="shared" si="187"/>
        <v>Normal</v>
      </c>
      <c r="P3992" t="str">
        <f t="shared" si="188"/>
        <v>Low</v>
      </c>
      <c r="Q3992" t="str">
        <f>VLOOKUP(A3992,SampleSuperstore!A:G,7,0)</f>
        <v>South</v>
      </c>
    </row>
    <row r="3993" spans="1:17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  <c r="N3993" t="str">
        <f t="shared" si="186"/>
        <v>Profit</v>
      </c>
      <c r="O3993" t="str">
        <f t="shared" si="187"/>
        <v>Normal</v>
      </c>
      <c r="P3993" t="str">
        <f t="shared" si="188"/>
        <v>Low</v>
      </c>
      <c r="Q3993" t="str">
        <f>VLOOKUP(A3993,SampleSuperstore!A:G,7,0)</f>
        <v>South</v>
      </c>
    </row>
    <row r="3994" spans="1:17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  <c r="N3994" t="str">
        <f t="shared" si="186"/>
        <v>Profit</v>
      </c>
      <c r="O3994" t="str">
        <f t="shared" si="187"/>
        <v>Normal</v>
      </c>
      <c r="P3994" t="str">
        <f t="shared" si="188"/>
        <v>Low</v>
      </c>
      <c r="Q3994" t="str">
        <f>VLOOKUP(A3994,SampleSuperstore!A:G,7,0)</f>
        <v>South</v>
      </c>
    </row>
    <row r="3995" spans="1:17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  <c r="N3995" t="str">
        <f t="shared" si="186"/>
        <v>Profit</v>
      </c>
      <c r="O3995" t="str">
        <f t="shared" si="187"/>
        <v>Normal</v>
      </c>
      <c r="P3995" t="str">
        <f t="shared" si="188"/>
        <v>Low</v>
      </c>
      <c r="Q3995" t="str">
        <f>VLOOKUP(A3995,SampleSuperstore!A:G,7,0)</f>
        <v>South</v>
      </c>
    </row>
    <row r="3996" spans="1:17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  <c r="N3996" t="str">
        <f t="shared" si="186"/>
        <v>Profit</v>
      </c>
      <c r="O3996" t="str">
        <f t="shared" si="187"/>
        <v>Normal</v>
      </c>
      <c r="P3996" t="str">
        <f t="shared" si="188"/>
        <v>Medium</v>
      </c>
      <c r="Q3996" t="str">
        <f>VLOOKUP(A3996,SampleSuperstore!A:G,7,0)</f>
        <v>South</v>
      </c>
    </row>
    <row r="3997" spans="1:17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  <c r="N3997" t="str">
        <f t="shared" si="186"/>
        <v>Profit</v>
      </c>
      <c r="O3997" t="str">
        <f t="shared" si="187"/>
        <v>Normal</v>
      </c>
      <c r="P3997" t="str">
        <f t="shared" si="188"/>
        <v>Medium</v>
      </c>
      <c r="Q3997" t="str">
        <f>VLOOKUP(A3997,SampleSuperstore!A:G,7,0)</f>
        <v>South</v>
      </c>
    </row>
    <row r="3998" spans="1:17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  <c r="N3998" t="str">
        <f t="shared" si="186"/>
        <v>Profit</v>
      </c>
      <c r="O3998" t="str">
        <f t="shared" si="187"/>
        <v>Normal</v>
      </c>
      <c r="P3998" t="str">
        <f t="shared" si="188"/>
        <v>Medium</v>
      </c>
      <c r="Q3998" t="str">
        <f>VLOOKUP(A3998,SampleSuperstore!A:G,7,0)</f>
        <v>South</v>
      </c>
    </row>
    <row r="3999" spans="1:17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  <c r="N3999" t="str">
        <f t="shared" si="186"/>
        <v>Profit</v>
      </c>
      <c r="O3999" t="str">
        <f t="shared" si="187"/>
        <v>Normal</v>
      </c>
      <c r="P3999" t="str">
        <f t="shared" si="188"/>
        <v>Low</v>
      </c>
      <c r="Q3999" t="str">
        <f>VLOOKUP(A3999,SampleSuperstore!A:G,7,0)</f>
        <v>South</v>
      </c>
    </row>
    <row r="4000" spans="1:17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  <c r="N4000" t="str">
        <f t="shared" si="186"/>
        <v>Profit</v>
      </c>
      <c r="O4000" t="str">
        <f t="shared" si="187"/>
        <v>Normal</v>
      </c>
      <c r="P4000" t="str">
        <f t="shared" si="188"/>
        <v>Low</v>
      </c>
      <c r="Q4000" t="str">
        <f>VLOOKUP(A4000,SampleSuperstore!A:G,7,0)</f>
        <v>South</v>
      </c>
    </row>
    <row r="4001" spans="1:17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  <c r="N4001" t="str">
        <f t="shared" si="186"/>
        <v>Profit</v>
      </c>
      <c r="O4001" t="str">
        <f t="shared" si="187"/>
        <v>Normal</v>
      </c>
      <c r="P4001" t="str">
        <f t="shared" si="188"/>
        <v>Low</v>
      </c>
      <c r="Q4001" t="str">
        <f>VLOOKUP(A4001,SampleSuperstore!A:G,7,0)</f>
        <v>South</v>
      </c>
    </row>
    <row r="4002" spans="1:17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  <c r="N4002" t="str">
        <f t="shared" si="186"/>
        <v>Profit</v>
      </c>
      <c r="O4002" t="str">
        <f t="shared" si="187"/>
        <v>Normal</v>
      </c>
      <c r="P4002" t="str">
        <f t="shared" si="188"/>
        <v>Low</v>
      </c>
      <c r="Q4002" t="str">
        <f>VLOOKUP(A4002,SampleSuperstore!A:G,7,0)</f>
        <v>South</v>
      </c>
    </row>
    <row r="4003" spans="1:17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  <c r="N4003" t="str">
        <f t="shared" si="186"/>
        <v>Profit</v>
      </c>
      <c r="O4003" t="str">
        <f t="shared" si="187"/>
        <v>Normal</v>
      </c>
      <c r="P4003" t="str">
        <f t="shared" si="188"/>
        <v>Low</v>
      </c>
      <c r="Q4003" t="str">
        <f>VLOOKUP(A4003,SampleSuperstore!A:G,7,0)</f>
        <v>South</v>
      </c>
    </row>
    <row r="4004" spans="1:17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  <c r="N4004" t="str">
        <f t="shared" si="186"/>
        <v>Loss</v>
      </c>
      <c r="O4004" t="str">
        <f t="shared" si="187"/>
        <v>Normal</v>
      </c>
      <c r="P4004" t="str">
        <f t="shared" si="188"/>
        <v>Medium</v>
      </c>
      <c r="Q4004" t="str">
        <f>VLOOKUP(A4004,SampleSuperstore!A:G,7,0)</f>
        <v>South</v>
      </c>
    </row>
    <row r="4005" spans="1:17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  <c r="N4005" t="str">
        <f t="shared" si="186"/>
        <v>Profit</v>
      </c>
      <c r="O4005" t="str">
        <f t="shared" si="187"/>
        <v>Normal</v>
      </c>
      <c r="P4005" t="str">
        <f t="shared" si="188"/>
        <v>Low</v>
      </c>
      <c r="Q4005" t="str">
        <f>VLOOKUP(A4005,SampleSuperstore!A:G,7,0)</f>
        <v>South</v>
      </c>
    </row>
    <row r="4006" spans="1:17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  <c r="N4006" t="str">
        <f t="shared" si="186"/>
        <v>Profit</v>
      </c>
      <c r="O4006" t="str">
        <f t="shared" si="187"/>
        <v>Normal</v>
      </c>
      <c r="P4006" t="str">
        <f t="shared" si="188"/>
        <v>Low</v>
      </c>
      <c r="Q4006" t="str">
        <f>VLOOKUP(A4006,SampleSuperstore!A:G,7,0)</f>
        <v>South</v>
      </c>
    </row>
    <row r="4007" spans="1:17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  <c r="N4007" t="str">
        <f t="shared" si="186"/>
        <v>Profit</v>
      </c>
      <c r="O4007" t="str">
        <f t="shared" si="187"/>
        <v>Normal</v>
      </c>
      <c r="P4007" t="str">
        <f t="shared" si="188"/>
        <v>Low</v>
      </c>
      <c r="Q4007" t="str">
        <f>VLOOKUP(A4007,SampleSuperstore!A:G,7,0)</f>
        <v>South</v>
      </c>
    </row>
    <row r="4008" spans="1:17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  <c r="N4008" t="str">
        <f t="shared" si="186"/>
        <v>Profit</v>
      </c>
      <c r="O4008" t="str">
        <f t="shared" si="187"/>
        <v>Normal</v>
      </c>
      <c r="P4008" t="str">
        <f t="shared" si="188"/>
        <v>Low</v>
      </c>
      <c r="Q4008" t="str">
        <f>VLOOKUP(A4008,SampleSuperstore!A:G,7,0)</f>
        <v>South</v>
      </c>
    </row>
    <row r="4009" spans="1:17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  <c r="N4009" t="str">
        <f t="shared" si="186"/>
        <v>Profit</v>
      </c>
      <c r="O4009" t="str">
        <f t="shared" si="187"/>
        <v>Normal</v>
      </c>
      <c r="P4009" t="str">
        <f t="shared" si="188"/>
        <v>Low</v>
      </c>
      <c r="Q4009" t="str">
        <f>VLOOKUP(A4009,SampleSuperstore!A:G,7,0)</f>
        <v>South</v>
      </c>
    </row>
    <row r="4010" spans="1:17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  <c r="N4010" t="str">
        <f t="shared" si="186"/>
        <v>Profit</v>
      </c>
      <c r="O4010" t="str">
        <f t="shared" si="187"/>
        <v>Normal</v>
      </c>
      <c r="P4010" t="str">
        <f t="shared" si="188"/>
        <v>Low</v>
      </c>
      <c r="Q4010" t="str">
        <f>VLOOKUP(A4010,SampleSuperstore!A:G,7,0)</f>
        <v>South</v>
      </c>
    </row>
    <row r="4011" spans="1:17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  <c r="N4011" t="str">
        <f t="shared" si="186"/>
        <v>Profit</v>
      </c>
      <c r="O4011" t="str">
        <f t="shared" si="187"/>
        <v>Normal</v>
      </c>
      <c r="P4011" t="str">
        <f t="shared" si="188"/>
        <v>Low</v>
      </c>
      <c r="Q4011" t="str">
        <f>VLOOKUP(A4011,SampleSuperstore!A:G,7,0)</f>
        <v>South</v>
      </c>
    </row>
    <row r="4012" spans="1:17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  <c r="N4012" t="str">
        <f t="shared" si="186"/>
        <v>Profit</v>
      </c>
      <c r="O4012" t="str">
        <f t="shared" si="187"/>
        <v>Normal</v>
      </c>
      <c r="P4012" t="str">
        <f t="shared" si="188"/>
        <v>Low</v>
      </c>
      <c r="Q4012" t="str">
        <f>VLOOKUP(A4012,SampleSuperstore!A:G,7,0)</f>
        <v>Central</v>
      </c>
    </row>
    <row r="4013" spans="1:17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  <c r="N4013" t="str">
        <f t="shared" si="186"/>
        <v>Profit</v>
      </c>
      <c r="O4013" t="str">
        <f t="shared" si="187"/>
        <v>Normal</v>
      </c>
      <c r="P4013" t="str">
        <f t="shared" si="188"/>
        <v>Low</v>
      </c>
      <c r="Q4013" t="str">
        <f>VLOOKUP(A4013,SampleSuperstore!A:G,7,0)</f>
        <v>Central</v>
      </c>
    </row>
    <row r="4014" spans="1:17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  <c r="N4014" t="str">
        <f t="shared" si="186"/>
        <v>Profit</v>
      </c>
      <c r="O4014" t="str">
        <f t="shared" si="187"/>
        <v>Normal</v>
      </c>
      <c r="P4014" t="str">
        <f t="shared" si="188"/>
        <v>Low</v>
      </c>
      <c r="Q4014" t="str">
        <f>VLOOKUP(A4014,SampleSuperstore!A:G,7,0)</f>
        <v>South</v>
      </c>
    </row>
    <row r="4015" spans="1:17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  <c r="N4015" t="str">
        <f t="shared" si="186"/>
        <v>Profit</v>
      </c>
      <c r="O4015" t="str">
        <f t="shared" si="187"/>
        <v>Normal</v>
      </c>
      <c r="P4015" t="str">
        <f t="shared" si="188"/>
        <v>Medium</v>
      </c>
      <c r="Q4015" t="str">
        <f>VLOOKUP(A4015,SampleSuperstore!A:G,7,0)</f>
        <v>South</v>
      </c>
    </row>
    <row r="4016" spans="1:17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  <c r="N4016" t="str">
        <f t="shared" si="186"/>
        <v>Profit</v>
      </c>
      <c r="O4016" t="str">
        <f t="shared" si="187"/>
        <v>Normal</v>
      </c>
      <c r="P4016" t="str">
        <f t="shared" si="188"/>
        <v>Low</v>
      </c>
      <c r="Q4016" t="str">
        <f>VLOOKUP(A4016,SampleSuperstore!A:G,7,0)</f>
        <v>South</v>
      </c>
    </row>
    <row r="4017" spans="1:17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  <c r="N4017" t="str">
        <f t="shared" si="186"/>
        <v>Profit</v>
      </c>
      <c r="O4017" t="str">
        <f t="shared" si="187"/>
        <v>Normal</v>
      </c>
      <c r="P4017" t="str">
        <f t="shared" si="188"/>
        <v>Low</v>
      </c>
      <c r="Q4017" t="str">
        <f>VLOOKUP(A4017,SampleSuperstore!A:G,7,0)</f>
        <v>South</v>
      </c>
    </row>
    <row r="4018" spans="1:17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  <c r="N4018" t="str">
        <f t="shared" si="186"/>
        <v>Profit</v>
      </c>
      <c r="O4018" t="str">
        <f t="shared" si="187"/>
        <v>Normal</v>
      </c>
      <c r="P4018" t="str">
        <f t="shared" si="188"/>
        <v>Low</v>
      </c>
      <c r="Q4018" t="str">
        <f>VLOOKUP(A4018,SampleSuperstore!A:G,7,0)</f>
        <v>South</v>
      </c>
    </row>
    <row r="4019" spans="1:17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  <c r="N4019" t="str">
        <f t="shared" si="186"/>
        <v>Profit</v>
      </c>
      <c r="O4019" t="str">
        <f t="shared" si="187"/>
        <v>Normal</v>
      </c>
      <c r="P4019" t="str">
        <f t="shared" si="188"/>
        <v>Low</v>
      </c>
      <c r="Q4019" t="str">
        <f>VLOOKUP(A4019,SampleSuperstore!A:G,7,0)</f>
        <v>South</v>
      </c>
    </row>
    <row r="4020" spans="1:17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  <c r="N4020" t="str">
        <f t="shared" si="186"/>
        <v>Profit</v>
      </c>
      <c r="O4020" t="str">
        <f t="shared" si="187"/>
        <v>Normal</v>
      </c>
      <c r="P4020" t="str">
        <f t="shared" si="188"/>
        <v>Low</v>
      </c>
      <c r="Q4020" t="str">
        <f>VLOOKUP(A4020,SampleSuperstore!A:G,7,0)</f>
        <v>South</v>
      </c>
    </row>
    <row r="4021" spans="1:17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  <c r="N4021" t="str">
        <f t="shared" si="186"/>
        <v>Profit</v>
      </c>
      <c r="O4021" t="str">
        <f t="shared" si="187"/>
        <v>Normal</v>
      </c>
      <c r="P4021" t="str">
        <f t="shared" si="188"/>
        <v>Low</v>
      </c>
      <c r="Q4021" t="str">
        <f>VLOOKUP(A4021,SampleSuperstore!A:G,7,0)</f>
        <v>South</v>
      </c>
    </row>
    <row r="4022" spans="1:17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  <c r="N4022" t="str">
        <f t="shared" si="186"/>
        <v>Loss</v>
      </c>
      <c r="O4022" t="str">
        <f t="shared" si="187"/>
        <v>Normal</v>
      </c>
      <c r="P4022" t="str">
        <f t="shared" si="188"/>
        <v>Low</v>
      </c>
      <c r="Q4022" t="str">
        <f>VLOOKUP(A4022,SampleSuperstore!A:G,7,0)</f>
        <v>South</v>
      </c>
    </row>
    <row r="4023" spans="1:17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  <c r="N4023" t="str">
        <f t="shared" si="186"/>
        <v>Loss</v>
      </c>
      <c r="O4023" t="str">
        <f t="shared" si="187"/>
        <v>Normal</v>
      </c>
      <c r="P4023" t="str">
        <f t="shared" si="188"/>
        <v>Low</v>
      </c>
      <c r="Q4023" t="str">
        <f>VLOOKUP(A4023,SampleSuperstore!A:G,7,0)</f>
        <v>South</v>
      </c>
    </row>
    <row r="4024" spans="1:17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  <c r="N4024" t="str">
        <f t="shared" si="186"/>
        <v>Loss</v>
      </c>
      <c r="O4024" t="str">
        <f t="shared" si="187"/>
        <v>Normal</v>
      </c>
      <c r="P4024" t="str">
        <f t="shared" si="188"/>
        <v>Medium</v>
      </c>
      <c r="Q4024" t="str">
        <f>VLOOKUP(A4024,SampleSuperstore!A:G,7,0)</f>
        <v>South</v>
      </c>
    </row>
    <row r="4025" spans="1:17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  <c r="N4025" t="str">
        <f t="shared" si="186"/>
        <v>Profit</v>
      </c>
      <c r="O4025" t="str">
        <f t="shared" si="187"/>
        <v>Normal</v>
      </c>
      <c r="P4025" t="str">
        <f t="shared" si="188"/>
        <v>Medium</v>
      </c>
      <c r="Q4025" t="str">
        <f>VLOOKUP(A4025,SampleSuperstore!A:G,7,0)</f>
        <v>Central</v>
      </c>
    </row>
    <row r="4026" spans="1:17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  <c r="N4026" t="str">
        <f t="shared" si="186"/>
        <v>Profit</v>
      </c>
      <c r="O4026" t="str">
        <f t="shared" si="187"/>
        <v>Normal</v>
      </c>
      <c r="P4026" t="str">
        <f t="shared" si="188"/>
        <v>Low</v>
      </c>
      <c r="Q4026" t="str">
        <f>VLOOKUP(A4026,SampleSuperstore!A:G,7,0)</f>
        <v>Central</v>
      </c>
    </row>
    <row r="4027" spans="1:17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  <c r="N4027" t="str">
        <f t="shared" si="186"/>
        <v>Profit</v>
      </c>
      <c r="O4027" t="str">
        <f t="shared" si="187"/>
        <v>Normal</v>
      </c>
      <c r="P4027" t="str">
        <f t="shared" si="188"/>
        <v>Low</v>
      </c>
      <c r="Q4027" t="str">
        <f>VLOOKUP(A4027,SampleSuperstore!A:G,7,0)</f>
        <v>Central</v>
      </c>
    </row>
    <row r="4028" spans="1:17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  <c r="N4028" t="str">
        <f t="shared" si="186"/>
        <v>Profit</v>
      </c>
      <c r="O4028" t="str">
        <f t="shared" si="187"/>
        <v>Normal</v>
      </c>
      <c r="P4028" t="str">
        <f t="shared" si="188"/>
        <v>Low</v>
      </c>
      <c r="Q4028" t="str">
        <f>VLOOKUP(A4028,SampleSuperstore!A:G,7,0)</f>
        <v>Central</v>
      </c>
    </row>
    <row r="4029" spans="1:17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  <c r="N4029" t="str">
        <f t="shared" si="186"/>
        <v>Profit</v>
      </c>
      <c r="O4029" t="str">
        <f t="shared" si="187"/>
        <v>Normal</v>
      </c>
      <c r="P4029" t="str">
        <f t="shared" si="188"/>
        <v>Low</v>
      </c>
      <c r="Q4029" t="str">
        <f>VLOOKUP(A4029,SampleSuperstore!A:G,7,0)</f>
        <v>Central</v>
      </c>
    </row>
    <row r="4030" spans="1:17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  <c r="N4030" t="str">
        <f t="shared" si="186"/>
        <v>Loss</v>
      </c>
      <c r="O4030" t="str">
        <f t="shared" si="187"/>
        <v>High Discount</v>
      </c>
      <c r="P4030" t="str">
        <f t="shared" si="188"/>
        <v>Low</v>
      </c>
      <c r="Q4030" t="str">
        <f>VLOOKUP(A4030,SampleSuperstore!A:G,7,0)</f>
        <v>Central</v>
      </c>
    </row>
    <row r="4031" spans="1:17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  <c r="N4031" t="str">
        <f t="shared" si="186"/>
        <v>Profit</v>
      </c>
      <c r="O4031" t="str">
        <f t="shared" si="187"/>
        <v>Normal</v>
      </c>
      <c r="P4031" t="str">
        <f t="shared" si="188"/>
        <v>Low</v>
      </c>
      <c r="Q4031" t="str">
        <f>VLOOKUP(A4031,SampleSuperstore!A:G,7,0)</f>
        <v>South</v>
      </c>
    </row>
    <row r="4032" spans="1:17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  <c r="N4032" t="str">
        <f t="shared" si="186"/>
        <v>Profit</v>
      </c>
      <c r="O4032" t="str">
        <f t="shared" si="187"/>
        <v>Normal</v>
      </c>
      <c r="P4032" t="str">
        <f t="shared" si="188"/>
        <v>Low</v>
      </c>
      <c r="Q4032" t="str">
        <f>VLOOKUP(A4032,SampleSuperstore!A:G,7,0)</f>
        <v>South</v>
      </c>
    </row>
    <row r="4033" spans="1:17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  <c r="N4033" t="str">
        <f t="shared" si="186"/>
        <v>Profit</v>
      </c>
      <c r="O4033" t="str">
        <f t="shared" si="187"/>
        <v>Normal</v>
      </c>
      <c r="P4033" t="str">
        <f t="shared" si="188"/>
        <v>Low</v>
      </c>
      <c r="Q4033" t="str">
        <f>VLOOKUP(A4033,SampleSuperstore!A:G,7,0)</f>
        <v>South</v>
      </c>
    </row>
    <row r="4034" spans="1:17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  <c r="N4034" t="str">
        <f t="shared" si="186"/>
        <v>Profit</v>
      </c>
      <c r="O4034" t="str">
        <f t="shared" si="187"/>
        <v>Normal</v>
      </c>
      <c r="P4034" t="str">
        <f t="shared" si="188"/>
        <v>Low</v>
      </c>
      <c r="Q4034" t="str">
        <f>VLOOKUP(A4034,SampleSuperstore!A:G,7,0)</f>
        <v>South</v>
      </c>
    </row>
    <row r="4035" spans="1:17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  <c r="N4035" t="str">
        <f t="shared" ref="N4035:N4098" si="189">IF(M4035&gt;0,"Profit","Loss")</f>
        <v>Profit</v>
      </c>
      <c r="O4035" t="str">
        <f t="shared" ref="O4035:O4098" si="190">IF(L4035&gt;0.5,"High Discount","Normal")</f>
        <v>Normal</v>
      </c>
      <c r="P4035" t="str">
        <f t="shared" ref="P4035:P4098" si="191">IF(J4035&gt;1000,"High",IF(J4035&gt;=500,"Medium","Low"))</f>
        <v>Low</v>
      </c>
      <c r="Q4035" t="str">
        <f>VLOOKUP(A4035,SampleSuperstore!A:G,7,0)</f>
        <v>South</v>
      </c>
    </row>
    <row r="4036" spans="1:17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  <c r="N4036" t="str">
        <f t="shared" si="189"/>
        <v>Loss</v>
      </c>
      <c r="O4036" t="str">
        <f t="shared" si="190"/>
        <v>High Discount</v>
      </c>
      <c r="P4036" t="str">
        <f t="shared" si="191"/>
        <v>Low</v>
      </c>
      <c r="Q4036" t="str">
        <f>VLOOKUP(A4036,SampleSuperstore!A:G,7,0)</f>
        <v>East</v>
      </c>
    </row>
    <row r="4037" spans="1:17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  <c r="N4037" t="str">
        <f t="shared" si="189"/>
        <v>Profit</v>
      </c>
      <c r="O4037" t="str">
        <f t="shared" si="190"/>
        <v>Normal</v>
      </c>
      <c r="P4037" t="str">
        <f t="shared" si="191"/>
        <v>Low</v>
      </c>
      <c r="Q4037" t="str">
        <f>VLOOKUP(A4037,SampleSuperstore!A:G,7,0)</f>
        <v>East</v>
      </c>
    </row>
    <row r="4038" spans="1:17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  <c r="N4038" t="str">
        <f t="shared" si="189"/>
        <v>Profit</v>
      </c>
      <c r="O4038" t="str">
        <f t="shared" si="190"/>
        <v>Normal</v>
      </c>
      <c r="P4038" t="str">
        <f t="shared" si="191"/>
        <v>Low</v>
      </c>
      <c r="Q4038" t="str">
        <f>VLOOKUP(A4038,SampleSuperstore!A:G,7,0)</f>
        <v>South</v>
      </c>
    </row>
    <row r="4039" spans="1:17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  <c r="N4039" t="str">
        <f t="shared" si="189"/>
        <v>Profit</v>
      </c>
      <c r="O4039" t="str">
        <f t="shared" si="190"/>
        <v>Normal</v>
      </c>
      <c r="P4039" t="str">
        <f t="shared" si="191"/>
        <v>Low</v>
      </c>
      <c r="Q4039" t="str">
        <f>VLOOKUP(A4039,SampleSuperstore!A:G,7,0)</f>
        <v>South</v>
      </c>
    </row>
    <row r="4040" spans="1:17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  <c r="N4040" t="str">
        <f t="shared" si="189"/>
        <v>Profit</v>
      </c>
      <c r="O4040" t="str">
        <f t="shared" si="190"/>
        <v>Normal</v>
      </c>
      <c r="P4040" t="str">
        <f t="shared" si="191"/>
        <v>Low</v>
      </c>
      <c r="Q4040" t="str">
        <f>VLOOKUP(A4040,SampleSuperstore!A:G,7,0)</f>
        <v>South</v>
      </c>
    </row>
    <row r="4041" spans="1:17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  <c r="N4041" t="str">
        <f t="shared" si="189"/>
        <v>Profit</v>
      </c>
      <c r="O4041" t="str">
        <f t="shared" si="190"/>
        <v>Normal</v>
      </c>
      <c r="P4041" t="str">
        <f t="shared" si="191"/>
        <v>Medium</v>
      </c>
      <c r="Q4041" t="str">
        <f>VLOOKUP(A4041,SampleSuperstore!A:G,7,0)</f>
        <v>South</v>
      </c>
    </row>
    <row r="4042" spans="1:17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  <c r="N4042" t="str">
        <f t="shared" si="189"/>
        <v>Profit</v>
      </c>
      <c r="O4042" t="str">
        <f t="shared" si="190"/>
        <v>Normal</v>
      </c>
      <c r="P4042" t="str">
        <f t="shared" si="191"/>
        <v>Low</v>
      </c>
      <c r="Q4042" t="str">
        <f>VLOOKUP(A4042,SampleSuperstore!A:G,7,0)</f>
        <v>South</v>
      </c>
    </row>
    <row r="4043" spans="1:17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  <c r="N4043" t="str">
        <f t="shared" si="189"/>
        <v>Profit</v>
      </c>
      <c r="O4043" t="str">
        <f t="shared" si="190"/>
        <v>Normal</v>
      </c>
      <c r="P4043" t="str">
        <f t="shared" si="191"/>
        <v>Low</v>
      </c>
      <c r="Q4043" t="str">
        <f>VLOOKUP(A4043,SampleSuperstore!A:G,7,0)</f>
        <v>South</v>
      </c>
    </row>
    <row r="4044" spans="1:17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  <c r="N4044" t="str">
        <f t="shared" si="189"/>
        <v>Profit</v>
      </c>
      <c r="O4044" t="str">
        <f t="shared" si="190"/>
        <v>Normal</v>
      </c>
      <c r="P4044" t="str">
        <f t="shared" si="191"/>
        <v>Low</v>
      </c>
      <c r="Q4044" t="str">
        <f>VLOOKUP(A4044,SampleSuperstore!A:G,7,0)</f>
        <v>South</v>
      </c>
    </row>
    <row r="4045" spans="1:17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  <c r="N4045" t="str">
        <f t="shared" si="189"/>
        <v>Profit</v>
      </c>
      <c r="O4045" t="str">
        <f t="shared" si="190"/>
        <v>Normal</v>
      </c>
      <c r="P4045" t="str">
        <f t="shared" si="191"/>
        <v>Low</v>
      </c>
      <c r="Q4045" t="str">
        <f>VLOOKUP(A4045,SampleSuperstore!A:G,7,0)</f>
        <v>South</v>
      </c>
    </row>
    <row r="4046" spans="1:17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  <c r="N4046" t="str">
        <f t="shared" si="189"/>
        <v>Profit</v>
      </c>
      <c r="O4046" t="str">
        <f t="shared" si="190"/>
        <v>Normal</v>
      </c>
      <c r="P4046" t="str">
        <f t="shared" si="191"/>
        <v>Low</v>
      </c>
      <c r="Q4046" t="str">
        <f>VLOOKUP(A4046,SampleSuperstore!A:G,7,0)</f>
        <v>South</v>
      </c>
    </row>
    <row r="4047" spans="1:17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  <c r="N4047" t="str">
        <f t="shared" si="189"/>
        <v>Loss</v>
      </c>
      <c r="O4047" t="str">
        <f t="shared" si="190"/>
        <v>High Discount</v>
      </c>
      <c r="P4047" t="str">
        <f t="shared" si="191"/>
        <v>Low</v>
      </c>
      <c r="Q4047" t="str">
        <f>VLOOKUP(A4047,SampleSuperstore!A:G,7,0)</f>
        <v>South</v>
      </c>
    </row>
    <row r="4048" spans="1:17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  <c r="N4048" t="str">
        <f t="shared" si="189"/>
        <v>Loss</v>
      </c>
      <c r="O4048" t="str">
        <f t="shared" si="190"/>
        <v>High Discount</v>
      </c>
      <c r="P4048" t="str">
        <f t="shared" si="191"/>
        <v>Low</v>
      </c>
      <c r="Q4048" t="str">
        <f>VLOOKUP(A4048,SampleSuperstore!A:G,7,0)</f>
        <v>South</v>
      </c>
    </row>
    <row r="4049" spans="1:17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  <c r="N4049" t="str">
        <f t="shared" si="189"/>
        <v>Profit</v>
      </c>
      <c r="O4049" t="str">
        <f t="shared" si="190"/>
        <v>Normal</v>
      </c>
      <c r="P4049" t="str">
        <f t="shared" si="191"/>
        <v>Low</v>
      </c>
      <c r="Q4049" t="str">
        <f>VLOOKUP(A4049,SampleSuperstore!A:G,7,0)</f>
        <v>Central</v>
      </c>
    </row>
    <row r="4050" spans="1:17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  <c r="N4050" t="str">
        <f t="shared" si="189"/>
        <v>Profit</v>
      </c>
      <c r="O4050" t="str">
        <f t="shared" si="190"/>
        <v>Normal</v>
      </c>
      <c r="P4050" t="str">
        <f t="shared" si="191"/>
        <v>Medium</v>
      </c>
      <c r="Q4050" t="str">
        <f>VLOOKUP(A4050,SampleSuperstore!A:G,7,0)</f>
        <v>Central</v>
      </c>
    </row>
    <row r="4051" spans="1:17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  <c r="N4051" t="str">
        <f t="shared" si="189"/>
        <v>Profit</v>
      </c>
      <c r="O4051" t="str">
        <f t="shared" si="190"/>
        <v>Normal</v>
      </c>
      <c r="P4051" t="str">
        <f t="shared" si="191"/>
        <v>Low</v>
      </c>
      <c r="Q4051" t="str">
        <f>VLOOKUP(A4051,SampleSuperstore!A:G,7,0)</f>
        <v>South</v>
      </c>
    </row>
    <row r="4052" spans="1:17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  <c r="N4052" t="str">
        <f t="shared" si="189"/>
        <v>Profit</v>
      </c>
      <c r="O4052" t="str">
        <f t="shared" si="190"/>
        <v>Normal</v>
      </c>
      <c r="P4052" t="str">
        <f t="shared" si="191"/>
        <v>Low</v>
      </c>
      <c r="Q4052" t="str">
        <f>VLOOKUP(A4052,SampleSuperstore!A:G,7,0)</f>
        <v>South</v>
      </c>
    </row>
    <row r="4053" spans="1:17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  <c r="N4053" t="str">
        <f t="shared" si="189"/>
        <v>Profit</v>
      </c>
      <c r="O4053" t="str">
        <f t="shared" si="190"/>
        <v>Normal</v>
      </c>
      <c r="P4053" t="str">
        <f t="shared" si="191"/>
        <v>Low</v>
      </c>
      <c r="Q4053" t="str">
        <f>VLOOKUP(A4053,SampleSuperstore!A:G,7,0)</f>
        <v>South</v>
      </c>
    </row>
    <row r="4054" spans="1:17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  <c r="N4054" t="str">
        <f t="shared" si="189"/>
        <v>Loss</v>
      </c>
      <c r="O4054" t="str">
        <f t="shared" si="190"/>
        <v>Normal</v>
      </c>
      <c r="P4054" t="str">
        <f t="shared" si="191"/>
        <v>Low</v>
      </c>
      <c r="Q4054" t="str">
        <f>VLOOKUP(A4054,SampleSuperstore!A:G,7,0)</f>
        <v>South</v>
      </c>
    </row>
    <row r="4055" spans="1:17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  <c r="N4055" t="str">
        <f t="shared" si="189"/>
        <v>Profit</v>
      </c>
      <c r="O4055" t="str">
        <f t="shared" si="190"/>
        <v>Normal</v>
      </c>
      <c r="P4055" t="str">
        <f t="shared" si="191"/>
        <v>Low</v>
      </c>
      <c r="Q4055" t="str">
        <f>VLOOKUP(A4055,SampleSuperstore!A:G,7,0)</f>
        <v>South</v>
      </c>
    </row>
    <row r="4056" spans="1:17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  <c r="N4056" t="str">
        <f t="shared" si="189"/>
        <v>Profit</v>
      </c>
      <c r="O4056" t="str">
        <f t="shared" si="190"/>
        <v>Normal</v>
      </c>
      <c r="P4056" t="str">
        <f t="shared" si="191"/>
        <v>Low</v>
      </c>
      <c r="Q4056" t="str">
        <f>VLOOKUP(A4056,SampleSuperstore!A:G,7,0)</f>
        <v>South</v>
      </c>
    </row>
    <row r="4057" spans="1:17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  <c r="N4057" t="str">
        <f t="shared" si="189"/>
        <v>Loss</v>
      </c>
      <c r="O4057" t="str">
        <f t="shared" si="190"/>
        <v>Normal</v>
      </c>
      <c r="P4057" t="str">
        <f t="shared" si="191"/>
        <v>High</v>
      </c>
      <c r="Q4057" t="str">
        <f>VLOOKUP(A4057,SampleSuperstore!A:G,7,0)</f>
        <v>South</v>
      </c>
    </row>
    <row r="4058" spans="1:17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  <c r="N4058" t="str">
        <f t="shared" si="189"/>
        <v>Loss</v>
      </c>
      <c r="O4058" t="str">
        <f t="shared" si="190"/>
        <v>Normal</v>
      </c>
      <c r="P4058" t="str">
        <f t="shared" si="191"/>
        <v>Low</v>
      </c>
      <c r="Q4058" t="str">
        <f>VLOOKUP(A4058,SampleSuperstore!A:G,7,0)</f>
        <v>South</v>
      </c>
    </row>
    <row r="4059" spans="1:17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  <c r="N4059" t="str">
        <f t="shared" si="189"/>
        <v>Loss</v>
      </c>
      <c r="O4059" t="str">
        <f t="shared" si="190"/>
        <v>Normal</v>
      </c>
      <c r="P4059" t="str">
        <f t="shared" si="191"/>
        <v>Medium</v>
      </c>
      <c r="Q4059" t="str">
        <f>VLOOKUP(A4059,SampleSuperstore!A:G,7,0)</f>
        <v>South</v>
      </c>
    </row>
    <row r="4060" spans="1:17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  <c r="N4060" t="str">
        <f t="shared" si="189"/>
        <v>Loss</v>
      </c>
      <c r="O4060" t="str">
        <f t="shared" si="190"/>
        <v>Normal</v>
      </c>
      <c r="P4060" t="str">
        <f t="shared" si="191"/>
        <v>Low</v>
      </c>
      <c r="Q4060" t="str">
        <f>VLOOKUP(A4060,SampleSuperstore!A:G,7,0)</f>
        <v>South</v>
      </c>
    </row>
    <row r="4061" spans="1:17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  <c r="N4061" t="str">
        <f t="shared" si="189"/>
        <v>Profit</v>
      </c>
      <c r="O4061" t="str">
        <f t="shared" si="190"/>
        <v>Normal</v>
      </c>
      <c r="P4061" t="str">
        <f t="shared" si="191"/>
        <v>Medium</v>
      </c>
      <c r="Q4061" t="str">
        <f>VLOOKUP(A4061,SampleSuperstore!A:G,7,0)</f>
        <v>South</v>
      </c>
    </row>
    <row r="4062" spans="1:17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  <c r="N4062" t="str">
        <f t="shared" si="189"/>
        <v>Profit</v>
      </c>
      <c r="O4062" t="str">
        <f t="shared" si="190"/>
        <v>Normal</v>
      </c>
      <c r="P4062" t="str">
        <f t="shared" si="191"/>
        <v>Low</v>
      </c>
      <c r="Q4062" t="str">
        <f>VLOOKUP(A4062,SampleSuperstore!A:G,7,0)</f>
        <v>South</v>
      </c>
    </row>
    <row r="4063" spans="1:17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  <c r="N4063" t="str">
        <f t="shared" si="189"/>
        <v>Profit</v>
      </c>
      <c r="O4063" t="str">
        <f t="shared" si="190"/>
        <v>Normal</v>
      </c>
      <c r="P4063" t="str">
        <f t="shared" si="191"/>
        <v>Low</v>
      </c>
      <c r="Q4063" t="str">
        <f>VLOOKUP(A4063,SampleSuperstore!A:G,7,0)</f>
        <v>Central</v>
      </c>
    </row>
    <row r="4064" spans="1:17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  <c r="N4064" t="str">
        <f t="shared" si="189"/>
        <v>Profit</v>
      </c>
      <c r="O4064" t="str">
        <f t="shared" si="190"/>
        <v>Normal</v>
      </c>
      <c r="P4064" t="str">
        <f t="shared" si="191"/>
        <v>Low</v>
      </c>
      <c r="Q4064" t="str">
        <f>VLOOKUP(A4064,SampleSuperstore!A:G,7,0)</f>
        <v>South</v>
      </c>
    </row>
    <row r="4065" spans="1:17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  <c r="N4065" t="str">
        <f t="shared" si="189"/>
        <v>Profit</v>
      </c>
      <c r="O4065" t="str">
        <f t="shared" si="190"/>
        <v>Normal</v>
      </c>
      <c r="P4065" t="str">
        <f t="shared" si="191"/>
        <v>Low</v>
      </c>
      <c r="Q4065" t="str">
        <f>VLOOKUP(A4065,SampleSuperstore!A:G,7,0)</f>
        <v>Central</v>
      </c>
    </row>
    <row r="4066" spans="1:17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  <c r="N4066" t="str">
        <f t="shared" si="189"/>
        <v>Profit</v>
      </c>
      <c r="O4066" t="str">
        <f t="shared" si="190"/>
        <v>Normal</v>
      </c>
      <c r="P4066" t="str">
        <f t="shared" si="191"/>
        <v>Low</v>
      </c>
      <c r="Q4066" t="str">
        <f>VLOOKUP(A4066,SampleSuperstore!A:G,7,0)</f>
        <v>Central</v>
      </c>
    </row>
    <row r="4067" spans="1:17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  <c r="N4067" t="str">
        <f t="shared" si="189"/>
        <v>Profit</v>
      </c>
      <c r="O4067" t="str">
        <f t="shared" si="190"/>
        <v>Normal</v>
      </c>
      <c r="P4067" t="str">
        <f t="shared" si="191"/>
        <v>Low</v>
      </c>
      <c r="Q4067" t="str">
        <f>VLOOKUP(A4067,SampleSuperstore!A:G,7,0)</f>
        <v>South</v>
      </c>
    </row>
    <row r="4068" spans="1:17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  <c r="N4068" t="str">
        <f t="shared" si="189"/>
        <v>Profit</v>
      </c>
      <c r="O4068" t="str">
        <f t="shared" si="190"/>
        <v>Normal</v>
      </c>
      <c r="P4068" t="str">
        <f t="shared" si="191"/>
        <v>Low</v>
      </c>
      <c r="Q4068" t="str">
        <f>VLOOKUP(A4068,SampleSuperstore!A:G,7,0)</f>
        <v>South</v>
      </c>
    </row>
    <row r="4069" spans="1:17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  <c r="N4069" t="str">
        <f t="shared" si="189"/>
        <v>Profit</v>
      </c>
      <c r="O4069" t="str">
        <f t="shared" si="190"/>
        <v>Normal</v>
      </c>
      <c r="P4069" t="str">
        <f t="shared" si="191"/>
        <v>Low</v>
      </c>
      <c r="Q4069" t="str">
        <f>VLOOKUP(A4069,SampleSuperstore!A:G,7,0)</f>
        <v>South</v>
      </c>
    </row>
    <row r="4070" spans="1:17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  <c r="N4070" t="str">
        <f t="shared" si="189"/>
        <v>Profit</v>
      </c>
      <c r="O4070" t="str">
        <f t="shared" si="190"/>
        <v>Normal</v>
      </c>
      <c r="P4070" t="str">
        <f t="shared" si="191"/>
        <v>Medium</v>
      </c>
      <c r="Q4070" t="str">
        <f>VLOOKUP(A4070,SampleSuperstore!A:G,7,0)</f>
        <v>South</v>
      </c>
    </row>
    <row r="4071" spans="1:17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  <c r="N4071" t="str">
        <f t="shared" si="189"/>
        <v>Loss</v>
      </c>
      <c r="O4071" t="str">
        <f t="shared" si="190"/>
        <v>High Discount</v>
      </c>
      <c r="P4071" t="str">
        <f t="shared" si="191"/>
        <v>Low</v>
      </c>
      <c r="Q4071" t="str">
        <f>VLOOKUP(A4071,SampleSuperstore!A:G,7,0)</f>
        <v>Central</v>
      </c>
    </row>
    <row r="4072" spans="1:17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  <c r="N4072" t="str">
        <f t="shared" si="189"/>
        <v>Loss</v>
      </c>
      <c r="O4072" t="str">
        <f t="shared" si="190"/>
        <v>High Discount</v>
      </c>
      <c r="P4072" t="str">
        <f t="shared" si="191"/>
        <v>Low</v>
      </c>
      <c r="Q4072" t="str">
        <f>VLOOKUP(A4072,SampleSuperstore!A:G,7,0)</f>
        <v>Central</v>
      </c>
    </row>
    <row r="4073" spans="1:17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  <c r="N4073" t="str">
        <f t="shared" si="189"/>
        <v>Loss</v>
      </c>
      <c r="O4073" t="str">
        <f t="shared" si="190"/>
        <v>Normal</v>
      </c>
      <c r="P4073" t="str">
        <f t="shared" si="191"/>
        <v>Low</v>
      </c>
      <c r="Q4073" t="str">
        <f>VLOOKUP(A4073,SampleSuperstore!A:G,7,0)</f>
        <v>Central</v>
      </c>
    </row>
    <row r="4074" spans="1:17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  <c r="N4074" t="str">
        <f t="shared" si="189"/>
        <v>Profit</v>
      </c>
      <c r="O4074" t="str">
        <f t="shared" si="190"/>
        <v>Normal</v>
      </c>
      <c r="P4074" t="str">
        <f t="shared" si="191"/>
        <v>Medium</v>
      </c>
      <c r="Q4074" t="str">
        <f>VLOOKUP(A4074,SampleSuperstore!A:G,7,0)</f>
        <v>South</v>
      </c>
    </row>
    <row r="4075" spans="1:17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  <c r="N4075" t="str">
        <f t="shared" si="189"/>
        <v>Profit</v>
      </c>
      <c r="O4075" t="str">
        <f t="shared" si="190"/>
        <v>Normal</v>
      </c>
      <c r="P4075" t="str">
        <f t="shared" si="191"/>
        <v>Medium</v>
      </c>
      <c r="Q4075" t="str">
        <f>VLOOKUP(A4075,SampleSuperstore!A:G,7,0)</f>
        <v>Central</v>
      </c>
    </row>
    <row r="4076" spans="1:17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  <c r="N4076" t="str">
        <f t="shared" si="189"/>
        <v>Profit</v>
      </c>
      <c r="O4076" t="str">
        <f t="shared" si="190"/>
        <v>Normal</v>
      </c>
      <c r="P4076" t="str">
        <f t="shared" si="191"/>
        <v>Low</v>
      </c>
      <c r="Q4076" t="str">
        <f>VLOOKUP(A4076,SampleSuperstore!A:G,7,0)</f>
        <v>South</v>
      </c>
    </row>
    <row r="4077" spans="1:17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  <c r="N4077" t="str">
        <f t="shared" si="189"/>
        <v>Loss</v>
      </c>
      <c r="O4077" t="str">
        <f t="shared" si="190"/>
        <v>Normal</v>
      </c>
      <c r="P4077" t="str">
        <f t="shared" si="191"/>
        <v>Low</v>
      </c>
      <c r="Q4077" t="str">
        <f>VLOOKUP(A4077,SampleSuperstore!A:G,7,0)</f>
        <v>South</v>
      </c>
    </row>
    <row r="4078" spans="1:17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  <c r="N4078" t="str">
        <f t="shared" si="189"/>
        <v>Profit</v>
      </c>
      <c r="O4078" t="str">
        <f t="shared" si="190"/>
        <v>Normal</v>
      </c>
      <c r="P4078" t="str">
        <f t="shared" si="191"/>
        <v>Low</v>
      </c>
      <c r="Q4078" t="str">
        <f>VLOOKUP(A4078,SampleSuperstore!A:G,7,0)</f>
        <v>South</v>
      </c>
    </row>
    <row r="4079" spans="1:17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  <c r="N4079" t="str">
        <f t="shared" si="189"/>
        <v>Profit</v>
      </c>
      <c r="O4079" t="str">
        <f t="shared" si="190"/>
        <v>Normal</v>
      </c>
      <c r="P4079" t="str">
        <f t="shared" si="191"/>
        <v>Low</v>
      </c>
      <c r="Q4079" t="str">
        <f>VLOOKUP(A4079,SampleSuperstore!A:G,7,0)</f>
        <v>South</v>
      </c>
    </row>
    <row r="4080" spans="1:17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  <c r="N4080" t="str">
        <f t="shared" si="189"/>
        <v>Profit</v>
      </c>
      <c r="O4080" t="str">
        <f t="shared" si="190"/>
        <v>Normal</v>
      </c>
      <c r="P4080" t="str">
        <f t="shared" si="191"/>
        <v>Low</v>
      </c>
      <c r="Q4080" t="str">
        <f>VLOOKUP(A4080,SampleSuperstore!A:G,7,0)</f>
        <v>South</v>
      </c>
    </row>
    <row r="4081" spans="1:17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  <c r="N4081" t="str">
        <f t="shared" si="189"/>
        <v>Profit</v>
      </c>
      <c r="O4081" t="str">
        <f t="shared" si="190"/>
        <v>Normal</v>
      </c>
      <c r="P4081" t="str">
        <f t="shared" si="191"/>
        <v>Low</v>
      </c>
      <c r="Q4081" t="str">
        <f>VLOOKUP(A4081,SampleSuperstore!A:G,7,0)</f>
        <v>Central</v>
      </c>
    </row>
    <row r="4082" spans="1:17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  <c r="N4082" t="str">
        <f t="shared" si="189"/>
        <v>Profit</v>
      </c>
      <c r="O4082" t="str">
        <f t="shared" si="190"/>
        <v>Normal</v>
      </c>
      <c r="P4082" t="str">
        <f t="shared" si="191"/>
        <v>Low</v>
      </c>
      <c r="Q4082" t="str">
        <f>VLOOKUP(A4082,SampleSuperstore!A:G,7,0)</f>
        <v>South</v>
      </c>
    </row>
    <row r="4083" spans="1:17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  <c r="N4083" t="str">
        <f t="shared" si="189"/>
        <v>Loss</v>
      </c>
      <c r="O4083" t="str">
        <f t="shared" si="190"/>
        <v>High Discount</v>
      </c>
      <c r="P4083" t="str">
        <f t="shared" si="191"/>
        <v>Low</v>
      </c>
      <c r="Q4083" t="str">
        <f>VLOOKUP(A4083,SampleSuperstore!A:G,7,0)</f>
        <v>South</v>
      </c>
    </row>
    <row r="4084" spans="1:17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  <c r="N4084" t="str">
        <f t="shared" si="189"/>
        <v>Loss</v>
      </c>
      <c r="O4084" t="str">
        <f t="shared" si="190"/>
        <v>High Discount</v>
      </c>
      <c r="P4084" t="str">
        <f t="shared" si="191"/>
        <v>Low</v>
      </c>
      <c r="Q4084" t="str">
        <f>VLOOKUP(A4084,SampleSuperstore!A:G,7,0)</f>
        <v>South</v>
      </c>
    </row>
    <row r="4085" spans="1:17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  <c r="N4085" t="str">
        <f t="shared" si="189"/>
        <v>Profit</v>
      </c>
      <c r="O4085" t="str">
        <f t="shared" si="190"/>
        <v>Normal</v>
      </c>
      <c r="P4085" t="str">
        <f t="shared" si="191"/>
        <v>Low</v>
      </c>
      <c r="Q4085" t="str">
        <f>VLOOKUP(A4085,SampleSuperstore!A:G,7,0)</f>
        <v>South</v>
      </c>
    </row>
    <row r="4086" spans="1:17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  <c r="N4086" t="str">
        <f t="shared" si="189"/>
        <v>Loss</v>
      </c>
      <c r="O4086" t="str">
        <f t="shared" si="190"/>
        <v>High Discount</v>
      </c>
      <c r="P4086" t="str">
        <f t="shared" si="191"/>
        <v>Low</v>
      </c>
      <c r="Q4086" t="str">
        <f>VLOOKUP(A4086,SampleSuperstore!A:G,7,0)</f>
        <v>Central</v>
      </c>
    </row>
    <row r="4087" spans="1:17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  <c r="N4087" t="str">
        <f t="shared" si="189"/>
        <v>Profit</v>
      </c>
      <c r="O4087" t="str">
        <f t="shared" si="190"/>
        <v>Normal</v>
      </c>
      <c r="P4087" t="str">
        <f t="shared" si="191"/>
        <v>Low</v>
      </c>
      <c r="Q4087" t="str">
        <f>VLOOKUP(A4087,SampleSuperstore!A:G,7,0)</f>
        <v>South</v>
      </c>
    </row>
    <row r="4088" spans="1:17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  <c r="N4088" t="str">
        <f t="shared" si="189"/>
        <v>Profit</v>
      </c>
      <c r="O4088" t="str">
        <f t="shared" si="190"/>
        <v>Normal</v>
      </c>
      <c r="P4088" t="str">
        <f t="shared" si="191"/>
        <v>Low</v>
      </c>
      <c r="Q4088" t="str">
        <f>VLOOKUP(A4088,SampleSuperstore!A:G,7,0)</f>
        <v>South</v>
      </c>
    </row>
    <row r="4089" spans="1:17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  <c r="N4089" t="str">
        <f t="shared" si="189"/>
        <v>Profit</v>
      </c>
      <c r="O4089" t="str">
        <f t="shared" si="190"/>
        <v>Normal</v>
      </c>
      <c r="P4089" t="str">
        <f t="shared" si="191"/>
        <v>Low</v>
      </c>
      <c r="Q4089" t="str">
        <f>VLOOKUP(A4089,SampleSuperstore!A:G,7,0)</f>
        <v>South</v>
      </c>
    </row>
    <row r="4090" spans="1:17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  <c r="N4090" t="str">
        <f t="shared" si="189"/>
        <v>Profit</v>
      </c>
      <c r="O4090" t="str">
        <f t="shared" si="190"/>
        <v>Normal</v>
      </c>
      <c r="P4090" t="str">
        <f t="shared" si="191"/>
        <v>Medium</v>
      </c>
      <c r="Q4090" t="str">
        <f>VLOOKUP(A4090,SampleSuperstore!A:G,7,0)</f>
        <v>South</v>
      </c>
    </row>
    <row r="4091" spans="1:17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  <c r="N4091" t="str">
        <f t="shared" si="189"/>
        <v>Profit</v>
      </c>
      <c r="O4091" t="str">
        <f t="shared" si="190"/>
        <v>Normal</v>
      </c>
      <c r="P4091" t="str">
        <f t="shared" si="191"/>
        <v>Low</v>
      </c>
      <c r="Q4091" t="str">
        <f>VLOOKUP(A4091,SampleSuperstore!A:G,7,0)</f>
        <v>South</v>
      </c>
    </row>
    <row r="4092" spans="1:17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  <c r="N4092" t="str">
        <f t="shared" si="189"/>
        <v>Profit</v>
      </c>
      <c r="O4092" t="str">
        <f t="shared" si="190"/>
        <v>Normal</v>
      </c>
      <c r="P4092" t="str">
        <f t="shared" si="191"/>
        <v>Low</v>
      </c>
      <c r="Q4092" t="str">
        <f>VLOOKUP(A4092,SampleSuperstore!A:G,7,0)</f>
        <v>South</v>
      </c>
    </row>
    <row r="4093" spans="1:17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  <c r="N4093" t="str">
        <f t="shared" si="189"/>
        <v>Profit</v>
      </c>
      <c r="O4093" t="str">
        <f t="shared" si="190"/>
        <v>Normal</v>
      </c>
      <c r="P4093" t="str">
        <f t="shared" si="191"/>
        <v>Low</v>
      </c>
      <c r="Q4093" t="str">
        <f>VLOOKUP(A4093,SampleSuperstore!A:G,7,0)</f>
        <v>South</v>
      </c>
    </row>
    <row r="4094" spans="1:17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  <c r="N4094" t="str">
        <f t="shared" si="189"/>
        <v>Loss</v>
      </c>
      <c r="O4094" t="str">
        <f t="shared" si="190"/>
        <v>Normal</v>
      </c>
      <c r="P4094" t="str">
        <f t="shared" si="191"/>
        <v>Low</v>
      </c>
      <c r="Q4094" t="str">
        <f>VLOOKUP(A4094,SampleSuperstore!A:G,7,0)</f>
        <v>Central</v>
      </c>
    </row>
    <row r="4095" spans="1:17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  <c r="N4095" t="str">
        <f t="shared" si="189"/>
        <v>Profit</v>
      </c>
      <c r="O4095" t="str">
        <f t="shared" si="190"/>
        <v>Normal</v>
      </c>
      <c r="P4095" t="str">
        <f t="shared" si="191"/>
        <v>High</v>
      </c>
      <c r="Q4095" t="str">
        <f>VLOOKUP(A4095,SampleSuperstore!A:G,7,0)</f>
        <v>South</v>
      </c>
    </row>
    <row r="4096" spans="1:17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  <c r="N4096" t="str">
        <f t="shared" si="189"/>
        <v>Profit</v>
      </c>
      <c r="O4096" t="str">
        <f t="shared" si="190"/>
        <v>Normal</v>
      </c>
      <c r="P4096" t="str">
        <f t="shared" si="191"/>
        <v>Low</v>
      </c>
      <c r="Q4096" t="str">
        <f>VLOOKUP(A4096,SampleSuperstore!A:G,7,0)</f>
        <v>South</v>
      </c>
    </row>
    <row r="4097" spans="1:17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  <c r="N4097" t="str">
        <f t="shared" si="189"/>
        <v>Profit</v>
      </c>
      <c r="O4097" t="str">
        <f t="shared" si="190"/>
        <v>Normal</v>
      </c>
      <c r="P4097" t="str">
        <f t="shared" si="191"/>
        <v>Medium</v>
      </c>
      <c r="Q4097" t="str">
        <f>VLOOKUP(A4097,SampleSuperstore!A:G,7,0)</f>
        <v>South</v>
      </c>
    </row>
    <row r="4098" spans="1:17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  <c r="N4098" t="str">
        <f t="shared" si="189"/>
        <v>Profit</v>
      </c>
      <c r="O4098" t="str">
        <f t="shared" si="190"/>
        <v>Normal</v>
      </c>
      <c r="P4098" t="str">
        <f t="shared" si="191"/>
        <v>Low</v>
      </c>
      <c r="Q4098" t="str">
        <f>VLOOKUP(A4098,SampleSuperstore!A:G,7,0)</f>
        <v>South</v>
      </c>
    </row>
    <row r="4099" spans="1:17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  <c r="N4099" t="str">
        <f t="shared" ref="N4099:N4162" si="192">IF(M4099&gt;0,"Profit","Loss")</f>
        <v>Profit</v>
      </c>
      <c r="O4099" t="str">
        <f t="shared" ref="O4099:O4162" si="193">IF(L4099&gt;0.5,"High Discount","Normal")</f>
        <v>Normal</v>
      </c>
      <c r="P4099" t="str">
        <f t="shared" ref="P4099:P4162" si="194">IF(J4099&gt;1000,"High",IF(J4099&gt;=500,"Medium","Low"))</f>
        <v>Low</v>
      </c>
      <c r="Q4099" t="str">
        <f>VLOOKUP(A4099,SampleSuperstore!A:G,7,0)</f>
        <v>South</v>
      </c>
    </row>
    <row r="4100" spans="1:17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  <c r="N4100" t="str">
        <f t="shared" si="192"/>
        <v>Profit</v>
      </c>
      <c r="O4100" t="str">
        <f t="shared" si="193"/>
        <v>Normal</v>
      </c>
      <c r="P4100" t="str">
        <f t="shared" si="194"/>
        <v>High</v>
      </c>
      <c r="Q4100" t="str">
        <f>VLOOKUP(A4100,SampleSuperstore!A:G,7,0)</f>
        <v>South</v>
      </c>
    </row>
    <row r="4101" spans="1:17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  <c r="N4101" t="str">
        <f t="shared" si="192"/>
        <v>Profit</v>
      </c>
      <c r="O4101" t="str">
        <f t="shared" si="193"/>
        <v>Normal</v>
      </c>
      <c r="P4101" t="str">
        <f t="shared" si="194"/>
        <v>Low</v>
      </c>
      <c r="Q4101" t="str">
        <f>VLOOKUP(A4101,SampleSuperstore!A:G,7,0)</f>
        <v>South</v>
      </c>
    </row>
    <row r="4102" spans="1:17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  <c r="N4102" t="str">
        <f t="shared" si="192"/>
        <v>Loss</v>
      </c>
      <c r="O4102" t="str">
        <f t="shared" si="193"/>
        <v>High Discount</v>
      </c>
      <c r="P4102" t="str">
        <f t="shared" si="194"/>
        <v>Low</v>
      </c>
      <c r="Q4102" t="str">
        <f>VLOOKUP(A4102,SampleSuperstore!A:G,7,0)</f>
        <v>South</v>
      </c>
    </row>
    <row r="4103" spans="1:17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  <c r="N4103" t="str">
        <f t="shared" si="192"/>
        <v>Loss</v>
      </c>
      <c r="O4103" t="str">
        <f t="shared" si="193"/>
        <v>High Discount</v>
      </c>
      <c r="P4103" t="str">
        <f t="shared" si="194"/>
        <v>Low</v>
      </c>
      <c r="Q4103" t="str">
        <f>VLOOKUP(A4103,SampleSuperstore!A:G,7,0)</f>
        <v>South</v>
      </c>
    </row>
    <row r="4104" spans="1:17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  <c r="N4104" t="str">
        <f t="shared" si="192"/>
        <v>Profit</v>
      </c>
      <c r="O4104" t="str">
        <f t="shared" si="193"/>
        <v>Normal</v>
      </c>
      <c r="P4104" t="str">
        <f t="shared" si="194"/>
        <v>Low</v>
      </c>
      <c r="Q4104" t="str">
        <f>VLOOKUP(A4104,SampleSuperstore!A:G,7,0)</f>
        <v>South</v>
      </c>
    </row>
    <row r="4105" spans="1:17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  <c r="N4105" t="str">
        <f t="shared" si="192"/>
        <v>Profit</v>
      </c>
      <c r="O4105" t="str">
        <f t="shared" si="193"/>
        <v>Normal</v>
      </c>
      <c r="P4105" t="str">
        <f t="shared" si="194"/>
        <v>Low</v>
      </c>
      <c r="Q4105" t="str">
        <f>VLOOKUP(A4105,SampleSuperstore!A:G,7,0)</f>
        <v>East</v>
      </c>
    </row>
    <row r="4106" spans="1:17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  <c r="N4106" t="str">
        <f t="shared" si="192"/>
        <v>Profit</v>
      </c>
      <c r="O4106" t="str">
        <f t="shared" si="193"/>
        <v>Normal</v>
      </c>
      <c r="P4106" t="str">
        <f t="shared" si="194"/>
        <v>Low</v>
      </c>
      <c r="Q4106" t="str">
        <f>VLOOKUP(A4106,SampleSuperstore!A:G,7,0)</f>
        <v>South</v>
      </c>
    </row>
    <row r="4107" spans="1:17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  <c r="N4107" t="str">
        <f t="shared" si="192"/>
        <v>Profit</v>
      </c>
      <c r="O4107" t="str">
        <f t="shared" si="193"/>
        <v>Normal</v>
      </c>
      <c r="P4107" t="str">
        <f t="shared" si="194"/>
        <v>Low</v>
      </c>
      <c r="Q4107" t="str">
        <f>VLOOKUP(A4107,SampleSuperstore!A:G,7,0)</f>
        <v>South</v>
      </c>
    </row>
    <row r="4108" spans="1:17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  <c r="N4108" t="str">
        <f t="shared" si="192"/>
        <v>Loss</v>
      </c>
      <c r="O4108" t="str">
        <f t="shared" si="193"/>
        <v>High Discount</v>
      </c>
      <c r="P4108" t="str">
        <f t="shared" si="194"/>
        <v>Low</v>
      </c>
      <c r="Q4108" t="str">
        <f>VLOOKUP(A4108,SampleSuperstore!A:G,7,0)</f>
        <v>South</v>
      </c>
    </row>
    <row r="4109" spans="1:17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  <c r="N4109" t="str">
        <f t="shared" si="192"/>
        <v>Profit</v>
      </c>
      <c r="O4109" t="str">
        <f t="shared" si="193"/>
        <v>Normal</v>
      </c>
      <c r="P4109" t="str">
        <f t="shared" si="194"/>
        <v>Low</v>
      </c>
      <c r="Q4109" t="str">
        <f>VLOOKUP(A4109,SampleSuperstore!A:G,7,0)</f>
        <v>East</v>
      </c>
    </row>
    <row r="4110" spans="1:17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  <c r="N4110" t="str">
        <f t="shared" si="192"/>
        <v>Loss</v>
      </c>
      <c r="O4110" t="str">
        <f t="shared" si="193"/>
        <v>Normal</v>
      </c>
      <c r="P4110" t="str">
        <f t="shared" si="194"/>
        <v>Low</v>
      </c>
      <c r="Q4110" t="str">
        <f>VLOOKUP(A4110,SampleSuperstore!A:G,7,0)</f>
        <v>East</v>
      </c>
    </row>
    <row r="4111" spans="1:17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  <c r="N4111" t="str">
        <f t="shared" si="192"/>
        <v>Profit</v>
      </c>
      <c r="O4111" t="str">
        <f t="shared" si="193"/>
        <v>Normal</v>
      </c>
      <c r="P4111" t="str">
        <f t="shared" si="194"/>
        <v>Low</v>
      </c>
      <c r="Q4111" t="str">
        <f>VLOOKUP(A4111,SampleSuperstore!A:G,7,0)</f>
        <v>South</v>
      </c>
    </row>
    <row r="4112" spans="1:17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  <c r="N4112" t="str">
        <f t="shared" si="192"/>
        <v>Profit</v>
      </c>
      <c r="O4112" t="str">
        <f t="shared" si="193"/>
        <v>Normal</v>
      </c>
      <c r="P4112" t="str">
        <f t="shared" si="194"/>
        <v>Low</v>
      </c>
      <c r="Q4112" t="str">
        <f>VLOOKUP(A4112,SampleSuperstore!A:G,7,0)</f>
        <v>South</v>
      </c>
    </row>
    <row r="4113" spans="1:17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  <c r="N4113" t="str">
        <f t="shared" si="192"/>
        <v>Profit</v>
      </c>
      <c r="O4113" t="str">
        <f t="shared" si="193"/>
        <v>Normal</v>
      </c>
      <c r="P4113" t="str">
        <f t="shared" si="194"/>
        <v>Low</v>
      </c>
      <c r="Q4113" t="str">
        <f>VLOOKUP(A4113,SampleSuperstore!A:G,7,0)</f>
        <v>South</v>
      </c>
    </row>
    <row r="4114" spans="1:17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  <c r="N4114" t="str">
        <f t="shared" si="192"/>
        <v>Profit</v>
      </c>
      <c r="O4114" t="str">
        <f t="shared" si="193"/>
        <v>Normal</v>
      </c>
      <c r="P4114" t="str">
        <f t="shared" si="194"/>
        <v>Low</v>
      </c>
      <c r="Q4114" t="str">
        <f>VLOOKUP(A4114,SampleSuperstore!A:G,7,0)</f>
        <v>South</v>
      </c>
    </row>
    <row r="4115" spans="1:17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  <c r="N4115" t="str">
        <f t="shared" si="192"/>
        <v>Profit</v>
      </c>
      <c r="O4115" t="str">
        <f t="shared" si="193"/>
        <v>Normal</v>
      </c>
      <c r="P4115" t="str">
        <f t="shared" si="194"/>
        <v>Low</v>
      </c>
      <c r="Q4115" t="str">
        <f>VLOOKUP(A4115,SampleSuperstore!A:G,7,0)</f>
        <v>South</v>
      </c>
    </row>
    <row r="4116" spans="1:17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  <c r="N4116" t="str">
        <f t="shared" si="192"/>
        <v>Profit</v>
      </c>
      <c r="O4116" t="str">
        <f t="shared" si="193"/>
        <v>Normal</v>
      </c>
      <c r="P4116" t="str">
        <f t="shared" si="194"/>
        <v>Low</v>
      </c>
      <c r="Q4116" t="str">
        <f>VLOOKUP(A4116,SampleSuperstore!A:G,7,0)</f>
        <v>South</v>
      </c>
    </row>
    <row r="4117" spans="1:17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  <c r="N4117" t="str">
        <f t="shared" si="192"/>
        <v>Profit</v>
      </c>
      <c r="O4117" t="str">
        <f t="shared" si="193"/>
        <v>Normal</v>
      </c>
      <c r="P4117" t="str">
        <f t="shared" si="194"/>
        <v>High</v>
      </c>
      <c r="Q4117" t="str">
        <f>VLOOKUP(A4117,SampleSuperstore!A:G,7,0)</f>
        <v>Central</v>
      </c>
    </row>
    <row r="4118" spans="1:17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  <c r="N4118" t="str">
        <f t="shared" si="192"/>
        <v>Profit</v>
      </c>
      <c r="O4118" t="str">
        <f t="shared" si="193"/>
        <v>Normal</v>
      </c>
      <c r="P4118" t="str">
        <f t="shared" si="194"/>
        <v>Low</v>
      </c>
      <c r="Q4118" t="str">
        <f>VLOOKUP(A4118,SampleSuperstore!A:G,7,0)</f>
        <v>South</v>
      </c>
    </row>
    <row r="4119" spans="1:17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  <c r="N4119" t="str">
        <f t="shared" si="192"/>
        <v>Profit</v>
      </c>
      <c r="O4119" t="str">
        <f t="shared" si="193"/>
        <v>Normal</v>
      </c>
      <c r="P4119" t="str">
        <f t="shared" si="194"/>
        <v>Low</v>
      </c>
      <c r="Q4119" t="str">
        <f>VLOOKUP(A4119,SampleSuperstore!A:G,7,0)</f>
        <v>South</v>
      </c>
    </row>
    <row r="4120" spans="1:17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  <c r="N4120" t="str">
        <f t="shared" si="192"/>
        <v>Profit</v>
      </c>
      <c r="O4120" t="str">
        <f t="shared" si="193"/>
        <v>Normal</v>
      </c>
      <c r="P4120" t="str">
        <f t="shared" si="194"/>
        <v>Low</v>
      </c>
      <c r="Q4120" t="str">
        <f>VLOOKUP(A4120,SampleSuperstore!A:G,7,0)</f>
        <v>South</v>
      </c>
    </row>
    <row r="4121" spans="1:17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  <c r="N4121" t="str">
        <f t="shared" si="192"/>
        <v>Profit</v>
      </c>
      <c r="O4121" t="str">
        <f t="shared" si="193"/>
        <v>Normal</v>
      </c>
      <c r="P4121" t="str">
        <f t="shared" si="194"/>
        <v>Low</v>
      </c>
      <c r="Q4121" t="str">
        <f>VLOOKUP(A4121,SampleSuperstore!A:G,7,0)</f>
        <v>South</v>
      </c>
    </row>
    <row r="4122" spans="1:17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  <c r="N4122" t="str">
        <f t="shared" si="192"/>
        <v>Loss</v>
      </c>
      <c r="O4122" t="str">
        <f t="shared" si="193"/>
        <v>Normal</v>
      </c>
      <c r="P4122" t="str">
        <f t="shared" si="194"/>
        <v>Low</v>
      </c>
      <c r="Q4122" t="str">
        <f>VLOOKUP(A4122,SampleSuperstore!A:G,7,0)</f>
        <v>South</v>
      </c>
    </row>
    <row r="4123" spans="1:17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  <c r="N4123" t="str">
        <f t="shared" si="192"/>
        <v>Profit</v>
      </c>
      <c r="O4123" t="str">
        <f t="shared" si="193"/>
        <v>Normal</v>
      </c>
      <c r="P4123" t="str">
        <f t="shared" si="194"/>
        <v>Low</v>
      </c>
      <c r="Q4123" t="str">
        <f>VLOOKUP(A4123,SampleSuperstore!A:G,7,0)</f>
        <v>East</v>
      </c>
    </row>
    <row r="4124" spans="1:17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  <c r="N4124" t="str">
        <f t="shared" si="192"/>
        <v>Profit</v>
      </c>
      <c r="O4124" t="str">
        <f t="shared" si="193"/>
        <v>Normal</v>
      </c>
      <c r="P4124" t="str">
        <f t="shared" si="194"/>
        <v>Low</v>
      </c>
      <c r="Q4124" t="str">
        <f>VLOOKUP(A4124,SampleSuperstore!A:G,7,0)</f>
        <v>East</v>
      </c>
    </row>
    <row r="4125" spans="1:17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  <c r="N4125" t="str">
        <f t="shared" si="192"/>
        <v>Profit</v>
      </c>
      <c r="O4125" t="str">
        <f t="shared" si="193"/>
        <v>Normal</v>
      </c>
      <c r="P4125" t="str">
        <f t="shared" si="194"/>
        <v>Low</v>
      </c>
      <c r="Q4125" t="str">
        <f>VLOOKUP(A4125,SampleSuperstore!A:G,7,0)</f>
        <v>East</v>
      </c>
    </row>
    <row r="4126" spans="1:17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  <c r="N4126" t="str">
        <f t="shared" si="192"/>
        <v>Profit</v>
      </c>
      <c r="O4126" t="str">
        <f t="shared" si="193"/>
        <v>Normal</v>
      </c>
      <c r="P4126" t="str">
        <f t="shared" si="194"/>
        <v>Low</v>
      </c>
      <c r="Q4126" t="str">
        <f>VLOOKUP(A4126,SampleSuperstore!A:G,7,0)</f>
        <v>South</v>
      </c>
    </row>
    <row r="4127" spans="1:17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  <c r="N4127" t="str">
        <f t="shared" si="192"/>
        <v>Loss</v>
      </c>
      <c r="O4127" t="str">
        <f t="shared" si="193"/>
        <v>Normal</v>
      </c>
      <c r="P4127" t="str">
        <f t="shared" si="194"/>
        <v>Low</v>
      </c>
      <c r="Q4127" t="str">
        <f>VLOOKUP(A4127,SampleSuperstore!A:G,7,0)</f>
        <v>South</v>
      </c>
    </row>
    <row r="4128" spans="1:17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  <c r="N4128" t="str">
        <f t="shared" si="192"/>
        <v>Profit</v>
      </c>
      <c r="O4128" t="str">
        <f t="shared" si="193"/>
        <v>Normal</v>
      </c>
      <c r="P4128" t="str">
        <f t="shared" si="194"/>
        <v>Low</v>
      </c>
      <c r="Q4128" t="str">
        <f>VLOOKUP(A4128,SampleSuperstore!A:G,7,0)</f>
        <v>Central</v>
      </c>
    </row>
    <row r="4129" spans="1:17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  <c r="N4129" t="str">
        <f t="shared" si="192"/>
        <v>Profit</v>
      </c>
      <c r="O4129" t="str">
        <f t="shared" si="193"/>
        <v>Normal</v>
      </c>
      <c r="P4129" t="str">
        <f t="shared" si="194"/>
        <v>Low</v>
      </c>
      <c r="Q4129" t="str">
        <f>VLOOKUP(A4129,SampleSuperstore!A:G,7,0)</f>
        <v>South</v>
      </c>
    </row>
    <row r="4130" spans="1:17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  <c r="N4130" t="str">
        <f t="shared" si="192"/>
        <v>Loss</v>
      </c>
      <c r="O4130" t="str">
        <f t="shared" si="193"/>
        <v>Normal</v>
      </c>
      <c r="P4130" t="str">
        <f t="shared" si="194"/>
        <v>High</v>
      </c>
      <c r="Q4130" t="str">
        <f>VLOOKUP(A4130,SampleSuperstore!A:G,7,0)</f>
        <v>South</v>
      </c>
    </row>
    <row r="4131" spans="1:17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  <c r="N4131" t="str">
        <f t="shared" si="192"/>
        <v>Profit</v>
      </c>
      <c r="O4131" t="str">
        <f t="shared" si="193"/>
        <v>Normal</v>
      </c>
      <c r="P4131" t="str">
        <f t="shared" si="194"/>
        <v>Low</v>
      </c>
      <c r="Q4131" t="str">
        <f>VLOOKUP(A4131,SampleSuperstore!A:G,7,0)</f>
        <v>South</v>
      </c>
    </row>
    <row r="4132" spans="1:17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  <c r="N4132" t="str">
        <f t="shared" si="192"/>
        <v>Loss</v>
      </c>
      <c r="O4132" t="str">
        <f t="shared" si="193"/>
        <v>High Discount</v>
      </c>
      <c r="P4132" t="str">
        <f t="shared" si="194"/>
        <v>Low</v>
      </c>
      <c r="Q4132" t="str">
        <f>VLOOKUP(A4132,SampleSuperstore!A:G,7,0)</f>
        <v>South</v>
      </c>
    </row>
    <row r="4133" spans="1:17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  <c r="N4133" t="str">
        <f t="shared" si="192"/>
        <v>Profit</v>
      </c>
      <c r="O4133" t="str">
        <f t="shared" si="193"/>
        <v>Normal</v>
      </c>
      <c r="P4133" t="str">
        <f t="shared" si="194"/>
        <v>Low</v>
      </c>
      <c r="Q4133" t="str">
        <f>VLOOKUP(A4133,SampleSuperstore!A:G,7,0)</f>
        <v>South</v>
      </c>
    </row>
    <row r="4134" spans="1:17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  <c r="N4134" t="str">
        <f t="shared" si="192"/>
        <v>Profit</v>
      </c>
      <c r="O4134" t="str">
        <f t="shared" si="193"/>
        <v>Normal</v>
      </c>
      <c r="P4134" t="str">
        <f t="shared" si="194"/>
        <v>Low</v>
      </c>
      <c r="Q4134" t="str">
        <f>VLOOKUP(A4134,SampleSuperstore!A:G,7,0)</f>
        <v>South</v>
      </c>
    </row>
    <row r="4135" spans="1:17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  <c r="N4135" t="str">
        <f t="shared" si="192"/>
        <v>Profit</v>
      </c>
      <c r="O4135" t="str">
        <f t="shared" si="193"/>
        <v>Normal</v>
      </c>
      <c r="P4135" t="str">
        <f t="shared" si="194"/>
        <v>Low</v>
      </c>
      <c r="Q4135" t="str">
        <f>VLOOKUP(A4135,SampleSuperstore!A:G,7,0)</f>
        <v>South</v>
      </c>
    </row>
    <row r="4136" spans="1:17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  <c r="N4136" t="str">
        <f t="shared" si="192"/>
        <v>Profit</v>
      </c>
      <c r="O4136" t="str">
        <f t="shared" si="193"/>
        <v>Normal</v>
      </c>
      <c r="P4136" t="str">
        <f t="shared" si="194"/>
        <v>Low</v>
      </c>
      <c r="Q4136" t="str">
        <f>VLOOKUP(A4136,SampleSuperstore!A:G,7,0)</f>
        <v>South</v>
      </c>
    </row>
    <row r="4137" spans="1:17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  <c r="N4137" t="str">
        <f t="shared" si="192"/>
        <v>Profit</v>
      </c>
      <c r="O4137" t="str">
        <f t="shared" si="193"/>
        <v>Normal</v>
      </c>
      <c r="P4137" t="str">
        <f t="shared" si="194"/>
        <v>Low</v>
      </c>
      <c r="Q4137" t="str">
        <f>VLOOKUP(A4137,SampleSuperstore!A:G,7,0)</f>
        <v>South</v>
      </c>
    </row>
    <row r="4138" spans="1:17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  <c r="N4138" t="str">
        <f t="shared" si="192"/>
        <v>Profit</v>
      </c>
      <c r="O4138" t="str">
        <f t="shared" si="193"/>
        <v>Normal</v>
      </c>
      <c r="P4138" t="str">
        <f t="shared" si="194"/>
        <v>High</v>
      </c>
      <c r="Q4138" t="str">
        <f>VLOOKUP(A4138,SampleSuperstore!A:G,7,0)</f>
        <v>South</v>
      </c>
    </row>
    <row r="4139" spans="1:17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  <c r="N4139" t="str">
        <f t="shared" si="192"/>
        <v>Profit</v>
      </c>
      <c r="O4139" t="str">
        <f t="shared" si="193"/>
        <v>Normal</v>
      </c>
      <c r="P4139" t="str">
        <f t="shared" si="194"/>
        <v>Low</v>
      </c>
      <c r="Q4139" t="str">
        <f>VLOOKUP(A4139,SampleSuperstore!A:G,7,0)</f>
        <v>South</v>
      </c>
    </row>
    <row r="4140" spans="1:17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  <c r="N4140" t="str">
        <f t="shared" si="192"/>
        <v>Loss</v>
      </c>
      <c r="O4140" t="str">
        <f t="shared" si="193"/>
        <v>High Discount</v>
      </c>
      <c r="P4140" t="str">
        <f t="shared" si="194"/>
        <v>Low</v>
      </c>
      <c r="Q4140" t="str">
        <f>VLOOKUP(A4140,SampleSuperstore!A:G,7,0)</f>
        <v>Central</v>
      </c>
    </row>
    <row r="4141" spans="1:17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  <c r="N4141" t="str">
        <f t="shared" si="192"/>
        <v>Profit</v>
      </c>
      <c r="O4141" t="str">
        <f t="shared" si="193"/>
        <v>Normal</v>
      </c>
      <c r="P4141" t="str">
        <f t="shared" si="194"/>
        <v>Low</v>
      </c>
      <c r="Q4141" t="str">
        <f>VLOOKUP(A4141,SampleSuperstore!A:G,7,0)</f>
        <v>Central</v>
      </c>
    </row>
    <row r="4142" spans="1:17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  <c r="N4142" t="str">
        <f t="shared" si="192"/>
        <v>Profit</v>
      </c>
      <c r="O4142" t="str">
        <f t="shared" si="193"/>
        <v>Normal</v>
      </c>
      <c r="P4142" t="str">
        <f t="shared" si="194"/>
        <v>Low</v>
      </c>
      <c r="Q4142" t="str">
        <f>VLOOKUP(A4142,SampleSuperstore!A:G,7,0)</f>
        <v>Central</v>
      </c>
    </row>
    <row r="4143" spans="1:17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  <c r="N4143" t="str">
        <f t="shared" si="192"/>
        <v>Profit</v>
      </c>
      <c r="O4143" t="str">
        <f t="shared" si="193"/>
        <v>Normal</v>
      </c>
      <c r="P4143" t="str">
        <f t="shared" si="194"/>
        <v>Low</v>
      </c>
      <c r="Q4143" t="str">
        <f>VLOOKUP(A4143,SampleSuperstore!A:G,7,0)</f>
        <v>South</v>
      </c>
    </row>
    <row r="4144" spans="1:17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  <c r="N4144" t="str">
        <f t="shared" si="192"/>
        <v>Profit</v>
      </c>
      <c r="O4144" t="str">
        <f t="shared" si="193"/>
        <v>Normal</v>
      </c>
      <c r="P4144" t="str">
        <f t="shared" si="194"/>
        <v>Low</v>
      </c>
      <c r="Q4144" t="str">
        <f>VLOOKUP(A4144,SampleSuperstore!A:G,7,0)</f>
        <v>South</v>
      </c>
    </row>
    <row r="4145" spans="1:17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  <c r="N4145" t="str">
        <f t="shared" si="192"/>
        <v>Profit</v>
      </c>
      <c r="O4145" t="str">
        <f t="shared" si="193"/>
        <v>Normal</v>
      </c>
      <c r="P4145" t="str">
        <f t="shared" si="194"/>
        <v>Low</v>
      </c>
      <c r="Q4145" t="str">
        <f>VLOOKUP(A4145,SampleSuperstore!A:G,7,0)</f>
        <v>South</v>
      </c>
    </row>
    <row r="4146" spans="1:17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  <c r="N4146" t="str">
        <f t="shared" si="192"/>
        <v>Profit</v>
      </c>
      <c r="O4146" t="str">
        <f t="shared" si="193"/>
        <v>Normal</v>
      </c>
      <c r="P4146" t="str">
        <f t="shared" si="194"/>
        <v>Low</v>
      </c>
      <c r="Q4146" t="str">
        <f>VLOOKUP(A4146,SampleSuperstore!A:G,7,0)</f>
        <v>South</v>
      </c>
    </row>
    <row r="4147" spans="1:17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  <c r="N4147" t="str">
        <f t="shared" si="192"/>
        <v>Loss</v>
      </c>
      <c r="O4147" t="str">
        <f t="shared" si="193"/>
        <v>Normal</v>
      </c>
      <c r="P4147" t="str">
        <f t="shared" si="194"/>
        <v>Low</v>
      </c>
      <c r="Q4147" t="str">
        <f>VLOOKUP(A4147,SampleSuperstore!A:G,7,0)</f>
        <v>South</v>
      </c>
    </row>
    <row r="4148" spans="1:17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  <c r="N4148" t="str">
        <f t="shared" si="192"/>
        <v>Profit</v>
      </c>
      <c r="O4148" t="str">
        <f t="shared" si="193"/>
        <v>Normal</v>
      </c>
      <c r="P4148" t="str">
        <f t="shared" si="194"/>
        <v>Low</v>
      </c>
      <c r="Q4148" t="str">
        <f>VLOOKUP(A4148,SampleSuperstore!A:G,7,0)</f>
        <v>South</v>
      </c>
    </row>
    <row r="4149" spans="1:17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  <c r="N4149" t="str">
        <f t="shared" si="192"/>
        <v>Loss</v>
      </c>
      <c r="O4149" t="str">
        <f t="shared" si="193"/>
        <v>High Discount</v>
      </c>
      <c r="P4149" t="str">
        <f t="shared" si="194"/>
        <v>Low</v>
      </c>
      <c r="Q4149" t="str">
        <f>VLOOKUP(A4149,SampleSuperstore!A:G,7,0)</f>
        <v>South</v>
      </c>
    </row>
    <row r="4150" spans="1:17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  <c r="N4150" t="str">
        <f t="shared" si="192"/>
        <v>Profit</v>
      </c>
      <c r="O4150" t="str">
        <f t="shared" si="193"/>
        <v>Normal</v>
      </c>
      <c r="P4150" t="str">
        <f t="shared" si="194"/>
        <v>Low</v>
      </c>
      <c r="Q4150" t="str">
        <f>VLOOKUP(A4150,SampleSuperstore!A:G,7,0)</f>
        <v>South</v>
      </c>
    </row>
    <row r="4151" spans="1:17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  <c r="N4151" t="str">
        <f t="shared" si="192"/>
        <v>Loss</v>
      </c>
      <c r="O4151" t="str">
        <f t="shared" si="193"/>
        <v>Normal</v>
      </c>
      <c r="P4151" t="str">
        <f t="shared" si="194"/>
        <v>Low</v>
      </c>
      <c r="Q4151" t="str">
        <f>VLOOKUP(A4151,SampleSuperstore!A:G,7,0)</f>
        <v>South</v>
      </c>
    </row>
    <row r="4152" spans="1:17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  <c r="N4152" t="str">
        <f t="shared" si="192"/>
        <v>Loss</v>
      </c>
      <c r="O4152" t="str">
        <f t="shared" si="193"/>
        <v>Normal</v>
      </c>
      <c r="P4152" t="str">
        <f t="shared" si="194"/>
        <v>Low</v>
      </c>
      <c r="Q4152" t="str">
        <f>VLOOKUP(A4152,SampleSuperstore!A:G,7,0)</f>
        <v>South</v>
      </c>
    </row>
    <row r="4153" spans="1:17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  <c r="N4153" t="str">
        <f t="shared" si="192"/>
        <v>Profit</v>
      </c>
      <c r="O4153" t="str">
        <f t="shared" si="193"/>
        <v>Normal</v>
      </c>
      <c r="P4153" t="str">
        <f t="shared" si="194"/>
        <v>Low</v>
      </c>
      <c r="Q4153" t="str">
        <f>VLOOKUP(A4153,SampleSuperstore!A:G,7,0)</f>
        <v>South</v>
      </c>
    </row>
    <row r="4154" spans="1:17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  <c r="N4154" t="str">
        <f t="shared" si="192"/>
        <v>Profit</v>
      </c>
      <c r="O4154" t="str">
        <f t="shared" si="193"/>
        <v>Normal</v>
      </c>
      <c r="P4154" t="str">
        <f t="shared" si="194"/>
        <v>Low</v>
      </c>
      <c r="Q4154" t="str">
        <f>VLOOKUP(A4154,SampleSuperstore!A:G,7,0)</f>
        <v>South</v>
      </c>
    </row>
    <row r="4155" spans="1:17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  <c r="N4155" t="str">
        <f t="shared" si="192"/>
        <v>Profit</v>
      </c>
      <c r="O4155" t="str">
        <f t="shared" si="193"/>
        <v>Normal</v>
      </c>
      <c r="P4155" t="str">
        <f t="shared" si="194"/>
        <v>Low</v>
      </c>
      <c r="Q4155" t="str">
        <f>VLOOKUP(A4155,SampleSuperstore!A:G,7,0)</f>
        <v>South</v>
      </c>
    </row>
    <row r="4156" spans="1:17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  <c r="N4156" t="str">
        <f t="shared" si="192"/>
        <v>Loss</v>
      </c>
      <c r="O4156" t="str">
        <f t="shared" si="193"/>
        <v>High Discount</v>
      </c>
      <c r="P4156" t="str">
        <f t="shared" si="194"/>
        <v>Low</v>
      </c>
      <c r="Q4156" t="str">
        <f>VLOOKUP(A4156,SampleSuperstore!A:G,7,0)</f>
        <v>South</v>
      </c>
    </row>
    <row r="4157" spans="1:17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  <c r="N4157" t="str">
        <f t="shared" si="192"/>
        <v>Loss</v>
      </c>
      <c r="O4157" t="str">
        <f t="shared" si="193"/>
        <v>High Discount</v>
      </c>
      <c r="P4157" t="str">
        <f t="shared" si="194"/>
        <v>Low</v>
      </c>
      <c r="Q4157" t="str">
        <f>VLOOKUP(A4157,SampleSuperstore!A:G,7,0)</f>
        <v>South</v>
      </c>
    </row>
    <row r="4158" spans="1:17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  <c r="N4158" t="str">
        <f t="shared" si="192"/>
        <v>Profit</v>
      </c>
      <c r="O4158" t="str">
        <f t="shared" si="193"/>
        <v>Normal</v>
      </c>
      <c r="P4158" t="str">
        <f t="shared" si="194"/>
        <v>Low</v>
      </c>
      <c r="Q4158" t="str">
        <f>VLOOKUP(A4158,SampleSuperstore!A:G,7,0)</f>
        <v>South</v>
      </c>
    </row>
    <row r="4159" spans="1:17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  <c r="N4159" t="str">
        <f t="shared" si="192"/>
        <v>Loss</v>
      </c>
      <c r="O4159" t="str">
        <f t="shared" si="193"/>
        <v>High Discount</v>
      </c>
      <c r="P4159" t="str">
        <f t="shared" si="194"/>
        <v>Low</v>
      </c>
      <c r="Q4159" t="str">
        <f>VLOOKUP(A4159,SampleSuperstore!A:G,7,0)</f>
        <v>South</v>
      </c>
    </row>
    <row r="4160" spans="1:17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  <c r="N4160" t="str">
        <f t="shared" si="192"/>
        <v>Profit</v>
      </c>
      <c r="O4160" t="str">
        <f t="shared" si="193"/>
        <v>Normal</v>
      </c>
      <c r="P4160" t="str">
        <f t="shared" si="194"/>
        <v>Low</v>
      </c>
      <c r="Q4160" t="str">
        <f>VLOOKUP(A4160,SampleSuperstore!A:G,7,0)</f>
        <v>South</v>
      </c>
    </row>
    <row r="4161" spans="1:17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  <c r="N4161" t="str">
        <f t="shared" si="192"/>
        <v>Profit</v>
      </c>
      <c r="O4161" t="str">
        <f t="shared" si="193"/>
        <v>Normal</v>
      </c>
      <c r="P4161" t="str">
        <f t="shared" si="194"/>
        <v>Low</v>
      </c>
      <c r="Q4161" t="str">
        <f>VLOOKUP(A4161,SampleSuperstore!A:G,7,0)</f>
        <v>South</v>
      </c>
    </row>
    <row r="4162" spans="1:17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  <c r="N4162" t="str">
        <f t="shared" si="192"/>
        <v>Profit</v>
      </c>
      <c r="O4162" t="str">
        <f t="shared" si="193"/>
        <v>Normal</v>
      </c>
      <c r="P4162" t="str">
        <f t="shared" si="194"/>
        <v>Medium</v>
      </c>
      <c r="Q4162" t="str">
        <f>VLOOKUP(A4162,SampleSuperstore!A:G,7,0)</f>
        <v>South</v>
      </c>
    </row>
    <row r="4163" spans="1:17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  <c r="N4163" t="str">
        <f t="shared" ref="N4163:N4226" si="195">IF(M4163&gt;0,"Profit","Loss")</f>
        <v>Profit</v>
      </c>
      <c r="O4163" t="str">
        <f t="shared" ref="O4163:O4226" si="196">IF(L4163&gt;0.5,"High Discount","Normal")</f>
        <v>Normal</v>
      </c>
      <c r="P4163" t="str">
        <f t="shared" ref="P4163:P4226" si="197">IF(J4163&gt;1000,"High",IF(J4163&gt;=500,"Medium","Low"))</f>
        <v>Low</v>
      </c>
      <c r="Q4163" t="str">
        <f>VLOOKUP(A4163,SampleSuperstore!A:G,7,0)</f>
        <v>South</v>
      </c>
    </row>
    <row r="4164" spans="1:17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  <c r="N4164" t="str">
        <f t="shared" si="195"/>
        <v>Profit</v>
      </c>
      <c r="O4164" t="str">
        <f t="shared" si="196"/>
        <v>Normal</v>
      </c>
      <c r="P4164" t="str">
        <f t="shared" si="197"/>
        <v>Low</v>
      </c>
      <c r="Q4164" t="str">
        <f>VLOOKUP(A4164,SampleSuperstore!A:G,7,0)</f>
        <v>South</v>
      </c>
    </row>
    <row r="4165" spans="1:17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  <c r="N4165" t="str">
        <f t="shared" si="195"/>
        <v>Profit</v>
      </c>
      <c r="O4165" t="str">
        <f t="shared" si="196"/>
        <v>Normal</v>
      </c>
      <c r="P4165" t="str">
        <f t="shared" si="197"/>
        <v>Medium</v>
      </c>
      <c r="Q4165" t="str">
        <f>VLOOKUP(A4165,SampleSuperstore!A:G,7,0)</f>
        <v>South</v>
      </c>
    </row>
    <row r="4166" spans="1:17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  <c r="N4166" t="str">
        <f t="shared" si="195"/>
        <v>Loss</v>
      </c>
      <c r="O4166" t="str">
        <f t="shared" si="196"/>
        <v>Normal</v>
      </c>
      <c r="P4166" t="str">
        <f t="shared" si="197"/>
        <v>Low</v>
      </c>
      <c r="Q4166" t="str">
        <f>VLOOKUP(A4166,SampleSuperstore!A:G,7,0)</f>
        <v>Central</v>
      </c>
    </row>
    <row r="4167" spans="1:17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  <c r="N4167" t="str">
        <f t="shared" si="195"/>
        <v>Profit</v>
      </c>
      <c r="O4167" t="str">
        <f t="shared" si="196"/>
        <v>Normal</v>
      </c>
      <c r="P4167" t="str">
        <f t="shared" si="197"/>
        <v>Low</v>
      </c>
      <c r="Q4167" t="str">
        <f>VLOOKUP(A4167,SampleSuperstore!A:G,7,0)</f>
        <v>Central</v>
      </c>
    </row>
    <row r="4168" spans="1:17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  <c r="N4168" t="str">
        <f t="shared" si="195"/>
        <v>Profit</v>
      </c>
      <c r="O4168" t="str">
        <f t="shared" si="196"/>
        <v>Normal</v>
      </c>
      <c r="P4168" t="str">
        <f t="shared" si="197"/>
        <v>Low</v>
      </c>
      <c r="Q4168" t="str">
        <f>VLOOKUP(A4168,SampleSuperstore!A:G,7,0)</f>
        <v>South</v>
      </c>
    </row>
    <row r="4169" spans="1:17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  <c r="N4169" t="str">
        <f t="shared" si="195"/>
        <v>Profit</v>
      </c>
      <c r="O4169" t="str">
        <f t="shared" si="196"/>
        <v>Normal</v>
      </c>
      <c r="P4169" t="str">
        <f t="shared" si="197"/>
        <v>Low</v>
      </c>
      <c r="Q4169" t="str">
        <f>VLOOKUP(A4169,SampleSuperstore!A:G,7,0)</f>
        <v>Central</v>
      </c>
    </row>
    <row r="4170" spans="1:17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  <c r="N4170" t="str">
        <f t="shared" si="195"/>
        <v>Loss</v>
      </c>
      <c r="O4170" t="str">
        <f t="shared" si="196"/>
        <v>Normal</v>
      </c>
      <c r="P4170" t="str">
        <f t="shared" si="197"/>
        <v>Low</v>
      </c>
      <c r="Q4170" t="str">
        <f>VLOOKUP(A4170,SampleSuperstore!A:G,7,0)</f>
        <v>Central</v>
      </c>
    </row>
    <row r="4171" spans="1:17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  <c r="N4171" t="str">
        <f t="shared" si="195"/>
        <v>Profit</v>
      </c>
      <c r="O4171" t="str">
        <f t="shared" si="196"/>
        <v>Normal</v>
      </c>
      <c r="P4171" t="str">
        <f t="shared" si="197"/>
        <v>Low</v>
      </c>
      <c r="Q4171" t="str">
        <f>VLOOKUP(A4171,SampleSuperstore!A:G,7,0)</f>
        <v>Central</v>
      </c>
    </row>
    <row r="4172" spans="1:17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  <c r="N4172" t="str">
        <f t="shared" si="195"/>
        <v>Profit</v>
      </c>
      <c r="O4172" t="str">
        <f t="shared" si="196"/>
        <v>Normal</v>
      </c>
      <c r="P4172" t="str">
        <f t="shared" si="197"/>
        <v>Low</v>
      </c>
      <c r="Q4172" t="str">
        <f>VLOOKUP(A4172,SampleSuperstore!A:G,7,0)</f>
        <v>Central</v>
      </c>
    </row>
    <row r="4173" spans="1:17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  <c r="N4173" t="str">
        <f t="shared" si="195"/>
        <v>Profit</v>
      </c>
      <c r="O4173" t="str">
        <f t="shared" si="196"/>
        <v>Normal</v>
      </c>
      <c r="P4173" t="str">
        <f t="shared" si="197"/>
        <v>Low</v>
      </c>
      <c r="Q4173" t="str">
        <f>VLOOKUP(A4173,SampleSuperstore!A:G,7,0)</f>
        <v>South</v>
      </c>
    </row>
    <row r="4174" spans="1:17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  <c r="N4174" t="str">
        <f t="shared" si="195"/>
        <v>Profit</v>
      </c>
      <c r="O4174" t="str">
        <f t="shared" si="196"/>
        <v>Normal</v>
      </c>
      <c r="P4174" t="str">
        <f t="shared" si="197"/>
        <v>Low</v>
      </c>
      <c r="Q4174" t="str">
        <f>VLOOKUP(A4174,SampleSuperstore!A:G,7,0)</f>
        <v>East</v>
      </c>
    </row>
    <row r="4175" spans="1:17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  <c r="N4175" t="str">
        <f t="shared" si="195"/>
        <v>Profit</v>
      </c>
      <c r="O4175" t="str">
        <f t="shared" si="196"/>
        <v>Normal</v>
      </c>
      <c r="P4175" t="str">
        <f t="shared" si="197"/>
        <v>Low</v>
      </c>
      <c r="Q4175" t="str">
        <f>VLOOKUP(A4175,SampleSuperstore!A:G,7,0)</f>
        <v>East</v>
      </c>
    </row>
    <row r="4176" spans="1:17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  <c r="N4176" t="str">
        <f t="shared" si="195"/>
        <v>Profit</v>
      </c>
      <c r="O4176" t="str">
        <f t="shared" si="196"/>
        <v>Normal</v>
      </c>
      <c r="P4176" t="str">
        <f t="shared" si="197"/>
        <v>Low</v>
      </c>
      <c r="Q4176" t="str">
        <f>VLOOKUP(A4176,SampleSuperstore!A:G,7,0)</f>
        <v>East</v>
      </c>
    </row>
    <row r="4177" spans="1:17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  <c r="N4177" t="str">
        <f t="shared" si="195"/>
        <v>Profit</v>
      </c>
      <c r="O4177" t="str">
        <f t="shared" si="196"/>
        <v>Normal</v>
      </c>
      <c r="P4177" t="str">
        <f t="shared" si="197"/>
        <v>Low</v>
      </c>
      <c r="Q4177" t="str">
        <f>VLOOKUP(A4177,SampleSuperstore!A:G,7,0)</f>
        <v>Central</v>
      </c>
    </row>
    <row r="4178" spans="1:17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  <c r="N4178" t="str">
        <f t="shared" si="195"/>
        <v>Profit</v>
      </c>
      <c r="O4178" t="str">
        <f t="shared" si="196"/>
        <v>Normal</v>
      </c>
      <c r="P4178" t="str">
        <f t="shared" si="197"/>
        <v>Medium</v>
      </c>
      <c r="Q4178" t="str">
        <f>VLOOKUP(A4178,SampleSuperstore!A:G,7,0)</f>
        <v>South</v>
      </c>
    </row>
    <row r="4179" spans="1:17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  <c r="N4179" t="str">
        <f t="shared" si="195"/>
        <v>Profit</v>
      </c>
      <c r="O4179" t="str">
        <f t="shared" si="196"/>
        <v>Normal</v>
      </c>
      <c r="P4179" t="str">
        <f t="shared" si="197"/>
        <v>Low</v>
      </c>
      <c r="Q4179" t="str">
        <f>VLOOKUP(A4179,SampleSuperstore!A:G,7,0)</f>
        <v>South</v>
      </c>
    </row>
    <row r="4180" spans="1:17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  <c r="N4180" t="str">
        <f t="shared" si="195"/>
        <v>Profit</v>
      </c>
      <c r="O4180" t="str">
        <f t="shared" si="196"/>
        <v>Normal</v>
      </c>
      <c r="P4180" t="str">
        <f t="shared" si="197"/>
        <v>Low</v>
      </c>
      <c r="Q4180" t="str">
        <f>VLOOKUP(A4180,SampleSuperstore!A:G,7,0)</f>
        <v>South</v>
      </c>
    </row>
    <row r="4181" spans="1:17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  <c r="N4181" t="str">
        <f t="shared" si="195"/>
        <v>Profit</v>
      </c>
      <c r="O4181" t="str">
        <f t="shared" si="196"/>
        <v>Normal</v>
      </c>
      <c r="P4181" t="str">
        <f t="shared" si="197"/>
        <v>Low</v>
      </c>
      <c r="Q4181" t="str">
        <f>VLOOKUP(A4181,SampleSuperstore!A:G,7,0)</f>
        <v>South</v>
      </c>
    </row>
    <row r="4182" spans="1:17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  <c r="N4182" t="str">
        <f t="shared" si="195"/>
        <v>Loss</v>
      </c>
      <c r="O4182" t="str">
        <f t="shared" si="196"/>
        <v>High Discount</v>
      </c>
      <c r="P4182" t="str">
        <f t="shared" si="197"/>
        <v>Low</v>
      </c>
      <c r="Q4182" t="str">
        <f>VLOOKUP(A4182,SampleSuperstore!A:G,7,0)</f>
        <v>South</v>
      </c>
    </row>
    <row r="4183" spans="1:17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  <c r="N4183" t="str">
        <f t="shared" si="195"/>
        <v>Profit</v>
      </c>
      <c r="O4183" t="str">
        <f t="shared" si="196"/>
        <v>Normal</v>
      </c>
      <c r="P4183" t="str">
        <f t="shared" si="197"/>
        <v>Low</v>
      </c>
      <c r="Q4183" t="str">
        <f>VLOOKUP(A4183,SampleSuperstore!A:G,7,0)</f>
        <v>South</v>
      </c>
    </row>
    <row r="4184" spans="1:17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  <c r="N4184" t="str">
        <f t="shared" si="195"/>
        <v>Profit</v>
      </c>
      <c r="O4184" t="str">
        <f t="shared" si="196"/>
        <v>Normal</v>
      </c>
      <c r="P4184" t="str">
        <f t="shared" si="197"/>
        <v>Low</v>
      </c>
      <c r="Q4184" t="str">
        <f>VLOOKUP(A4184,SampleSuperstore!A:G,7,0)</f>
        <v>South</v>
      </c>
    </row>
    <row r="4185" spans="1:17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  <c r="N4185" t="str">
        <f t="shared" si="195"/>
        <v>Profit</v>
      </c>
      <c r="O4185" t="str">
        <f t="shared" si="196"/>
        <v>Normal</v>
      </c>
      <c r="P4185" t="str">
        <f t="shared" si="197"/>
        <v>Low</v>
      </c>
      <c r="Q4185" t="str">
        <f>VLOOKUP(A4185,SampleSuperstore!A:G,7,0)</f>
        <v>South</v>
      </c>
    </row>
    <row r="4186" spans="1:17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  <c r="N4186" t="str">
        <f t="shared" si="195"/>
        <v>Profit</v>
      </c>
      <c r="O4186" t="str">
        <f t="shared" si="196"/>
        <v>Normal</v>
      </c>
      <c r="P4186" t="str">
        <f t="shared" si="197"/>
        <v>Low</v>
      </c>
      <c r="Q4186" t="str">
        <f>VLOOKUP(A4186,SampleSuperstore!A:G,7,0)</f>
        <v>Central</v>
      </c>
    </row>
    <row r="4187" spans="1:17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  <c r="N4187" t="str">
        <f t="shared" si="195"/>
        <v>Profit</v>
      </c>
      <c r="O4187" t="str">
        <f t="shared" si="196"/>
        <v>Normal</v>
      </c>
      <c r="P4187" t="str">
        <f t="shared" si="197"/>
        <v>Low</v>
      </c>
      <c r="Q4187" t="str">
        <f>VLOOKUP(A4187,SampleSuperstore!A:G,7,0)</f>
        <v>Central</v>
      </c>
    </row>
    <row r="4188" spans="1:17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  <c r="N4188" t="str">
        <f t="shared" si="195"/>
        <v>Loss</v>
      </c>
      <c r="O4188" t="str">
        <f t="shared" si="196"/>
        <v>High Discount</v>
      </c>
      <c r="P4188" t="str">
        <f t="shared" si="197"/>
        <v>Low</v>
      </c>
      <c r="Q4188" t="str">
        <f>VLOOKUP(A4188,SampleSuperstore!A:G,7,0)</f>
        <v>South</v>
      </c>
    </row>
    <row r="4189" spans="1:17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  <c r="N4189" t="str">
        <f t="shared" si="195"/>
        <v>Loss</v>
      </c>
      <c r="O4189" t="str">
        <f t="shared" si="196"/>
        <v>High Discount</v>
      </c>
      <c r="P4189" t="str">
        <f t="shared" si="197"/>
        <v>Low</v>
      </c>
      <c r="Q4189" t="str">
        <f>VLOOKUP(A4189,SampleSuperstore!A:G,7,0)</f>
        <v>South</v>
      </c>
    </row>
    <row r="4190" spans="1:17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  <c r="N4190" t="str">
        <f t="shared" si="195"/>
        <v>Profit</v>
      </c>
      <c r="O4190" t="str">
        <f t="shared" si="196"/>
        <v>Normal</v>
      </c>
      <c r="P4190" t="str">
        <f t="shared" si="197"/>
        <v>Low</v>
      </c>
      <c r="Q4190" t="str">
        <f>VLOOKUP(A4190,SampleSuperstore!A:G,7,0)</f>
        <v>South</v>
      </c>
    </row>
    <row r="4191" spans="1:17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  <c r="N4191" t="str">
        <f t="shared" si="195"/>
        <v>Profit</v>
      </c>
      <c r="O4191" t="str">
        <f t="shared" si="196"/>
        <v>Normal</v>
      </c>
      <c r="P4191" t="str">
        <f t="shared" si="197"/>
        <v>Low</v>
      </c>
      <c r="Q4191" t="str">
        <f>VLOOKUP(A4191,SampleSuperstore!A:G,7,0)</f>
        <v>South</v>
      </c>
    </row>
    <row r="4192" spans="1:17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  <c r="N4192" t="str">
        <f t="shared" si="195"/>
        <v>Profit</v>
      </c>
      <c r="O4192" t="str">
        <f t="shared" si="196"/>
        <v>Normal</v>
      </c>
      <c r="P4192" t="str">
        <f t="shared" si="197"/>
        <v>High</v>
      </c>
      <c r="Q4192" t="str">
        <f>VLOOKUP(A4192,SampleSuperstore!A:G,7,0)</f>
        <v>South</v>
      </c>
    </row>
    <row r="4193" spans="1:17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  <c r="N4193" t="str">
        <f t="shared" si="195"/>
        <v>Profit</v>
      </c>
      <c r="O4193" t="str">
        <f t="shared" si="196"/>
        <v>Normal</v>
      </c>
      <c r="P4193" t="str">
        <f t="shared" si="197"/>
        <v>Low</v>
      </c>
      <c r="Q4193" t="str">
        <f>VLOOKUP(A4193,SampleSuperstore!A:G,7,0)</f>
        <v>East</v>
      </c>
    </row>
    <row r="4194" spans="1:17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  <c r="N4194" t="str">
        <f t="shared" si="195"/>
        <v>Profit</v>
      </c>
      <c r="O4194" t="str">
        <f t="shared" si="196"/>
        <v>Normal</v>
      </c>
      <c r="P4194" t="str">
        <f t="shared" si="197"/>
        <v>Medium</v>
      </c>
      <c r="Q4194" t="str">
        <f>VLOOKUP(A4194,SampleSuperstore!A:G,7,0)</f>
        <v>South</v>
      </c>
    </row>
    <row r="4195" spans="1:17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  <c r="N4195" t="str">
        <f t="shared" si="195"/>
        <v>Profit</v>
      </c>
      <c r="O4195" t="str">
        <f t="shared" si="196"/>
        <v>Normal</v>
      </c>
      <c r="P4195" t="str">
        <f t="shared" si="197"/>
        <v>Low</v>
      </c>
      <c r="Q4195" t="str">
        <f>VLOOKUP(A4195,SampleSuperstore!A:G,7,0)</f>
        <v>South</v>
      </c>
    </row>
    <row r="4196" spans="1:17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  <c r="N4196" t="str">
        <f t="shared" si="195"/>
        <v>Profit</v>
      </c>
      <c r="O4196" t="str">
        <f t="shared" si="196"/>
        <v>Normal</v>
      </c>
      <c r="P4196" t="str">
        <f t="shared" si="197"/>
        <v>Low</v>
      </c>
      <c r="Q4196" t="str">
        <f>VLOOKUP(A4196,SampleSuperstore!A:G,7,0)</f>
        <v>South</v>
      </c>
    </row>
    <row r="4197" spans="1:17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  <c r="N4197" t="str">
        <f t="shared" si="195"/>
        <v>Profit</v>
      </c>
      <c r="O4197" t="str">
        <f t="shared" si="196"/>
        <v>Normal</v>
      </c>
      <c r="P4197" t="str">
        <f t="shared" si="197"/>
        <v>Low</v>
      </c>
      <c r="Q4197" t="str">
        <f>VLOOKUP(A4197,SampleSuperstore!A:G,7,0)</f>
        <v>South</v>
      </c>
    </row>
    <row r="4198" spans="1:17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  <c r="N4198" t="str">
        <f t="shared" si="195"/>
        <v>Profit</v>
      </c>
      <c r="O4198" t="str">
        <f t="shared" si="196"/>
        <v>Normal</v>
      </c>
      <c r="P4198" t="str">
        <f t="shared" si="197"/>
        <v>Low</v>
      </c>
      <c r="Q4198" t="str">
        <f>VLOOKUP(A4198,SampleSuperstore!A:G,7,0)</f>
        <v>South</v>
      </c>
    </row>
    <row r="4199" spans="1:17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  <c r="N4199" t="str">
        <f t="shared" si="195"/>
        <v>Profit</v>
      </c>
      <c r="O4199" t="str">
        <f t="shared" si="196"/>
        <v>Normal</v>
      </c>
      <c r="P4199" t="str">
        <f t="shared" si="197"/>
        <v>Low</v>
      </c>
      <c r="Q4199" t="str">
        <f>VLOOKUP(A4199,SampleSuperstore!A:G,7,0)</f>
        <v>South</v>
      </c>
    </row>
    <row r="4200" spans="1:17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  <c r="N4200" t="str">
        <f t="shared" si="195"/>
        <v>Loss</v>
      </c>
      <c r="O4200" t="str">
        <f t="shared" si="196"/>
        <v>High Discount</v>
      </c>
      <c r="P4200" t="str">
        <f t="shared" si="197"/>
        <v>Low</v>
      </c>
      <c r="Q4200" t="str">
        <f>VLOOKUP(A4200,SampleSuperstore!A:G,7,0)</f>
        <v>South</v>
      </c>
    </row>
    <row r="4201" spans="1:17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  <c r="N4201" t="str">
        <f t="shared" si="195"/>
        <v>Profit</v>
      </c>
      <c r="O4201" t="str">
        <f t="shared" si="196"/>
        <v>Normal</v>
      </c>
      <c r="P4201" t="str">
        <f t="shared" si="197"/>
        <v>Low</v>
      </c>
      <c r="Q4201" t="str">
        <f>VLOOKUP(A4201,SampleSuperstore!A:G,7,0)</f>
        <v>East</v>
      </c>
    </row>
    <row r="4202" spans="1:17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  <c r="N4202" t="str">
        <f t="shared" si="195"/>
        <v>Profit</v>
      </c>
      <c r="O4202" t="str">
        <f t="shared" si="196"/>
        <v>Normal</v>
      </c>
      <c r="P4202" t="str">
        <f t="shared" si="197"/>
        <v>Medium</v>
      </c>
      <c r="Q4202" t="str">
        <f>VLOOKUP(A4202,SampleSuperstore!A:G,7,0)</f>
        <v>East</v>
      </c>
    </row>
    <row r="4203" spans="1:17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  <c r="N4203" t="str">
        <f t="shared" si="195"/>
        <v>Profit</v>
      </c>
      <c r="O4203" t="str">
        <f t="shared" si="196"/>
        <v>Normal</v>
      </c>
      <c r="P4203" t="str">
        <f t="shared" si="197"/>
        <v>Low</v>
      </c>
      <c r="Q4203" t="str">
        <f>VLOOKUP(A4203,SampleSuperstore!A:G,7,0)</f>
        <v>East</v>
      </c>
    </row>
    <row r="4204" spans="1:17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  <c r="N4204" t="str">
        <f t="shared" si="195"/>
        <v>Profit</v>
      </c>
      <c r="O4204" t="str">
        <f t="shared" si="196"/>
        <v>Normal</v>
      </c>
      <c r="P4204" t="str">
        <f t="shared" si="197"/>
        <v>Low</v>
      </c>
      <c r="Q4204" t="str">
        <f>VLOOKUP(A4204,SampleSuperstore!A:G,7,0)</f>
        <v>East</v>
      </c>
    </row>
    <row r="4205" spans="1:17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  <c r="N4205" t="str">
        <f t="shared" si="195"/>
        <v>Profit</v>
      </c>
      <c r="O4205" t="str">
        <f t="shared" si="196"/>
        <v>Normal</v>
      </c>
      <c r="P4205" t="str">
        <f t="shared" si="197"/>
        <v>Low</v>
      </c>
      <c r="Q4205" t="str">
        <f>VLOOKUP(A4205,SampleSuperstore!A:G,7,0)</f>
        <v>South</v>
      </c>
    </row>
    <row r="4206" spans="1:17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  <c r="N4206" t="str">
        <f t="shared" si="195"/>
        <v>Profit</v>
      </c>
      <c r="O4206" t="str">
        <f t="shared" si="196"/>
        <v>Normal</v>
      </c>
      <c r="P4206" t="str">
        <f t="shared" si="197"/>
        <v>Low</v>
      </c>
      <c r="Q4206" t="str">
        <f>VLOOKUP(A4206,SampleSuperstore!A:G,7,0)</f>
        <v>South</v>
      </c>
    </row>
    <row r="4207" spans="1:17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  <c r="N4207" t="str">
        <f t="shared" si="195"/>
        <v>Profit</v>
      </c>
      <c r="O4207" t="str">
        <f t="shared" si="196"/>
        <v>Normal</v>
      </c>
      <c r="P4207" t="str">
        <f t="shared" si="197"/>
        <v>Low</v>
      </c>
      <c r="Q4207" t="str">
        <f>VLOOKUP(A4207,SampleSuperstore!A:G,7,0)</f>
        <v>South</v>
      </c>
    </row>
    <row r="4208" spans="1:17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  <c r="N4208" t="str">
        <f t="shared" si="195"/>
        <v>Profit</v>
      </c>
      <c r="O4208" t="str">
        <f t="shared" si="196"/>
        <v>Normal</v>
      </c>
      <c r="P4208" t="str">
        <f t="shared" si="197"/>
        <v>Low</v>
      </c>
      <c r="Q4208" t="str">
        <f>VLOOKUP(A4208,SampleSuperstore!A:G,7,0)</f>
        <v>South</v>
      </c>
    </row>
    <row r="4209" spans="1:17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  <c r="N4209" t="str">
        <f t="shared" si="195"/>
        <v>Profit</v>
      </c>
      <c r="O4209" t="str">
        <f t="shared" si="196"/>
        <v>Normal</v>
      </c>
      <c r="P4209" t="str">
        <f t="shared" si="197"/>
        <v>Low</v>
      </c>
      <c r="Q4209" t="str">
        <f>VLOOKUP(A4209,SampleSuperstore!A:G,7,0)</f>
        <v>South</v>
      </c>
    </row>
    <row r="4210" spans="1:17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  <c r="N4210" t="str">
        <f t="shared" si="195"/>
        <v>Profit</v>
      </c>
      <c r="O4210" t="str">
        <f t="shared" si="196"/>
        <v>Normal</v>
      </c>
      <c r="P4210" t="str">
        <f t="shared" si="197"/>
        <v>High</v>
      </c>
      <c r="Q4210" t="str">
        <f>VLOOKUP(A4210,SampleSuperstore!A:G,7,0)</f>
        <v>South</v>
      </c>
    </row>
    <row r="4211" spans="1:17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  <c r="N4211" t="str">
        <f t="shared" si="195"/>
        <v>Loss</v>
      </c>
      <c r="O4211" t="str">
        <f t="shared" si="196"/>
        <v>Normal</v>
      </c>
      <c r="P4211" t="str">
        <f t="shared" si="197"/>
        <v>Low</v>
      </c>
      <c r="Q4211" t="str">
        <f>VLOOKUP(A4211,SampleSuperstore!A:G,7,0)</f>
        <v>South</v>
      </c>
    </row>
    <row r="4212" spans="1:17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  <c r="N4212" t="str">
        <f t="shared" si="195"/>
        <v>Profit</v>
      </c>
      <c r="O4212" t="str">
        <f t="shared" si="196"/>
        <v>Normal</v>
      </c>
      <c r="P4212" t="str">
        <f t="shared" si="197"/>
        <v>Low</v>
      </c>
      <c r="Q4212" t="str">
        <f>VLOOKUP(A4212,SampleSuperstore!A:G,7,0)</f>
        <v>South</v>
      </c>
    </row>
    <row r="4213" spans="1:17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  <c r="N4213" t="str">
        <f t="shared" si="195"/>
        <v>Profit</v>
      </c>
      <c r="O4213" t="str">
        <f t="shared" si="196"/>
        <v>Normal</v>
      </c>
      <c r="P4213" t="str">
        <f t="shared" si="197"/>
        <v>Low</v>
      </c>
      <c r="Q4213" t="str">
        <f>VLOOKUP(A4213,SampleSuperstore!A:G,7,0)</f>
        <v>South</v>
      </c>
    </row>
    <row r="4214" spans="1:17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  <c r="N4214" t="str">
        <f t="shared" si="195"/>
        <v>Profit</v>
      </c>
      <c r="O4214" t="str">
        <f t="shared" si="196"/>
        <v>Normal</v>
      </c>
      <c r="P4214" t="str">
        <f t="shared" si="197"/>
        <v>Low</v>
      </c>
      <c r="Q4214" t="str">
        <f>VLOOKUP(A4214,SampleSuperstore!A:G,7,0)</f>
        <v>South</v>
      </c>
    </row>
    <row r="4215" spans="1:17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  <c r="N4215" t="str">
        <f t="shared" si="195"/>
        <v>Profit</v>
      </c>
      <c r="O4215" t="str">
        <f t="shared" si="196"/>
        <v>Normal</v>
      </c>
      <c r="P4215" t="str">
        <f t="shared" si="197"/>
        <v>Low</v>
      </c>
      <c r="Q4215" t="str">
        <f>VLOOKUP(A4215,SampleSuperstore!A:G,7,0)</f>
        <v>South</v>
      </c>
    </row>
    <row r="4216" spans="1:17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  <c r="N4216" t="str">
        <f t="shared" si="195"/>
        <v>Profit</v>
      </c>
      <c r="O4216" t="str">
        <f t="shared" si="196"/>
        <v>Normal</v>
      </c>
      <c r="P4216" t="str">
        <f t="shared" si="197"/>
        <v>Low</v>
      </c>
      <c r="Q4216" t="str">
        <f>VLOOKUP(A4216,SampleSuperstore!A:G,7,0)</f>
        <v>South</v>
      </c>
    </row>
    <row r="4217" spans="1:17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  <c r="N4217" t="str">
        <f t="shared" si="195"/>
        <v>Profit</v>
      </c>
      <c r="O4217" t="str">
        <f t="shared" si="196"/>
        <v>Normal</v>
      </c>
      <c r="P4217" t="str">
        <f t="shared" si="197"/>
        <v>Low</v>
      </c>
      <c r="Q4217" t="str">
        <f>VLOOKUP(A4217,SampleSuperstore!A:G,7,0)</f>
        <v>South</v>
      </c>
    </row>
    <row r="4218" spans="1:17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  <c r="N4218" t="str">
        <f t="shared" si="195"/>
        <v>Profit</v>
      </c>
      <c r="O4218" t="str">
        <f t="shared" si="196"/>
        <v>Normal</v>
      </c>
      <c r="P4218" t="str">
        <f t="shared" si="197"/>
        <v>Low</v>
      </c>
      <c r="Q4218" t="str">
        <f>VLOOKUP(A4218,SampleSuperstore!A:G,7,0)</f>
        <v>South</v>
      </c>
    </row>
    <row r="4219" spans="1:17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  <c r="N4219" t="str">
        <f t="shared" si="195"/>
        <v>Profit</v>
      </c>
      <c r="O4219" t="str">
        <f t="shared" si="196"/>
        <v>Normal</v>
      </c>
      <c r="P4219" t="str">
        <f t="shared" si="197"/>
        <v>Low</v>
      </c>
      <c r="Q4219" t="str">
        <f>VLOOKUP(A4219,SampleSuperstore!A:G,7,0)</f>
        <v>Central</v>
      </c>
    </row>
    <row r="4220" spans="1:17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  <c r="N4220" t="str">
        <f t="shared" si="195"/>
        <v>Profit</v>
      </c>
      <c r="O4220" t="str">
        <f t="shared" si="196"/>
        <v>Normal</v>
      </c>
      <c r="P4220" t="str">
        <f t="shared" si="197"/>
        <v>High</v>
      </c>
      <c r="Q4220" t="str">
        <f>VLOOKUP(A4220,SampleSuperstore!A:G,7,0)</f>
        <v>Central</v>
      </c>
    </row>
    <row r="4221" spans="1:17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  <c r="N4221" t="str">
        <f t="shared" si="195"/>
        <v>Profit</v>
      </c>
      <c r="O4221" t="str">
        <f t="shared" si="196"/>
        <v>Normal</v>
      </c>
      <c r="P4221" t="str">
        <f t="shared" si="197"/>
        <v>Low</v>
      </c>
      <c r="Q4221" t="str">
        <f>VLOOKUP(A4221,SampleSuperstore!A:G,7,0)</f>
        <v>South</v>
      </c>
    </row>
    <row r="4222" spans="1:17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  <c r="N4222" t="str">
        <f t="shared" si="195"/>
        <v>Profit</v>
      </c>
      <c r="O4222" t="str">
        <f t="shared" si="196"/>
        <v>Normal</v>
      </c>
      <c r="P4222" t="str">
        <f t="shared" si="197"/>
        <v>Low</v>
      </c>
      <c r="Q4222" t="str">
        <f>VLOOKUP(A4222,SampleSuperstore!A:G,7,0)</f>
        <v>South</v>
      </c>
    </row>
    <row r="4223" spans="1:17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  <c r="N4223" t="str">
        <f t="shared" si="195"/>
        <v>Profit</v>
      </c>
      <c r="O4223" t="str">
        <f t="shared" si="196"/>
        <v>Normal</v>
      </c>
      <c r="P4223" t="str">
        <f t="shared" si="197"/>
        <v>Low</v>
      </c>
      <c r="Q4223" t="str">
        <f>VLOOKUP(A4223,SampleSuperstore!A:G,7,0)</f>
        <v>South</v>
      </c>
    </row>
    <row r="4224" spans="1:17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  <c r="N4224" t="str">
        <f t="shared" si="195"/>
        <v>Profit</v>
      </c>
      <c r="O4224" t="str">
        <f t="shared" si="196"/>
        <v>Normal</v>
      </c>
      <c r="P4224" t="str">
        <f t="shared" si="197"/>
        <v>Low</v>
      </c>
      <c r="Q4224" t="str">
        <f>VLOOKUP(A4224,SampleSuperstore!A:G,7,0)</f>
        <v>South</v>
      </c>
    </row>
    <row r="4225" spans="1:17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  <c r="N4225" t="str">
        <f t="shared" si="195"/>
        <v>Profit</v>
      </c>
      <c r="O4225" t="str">
        <f t="shared" si="196"/>
        <v>Normal</v>
      </c>
      <c r="P4225" t="str">
        <f t="shared" si="197"/>
        <v>Low</v>
      </c>
      <c r="Q4225" t="str">
        <f>VLOOKUP(A4225,SampleSuperstore!A:G,7,0)</f>
        <v>South</v>
      </c>
    </row>
    <row r="4226" spans="1:17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  <c r="N4226" t="str">
        <f t="shared" si="195"/>
        <v>Loss</v>
      </c>
      <c r="O4226" t="str">
        <f t="shared" si="196"/>
        <v>High Discount</v>
      </c>
      <c r="P4226" t="str">
        <f t="shared" si="197"/>
        <v>Low</v>
      </c>
      <c r="Q4226" t="str">
        <f>VLOOKUP(A4226,SampleSuperstore!A:G,7,0)</f>
        <v>Central</v>
      </c>
    </row>
    <row r="4227" spans="1:17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  <c r="N4227" t="str">
        <f t="shared" ref="N4227:N4290" si="198">IF(M4227&gt;0,"Profit","Loss")</f>
        <v>Loss</v>
      </c>
      <c r="O4227" t="str">
        <f t="shared" ref="O4227:O4290" si="199">IF(L4227&gt;0.5,"High Discount","Normal")</f>
        <v>High Discount</v>
      </c>
      <c r="P4227" t="str">
        <f t="shared" ref="P4227:P4290" si="200">IF(J4227&gt;1000,"High",IF(J4227&gt;=500,"Medium","Low"))</f>
        <v>Low</v>
      </c>
      <c r="Q4227" t="str">
        <f>VLOOKUP(A4227,SampleSuperstore!A:G,7,0)</f>
        <v>South</v>
      </c>
    </row>
    <row r="4228" spans="1:17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  <c r="N4228" t="str">
        <f t="shared" si="198"/>
        <v>Profit</v>
      </c>
      <c r="O4228" t="str">
        <f t="shared" si="199"/>
        <v>Normal</v>
      </c>
      <c r="P4228" t="str">
        <f t="shared" si="200"/>
        <v>Low</v>
      </c>
      <c r="Q4228" t="str">
        <f>VLOOKUP(A4228,SampleSuperstore!A:G,7,0)</f>
        <v>South</v>
      </c>
    </row>
    <row r="4229" spans="1:17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  <c r="N4229" t="str">
        <f t="shared" si="198"/>
        <v>Loss</v>
      </c>
      <c r="O4229" t="str">
        <f t="shared" si="199"/>
        <v>Normal</v>
      </c>
      <c r="P4229" t="str">
        <f t="shared" si="200"/>
        <v>Low</v>
      </c>
      <c r="Q4229" t="str">
        <f>VLOOKUP(A4229,SampleSuperstore!A:G,7,0)</f>
        <v>South</v>
      </c>
    </row>
    <row r="4230" spans="1:17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  <c r="N4230" t="str">
        <f t="shared" si="198"/>
        <v>Profit</v>
      </c>
      <c r="O4230" t="str">
        <f t="shared" si="199"/>
        <v>Normal</v>
      </c>
      <c r="P4230" t="str">
        <f t="shared" si="200"/>
        <v>Low</v>
      </c>
      <c r="Q4230" t="str">
        <f>VLOOKUP(A4230,SampleSuperstore!A:G,7,0)</f>
        <v>Central</v>
      </c>
    </row>
    <row r="4231" spans="1:17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  <c r="N4231" t="str">
        <f t="shared" si="198"/>
        <v>Loss</v>
      </c>
      <c r="O4231" t="str">
        <f t="shared" si="199"/>
        <v>High Discount</v>
      </c>
      <c r="P4231" t="str">
        <f t="shared" si="200"/>
        <v>Low</v>
      </c>
      <c r="Q4231" t="str">
        <f>VLOOKUP(A4231,SampleSuperstore!A:G,7,0)</f>
        <v>South</v>
      </c>
    </row>
    <row r="4232" spans="1:17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  <c r="N4232" t="str">
        <f t="shared" si="198"/>
        <v>Loss</v>
      </c>
      <c r="O4232" t="str">
        <f t="shared" si="199"/>
        <v>High Discount</v>
      </c>
      <c r="P4232" t="str">
        <f t="shared" si="200"/>
        <v>Low</v>
      </c>
      <c r="Q4232" t="str">
        <f>VLOOKUP(A4232,SampleSuperstore!A:G,7,0)</f>
        <v>South</v>
      </c>
    </row>
    <row r="4233" spans="1:17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  <c r="N4233" t="str">
        <f t="shared" si="198"/>
        <v>Profit</v>
      </c>
      <c r="O4233" t="str">
        <f t="shared" si="199"/>
        <v>Normal</v>
      </c>
      <c r="P4233" t="str">
        <f t="shared" si="200"/>
        <v>Low</v>
      </c>
      <c r="Q4233" t="str">
        <f>VLOOKUP(A4233,SampleSuperstore!A:G,7,0)</f>
        <v>South</v>
      </c>
    </row>
    <row r="4234" spans="1:17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  <c r="N4234" t="str">
        <f t="shared" si="198"/>
        <v>Profit</v>
      </c>
      <c r="O4234" t="str">
        <f t="shared" si="199"/>
        <v>Normal</v>
      </c>
      <c r="P4234" t="str">
        <f t="shared" si="200"/>
        <v>Low</v>
      </c>
      <c r="Q4234" t="str">
        <f>VLOOKUP(A4234,SampleSuperstore!A:G,7,0)</f>
        <v>South</v>
      </c>
    </row>
    <row r="4235" spans="1:17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  <c r="N4235" t="str">
        <f t="shared" si="198"/>
        <v>Loss</v>
      </c>
      <c r="O4235" t="str">
        <f t="shared" si="199"/>
        <v>High Discount</v>
      </c>
      <c r="P4235" t="str">
        <f t="shared" si="200"/>
        <v>Low</v>
      </c>
      <c r="Q4235" t="str">
        <f>VLOOKUP(A4235,SampleSuperstore!A:G,7,0)</f>
        <v>South</v>
      </c>
    </row>
    <row r="4236" spans="1:17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  <c r="N4236" t="str">
        <f t="shared" si="198"/>
        <v>Profit</v>
      </c>
      <c r="O4236" t="str">
        <f t="shared" si="199"/>
        <v>Normal</v>
      </c>
      <c r="P4236" t="str">
        <f t="shared" si="200"/>
        <v>Low</v>
      </c>
      <c r="Q4236" t="str">
        <f>VLOOKUP(A4236,SampleSuperstore!A:G,7,0)</f>
        <v>Central</v>
      </c>
    </row>
    <row r="4237" spans="1:17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  <c r="N4237" t="str">
        <f t="shared" si="198"/>
        <v>Profit</v>
      </c>
      <c r="O4237" t="str">
        <f t="shared" si="199"/>
        <v>Normal</v>
      </c>
      <c r="P4237" t="str">
        <f t="shared" si="200"/>
        <v>Low</v>
      </c>
      <c r="Q4237" t="str">
        <f>VLOOKUP(A4237,SampleSuperstore!A:G,7,0)</f>
        <v>Central</v>
      </c>
    </row>
    <row r="4238" spans="1:17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  <c r="N4238" t="str">
        <f t="shared" si="198"/>
        <v>Loss</v>
      </c>
      <c r="O4238" t="str">
        <f t="shared" si="199"/>
        <v>High Discount</v>
      </c>
      <c r="P4238" t="str">
        <f t="shared" si="200"/>
        <v>Low</v>
      </c>
      <c r="Q4238" t="str">
        <f>VLOOKUP(A4238,SampleSuperstore!A:G,7,0)</f>
        <v>South</v>
      </c>
    </row>
    <row r="4239" spans="1:17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  <c r="N4239" t="str">
        <f t="shared" si="198"/>
        <v>Profit</v>
      </c>
      <c r="O4239" t="str">
        <f t="shared" si="199"/>
        <v>Normal</v>
      </c>
      <c r="P4239" t="str">
        <f t="shared" si="200"/>
        <v>Low</v>
      </c>
      <c r="Q4239" t="str">
        <f>VLOOKUP(A4239,SampleSuperstore!A:G,7,0)</f>
        <v>South</v>
      </c>
    </row>
    <row r="4240" spans="1:17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  <c r="N4240" t="str">
        <f t="shared" si="198"/>
        <v>Profit</v>
      </c>
      <c r="O4240" t="str">
        <f t="shared" si="199"/>
        <v>Normal</v>
      </c>
      <c r="P4240" t="str">
        <f t="shared" si="200"/>
        <v>Low</v>
      </c>
      <c r="Q4240" t="str">
        <f>VLOOKUP(A4240,SampleSuperstore!A:G,7,0)</f>
        <v>Central</v>
      </c>
    </row>
    <row r="4241" spans="1:17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  <c r="N4241" t="str">
        <f t="shared" si="198"/>
        <v>Profit</v>
      </c>
      <c r="O4241" t="str">
        <f t="shared" si="199"/>
        <v>Normal</v>
      </c>
      <c r="P4241" t="str">
        <f t="shared" si="200"/>
        <v>Low</v>
      </c>
      <c r="Q4241" t="str">
        <f>VLOOKUP(A4241,SampleSuperstore!A:G,7,0)</f>
        <v>South</v>
      </c>
    </row>
    <row r="4242" spans="1:17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  <c r="N4242" t="str">
        <f t="shared" si="198"/>
        <v>Profit</v>
      </c>
      <c r="O4242" t="str">
        <f t="shared" si="199"/>
        <v>Normal</v>
      </c>
      <c r="P4242" t="str">
        <f t="shared" si="200"/>
        <v>Low</v>
      </c>
      <c r="Q4242" t="str">
        <f>VLOOKUP(A4242,SampleSuperstore!A:G,7,0)</f>
        <v>South</v>
      </c>
    </row>
    <row r="4243" spans="1:17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  <c r="N4243" t="str">
        <f t="shared" si="198"/>
        <v>Profit</v>
      </c>
      <c r="O4243" t="str">
        <f t="shared" si="199"/>
        <v>Normal</v>
      </c>
      <c r="P4243" t="str">
        <f t="shared" si="200"/>
        <v>Low</v>
      </c>
      <c r="Q4243" t="str">
        <f>VLOOKUP(A4243,SampleSuperstore!A:G,7,0)</f>
        <v>South</v>
      </c>
    </row>
    <row r="4244" spans="1:17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  <c r="N4244" t="str">
        <f t="shared" si="198"/>
        <v>Profit</v>
      </c>
      <c r="O4244" t="str">
        <f t="shared" si="199"/>
        <v>Normal</v>
      </c>
      <c r="P4244" t="str">
        <f t="shared" si="200"/>
        <v>Low</v>
      </c>
      <c r="Q4244" t="str">
        <f>VLOOKUP(A4244,SampleSuperstore!A:G,7,0)</f>
        <v>Central</v>
      </c>
    </row>
    <row r="4245" spans="1:17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  <c r="N4245" t="str">
        <f t="shared" si="198"/>
        <v>Profit</v>
      </c>
      <c r="O4245" t="str">
        <f t="shared" si="199"/>
        <v>Normal</v>
      </c>
      <c r="P4245" t="str">
        <f t="shared" si="200"/>
        <v>Low</v>
      </c>
      <c r="Q4245" t="str">
        <f>VLOOKUP(A4245,SampleSuperstore!A:G,7,0)</f>
        <v>Central</v>
      </c>
    </row>
    <row r="4246" spans="1:17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  <c r="N4246" t="str">
        <f t="shared" si="198"/>
        <v>Profit</v>
      </c>
      <c r="O4246" t="str">
        <f t="shared" si="199"/>
        <v>Normal</v>
      </c>
      <c r="P4246" t="str">
        <f t="shared" si="200"/>
        <v>Low</v>
      </c>
      <c r="Q4246" t="str">
        <f>VLOOKUP(A4246,SampleSuperstore!A:G,7,0)</f>
        <v>South</v>
      </c>
    </row>
    <row r="4247" spans="1:17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  <c r="N4247" t="str">
        <f t="shared" si="198"/>
        <v>Profit</v>
      </c>
      <c r="O4247" t="str">
        <f t="shared" si="199"/>
        <v>Normal</v>
      </c>
      <c r="P4247" t="str">
        <f t="shared" si="200"/>
        <v>Low</v>
      </c>
      <c r="Q4247" t="str">
        <f>VLOOKUP(A4247,SampleSuperstore!A:G,7,0)</f>
        <v>South</v>
      </c>
    </row>
    <row r="4248" spans="1:17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  <c r="N4248" t="str">
        <f t="shared" si="198"/>
        <v>Profit</v>
      </c>
      <c r="O4248" t="str">
        <f t="shared" si="199"/>
        <v>Normal</v>
      </c>
      <c r="P4248" t="str">
        <f t="shared" si="200"/>
        <v>High</v>
      </c>
      <c r="Q4248" t="str">
        <f>VLOOKUP(A4248,SampleSuperstore!A:G,7,0)</f>
        <v>South</v>
      </c>
    </row>
    <row r="4249" spans="1:17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  <c r="N4249" t="str">
        <f t="shared" si="198"/>
        <v>Profit</v>
      </c>
      <c r="O4249" t="str">
        <f t="shared" si="199"/>
        <v>Normal</v>
      </c>
      <c r="P4249" t="str">
        <f t="shared" si="200"/>
        <v>Low</v>
      </c>
      <c r="Q4249" t="str">
        <f>VLOOKUP(A4249,SampleSuperstore!A:G,7,0)</f>
        <v>South</v>
      </c>
    </row>
    <row r="4250" spans="1:17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  <c r="N4250" t="str">
        <f t="shared" si="198"/>
        <v>Profit</v>
      </c>
      <c r="O4250" t="str">
        <f t="shared" si="199"/>
        <v>Normal</v>
      </c>
      <c r="P4250" t="str">
        <f t="shared" si="200"/>
        <v>Low</v>
      </c>
      <c r="Q4250" t="str">
        <f>VLOOKUP(A4250,SampleSuperstore!A:G,7,0)</f>
        <v>South</v>
      </c>
    </row>
    <row r="4251" spans="1:17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  <c r="N4251" t="str">
        <f t="shared" si="198"/>
        <v>Profit</v>
      </c>
      <c r="O4251" t="str">
        <f t="shared" si="199"/>
        <v>Normal</v>
      </c>
      <c r="P4251" t="str">
        <f t="shared" si="200"/>
        <v>Medium</v>
      </c>
      <c r="Q4251" t="str">
        <f>VLOOKUP(A4251,SampleSuperstore!A:G,7,0)</f>
        <v>South</v>
      </c>
    </row>
    <row r="4252" spans="1:17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  <c r="N4252" t="str">
        <f t="shared" si="198"/>
        <v>Profit</v>
      </c>
      <c r="O4252" t="str">
        <f t="shared" si="199"/>
        <v>Normal</v>
      </c>
      <c r="P4252" t="str">
        <f t="shared" si="200"/>
        <v>Medium</v>
      </c>
      <c r="Q4252" t="str">
        <f>VLOOKUP(A4252,SampleSuperstore!A:G,7,0)</f>
        <v>East</v>
      </c>
    </row>
    <row r="4253" spans="1:17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  <c r="N4253" t="str">
        <f t="shared" si="198"/>
        <v>Loss</v>
      </c>
      <c r="O4253" t="str">
        <f t="shared" si="199"/>
        <v>Normal</v>
      </c>
      <c r="P4253" t="str">
        <f t="shared" si="200"/>
        <v>Low</v>
      </c>
      <c r="Q4253" t="str">
        <f>VLOOKUP(A4253,SampleSuperstore!A:G,7,0)</f>
        <v>East</v>
      </c>
    </row>
    <row r="4254" spans="1:17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  <c r="N4254" t="str">
        <f t="shared" si="198"/>
        <v>Profit</v>
      </c>
      <c r="O4254" t="str">
        <f t="shared" si="199"/>
        <v>Normal</v>
      </c>
      <c r="P4254" t="str">
        <f t="shared" si="200"/>
        <v>Low</v>
      </c>
      <c r="Q4254" t="str">
        <f>VLOOKUP(A4254,SampleSuperstore!A:G,7,0)</f>
        <v>East</v>
      </c>
    </row>
    <row r="4255" spans="1:17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  <c r="N4255" t="str">
        <f t="shared" si="198"/>
        <v>Profit</v>
      </c>
      <c r="O4255" t="str">
        <f t="shared" si="199"/>
        <v>Normal</v>
      </c>
      <c r="P4255" t="str">
        <f t="shared" si="200"/>
        <v>Low</v>
      </c>
      <c r="Q4255" t="str">
        <f>VLOOKUP(A4255,SampleSuperstore!A:G,7,0)</f>
        <v>East</v>
      </c>
    </row>
    <row r="4256" spans="1:17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  <c r="N4256" t="str">
        <f t="shared" si="198"/>
        <v>Profit</v>
      </c>
      <c r="O4256" t="str">
        <f t="shared" si="199"/>
        <v>Normal</v>
      </c>
      <c r="P4256" t="str">
        <f t="shared" si="200"/>
        <v>Low</v>
      </c>
      <c r="Q4256" t="str">
        <f>VLOOKUP(A4256,SampleSuperstore!A:G,7,0)</f>
        <v>Central</v>
      </c>
    </row>
    <row r="4257" spans="1:17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  <c r="N4257" t="str">
        <f t="shared" si="198"/>
        <v>Loss</v>
      </c>
      <c r="O4257" t="str">
        <f t="shared" si="199"/>
        <v>High Discount</v>
      </c>
      <c r="P4257" t="str">
        <f t="shared" si="200"/>
        <v>Low</v>
      </c>
      <c r="Q4257" t="str">
        <f>VLOOKUP(A4257,SampleSuperstore!A:G,7,0)</f>
        <v>Central</v>
      </c>
    </row>
    <row r="4258" spans="1:17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  <c r="N4258" t="str">
        <f t="shared" si="198"/>
        <v>Loss</v>
      </c>
      <c r="O4258" t="str">
        <f t="shared" si="199"/>
        <v>High Discount</v>
      </c>
      <c r="P4258" t="str">
        <f t="shared" si="200"/>
        <v>Low</v>
      </c>
      <c r="Q4258" t="str">
        <f>VLOOKUP(A4258,SampleSuperstore!A:G,7,0)</f>
        <v>Central</v>
      </c>
    </row>
    <row r="4259" spans="1:17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  <c r="N4259" t="str">
        <f t="shared" si="198"/>
        <v>Loss</v>
      </c>
      <c r="O4259" t="str">
        <f t="shared" si="199"/>
        <v>High Discount</v>
      </c>
      <c r="P4259" t="str">
        <f t="shared" si="200"/>
        <v>Low</v>
      </c>
      <c r="Q4259" t="str">
        <f>VLOOKUP(A4259,SampleSuperstore!A:G,7,0)</f>
        <v>South</v>
      </c>
    </row>
    <row r="4260" spans="1:17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  <c r="N4260" t="str">
        <f t="shared" si="198"/>
        <v>Loss</v>
      </c>
      <c r="O4260" t="str">
        <f t="shared" si="199"/>
        <v>Normal</v>
      </c>
      <c r="P4260" t="str">
        <f t="shared" si="200"/>
        <v>Low</v>
      </c>
      <c r="Q4260" t="str">
        <f>VLOOKUP(A4260,SampleSuperstore!A:G,7,0)</f>
        <v>Central</v>
      </c>
    </row>
    <row r="4261" spans="1:17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  <c r="N4261" t="str">
        <f t="shared" si="198"/>
        <v>Profit</v>
      </c>
      <c r="O4261" t="str">
        <f t="shared" si="199"/>
        <v>Normal</v>
      </c>
      <c r="P4261" t="str">
        <f t="shared" si="200"/>
        <v>Low</v>
      </c>
      <c r="Q4261" t="str">
        <f>VLOOKUP(A4261,SampleSuperstore!A:G,7,0)</f>
        <v>South</v>
      </c>
    </row>
    <row r="4262" spans="1:17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  <c r="N4262" t="str">
        <f t="shared" si="198"/>
        <v>Profit</v>
      </c>
      <c r="O4262" t="str">
        <f t="shared" si="199"/>
        <v>Normal</v>
      </c>
      <c r="P4262" t="str">
        <f t="shared" si="200"/>
        <v>Low</v>
      </c>
      <c r="Q4262" t="str">
        <f>VLOOKUP(A4262,SampleSuperstore!A:G,7,0)</f>
        <v>South</v>
      </c>
    </row>
    <row r="4263" spans="1:17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  <c r="N4263" t="str">
        <f t="shared" si="198"/>
        <v>Profit</v>
      </c>
      <c r="O4263" t="str">
        <f t="shared" si="199"/>
        <v>Normal</v>
      </c>
      <c r="P4263" t="str">
        <f t="shared" si="200"/>
        <v>Low</v>
      </c>
      <c r="Q4263" t="str">
        <f>VLOOKUP(A4263,SampleSuperstore!A:G,7,0)</f>
        <v>South</v>
      </c>
    </row>
    <row r="4264" spans="1:17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  <c r="N4264" t="str">
        <f t="shared" si="198"/>
        <v>Profit</v>
      </c>
      <c r="O4264" t="str">
        <f t="shared" si="199"/>
        <v>Normal</v>
      </c>
      <c r="P4264" t="str">
        <f t="shared" si="200"/>
        <v>Low</v>
      </c>
      <c r="Q4264" t="str">
        <f>VLOOKUP(A4264,SampleSuperstore!A:G,7,0)</f>
        <v>South</v>
      </c>
    </row>
    <row r="4265" spans="1:17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  <c r="N4265" t="str">
        <f t="shared" si="198"/>
        <v>Loss</v>
      </c>
      <c r="O4265" t="str">
        <f t="shared" si="199"/>
        <v>High Discount</v>
      </c>
      <c r="P4265" t="str">
        <f t="shared" si="200"/>
        <v>Low</v>
      </c>
      <c r="Q4265" t="str">
        <f>VLOOKUP(A4265,SampleSuperstore!A:G,7,0)</f>
        <v>South</v>
      </c>
    </row>
    <row r="4266" spans="1:17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  <c r="N4266" t="str">
        <f t="shared" si="198"/>
        <v>Loss</v>
      </c>
      <c r="O4266" t="str">
        <f t="shared" si="199"/>
        <v>Normal</v>
      </c>
      <c r="P4266" t="str">
        <f t="shared" si="200"/>
        <v>Medium</v>
      </c>
      <c r="Q4266" t="str">
        <f>VLOOKUP(A4266,SampleSuperstore!A:G,7,0)</f>
        <v>South</v>
      </c>
    </row>
    <row r="4267" spans="1:17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  <c r="N4267" t="str">
        <f t="shared" si="198"/>
        <v>Loss</v>
      </c>
      <c r="O4267" t="str">
        <f t="shared" si="199"/>
        <v>High Discount</v>
      </c>
      <c r="P4267" t="str">
        <f t="shared" si="200"/>
        <v>Low</v>
      </c>
      <c r="Q4267" t="str">
        <f>VLOOKUP(A4267,SampleSuperstore!A:G,7,0)</f>
        <v>South</v>
      </c>
    </row>
    <row r="4268" spans="1:17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  <c r="N4268" t="str">
        <f t="shared" si="198"/>
        <v>Loss</v>
      </c>
      <c r="O4268" t="str">
        <f t="shared" si="199"/>
        <v>Normal</v>
      </c>
      <c r="P4268" t="str">
        <f t="shared" si="200"/>
        <v>Medium</v>
      </c>
      <c r="Q4268" t="str">
        <f>VLOOKUP(A4268,SampleSuperstore!A:G,7,0)</f>
        <v>South</v>
      </c>
    </row>
    <row r="4269" spans="1:17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  <c r="N4269" t="str">
        <f t="shared" si="198"/>
        <v>Loss</v>
      </c>
      <c r="O4269" t="str">
        <f t="shared" si="199"/>
        <v>High Discount</v>
      </c>
      <c r="P4269" t="str">
        <f t="shared" si="200"/>
        <v>Low</v>
      </c>
      <c r="Q4269" t="str">
        <f>VLOOKUP(A4269,SampleSuperstore!A:G,7,0)</f>
        <v>South</v>
      </c>
    </row>
    <row r="4270" spans="1:17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  <c r="N4270" t="str">
        <f t="shared" si="198"/>
        <v>Profit</v>
      </c>
      <c r="O4270" t="str">
        <f t="shared" si="199"/>
        <v>Normal</v>
      </c>
      <c r="P4270" t="str">
        <f t="shared" si="200"/>
        <v>Low</v>
      </c>
      <c r="Q4270" t="str">
        <f>VLOOKUP(A4270,SampleSuperstore!A:G,7,0)</f>
        <v>South</v>
      </c>
    </row>
    <row r="4271" spans="1:17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  <c r="N4271" t="str">
        <f t="shared" si="198"/>
        <v>Profit</v>
      </c>
      <c r="O4271" t="str">
        <f t="shared" si="199"/>
        <v>Normal</v>
      </c>
      <c r="P4271" t="str">
        <f t="shared" si="200"/>
        <v>Medium</v>
      </c>
      <c r="Q4271" t="str">
        <f>VLOOKUP(A4271,SampleSuperstore!A:G,7,0)</f>
        <v>South</v>
      </c>
    </row>
    <row r="4272" spans="1:17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  <c r="N4272" t="str">
        <f t="shared" si="198"/>
        <v>Profit</v>
      </c>
      <c r="O4272" t="str">
        <f t="shared" si="199"/>
        <v>Normal</v>
      </c>
      <c r="P4272" t="str">
        <f t="shared" si="200"/>
        <v>Medium</v>
      </c>
      <c r="Q4272" t="str">
        <f>VLOOKUP(A4272,SampleSuperstore!A:G,7,0)</f>
        <v>South</v>
      </c>
    </row>
    <row r="4273" spans="1:17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  <c r="N4273" t="str">
        <f t="shared" si="198"/>
        <v>Profit</v>
      </c>
      <c r="O4273" t="str">
        <f t="shared" si="199"/>
        <v>Normal</v>
      </c>
      <c r="P4273" t="str">
        <f t="shared" si="200"/>
        <v>Low</v>
      </c>
      <c r="Q4273" t="str">
        <f>VLOOKUP(A4273,SampleSuperstore!A:G,7,0)</f>
        <v>South</v>
      </c>
    </row>
    <row r="4274" spans="1:17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  <c r="N4274" t="str">
        <f t="shared" si="198"/>
        <v>Profit</v>
      </c>
      <c r="O4274" t="str">
        <f t="shared" si="199"/>
        <v>Normal</v>
      </c>
      <c r="P4274" t="str">
        <f t="shared" si="200"/>
        <v>Low</v>
      </c>
      <c r="Q4274" t="str">
        <f>VLOOKUP(A4274,SampleSuperstore!A:G,7,0)</f>
        <v>East</v>
      </c>
    </row>
    <row r="4275" spans="1:17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  <c r="N4275" t="str">
        <f t="shared" si="198"/>
        <v>Profit</v>
      </c>
      <c r="O4275" t="str">
        <f t="shared" si="199"/>
        <v>Normal</v>
      </c>
      <c r="P4275" t="str">
        <f t="shared" si="200"/>
        <v>Low</v>
      </c>
      <c r="Q4275" t="str">
        <f>VLOOKUP(A4275,SampleSuperstore!A:G,7,0)</f>
        <v>East</v>
      </c>
    </row>
    <row r="4276" spans="1:17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  <c r="N4276" t="str">
        <f t="shared" si="198"/>
        <v>Profit</v>
      </c>
      <c r="O4276" t="str">
        <f t="shared" si="199"/>
        <v>Normal</v>
      </c>
      <c r="P4276" t="str">
        <f t="shared" si="200"/>
        <v>Low</v>
      </c>
      <c r="Q4276" t="str">
        <f>VLOOKUP(A4276,SampleSuperstore!A:G,7,0)</f>
        <v>South</v>
      </c>
    </row>
    <row r="4277" spans="1:17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  <c r="N4277" t="str">
        <f t="shared" si="198"/>
        <v>Loss</v>
      </c>
      <c r="O4277" t="str">
        <f t="shared" si="199"/>
        <v>High Discount</v>
      </c>
      <c r="P4277" t="str">
        <f t="shared" si="200"/>
        <v>Low</v>
      </c>
      <c r="Q4277" t="str">
        <f>VLOOKUP(A4277,SampleSuperstore!A:G,7,0)</f>
        <v>South</v>
      </c>
    </row>
    <row r="4278" spans="1:17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  <c r="N4278" t="str">
        <f t="shared" si="198"/>
        <v>Profit</v>
      </c>
      <c r="O4278" t="str">
        <f t="shared" si="199"/>
        <v>Normal</v>
      </c>
      <c r="P4278" t="str">
        <f t="shared" si="200"/>
        <v>Low</v>
      </c>
      <c r="Q4278" t="str">
        <f>VLOOKUP(A4278,SampleSuperstore!A:G,7,0)</f>
        <v>South</v>
      </c>
    </row>
    <row r="4279" spans="1:17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  <c r="N4279" t="str">
        <f t="shared" si="198"/>
        <v>Profit</v>
      </c>
      <c r="O4279" t="str">
        <f t="shared" si="199"/>
        <v>Normal</v>
      </c>
      <c r="P4279" t="str">
        <f t="shared" si="200"/>
        <v>High</v>
      </c>
      <c r="Q4279" t="str">
        <f>VLOOKUP(A4279,SampleSuperstore!A:G,7,0)</f>
        <v>South</v>
      </c>
    </row>
    <row r="4280" spans="1:17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  <c r="N4280" t="str">
        <f t="shared" si="198"/>
        <v>Profit</v>
      </c>
      <c r="O4280" t="str">
        <f t="shared" si="199"/>
        <v>Normal</v>
      </c>
      <c r="P4280" t="str">
        <f t="shared" si="200"/>
        <v>Low</v>
      </c>
      <c r="Q4280" t="str">
        <f>VLOOKUP(A4280,SampleSuperstore!A:G,7,0)</f>
        <v>South</v>
      </c>
    </row>
    <row r="4281" spans="1:17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  <c r="N4281" t="str">
        <f t="shared" si="198"/>
        <v>Profit</v>
      </c>
      <c r="O4281" t="str">
        <f t="shared" si="199"/>
        <v>Normal</v>
      </c>
      <c r="P4281" t="str">
        <f t="shared" si="200"/>
        <v>Low</v>
      </c>
      <c r="Q4281" t="str">
        <f>VLOOKUP(A4281,SampleSuperstore!A:G,7,0)</f>
        <v>South</v>
      </c>
    </row>
    <row r="4282" spans="1:17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  <c r="N4282" t="str">
        <f t="shared" si="198"/>
        <v>Profit</v>
      </c>
      <c r="O4282" t="str">
        <f t="shared" si="199"/>
        <v>Normal</v>
      </c>
      <c r="P4282" t="str">
        <f t="shared" si="200"/>
        <v>Low</v>
      </c>
      <c r="Q4282" t="str">
        <f>VLOOKUP(A4282,SampleSuperstore!A:G,7,0)</f>
        <v>South</v>
      </c>
    </row>
    <row r="4283" spans="1:17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  <c r="N4283" t="str">
        <f t="shared" si="198"/>
        <v>Profit</v>
      </c>
      <c r="O4283" t="str">
        <f t="shared" si="199"/>
        <v>Normal</v>
      </c>
      <c r="P4283" t="str">
        <f t="shared" si="200"/>
        <v>Low</v>
      </c>
      <c r="Q4283" t="str">
        <f>VLOOKUP(A4283,SampleSuperstore!A:G,7,0)</f>
        <v>South</v>
      </c>
    </row>
    <row r="4284" spans="1:17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  <c r="N4284" t="str">
        <f t="shared" si="198"/>
        <v>Profit</v>
      </c>
      <c r="O4284" t="str">
        <f t="shared" si="199"/>
        <v>Normal</v>
      </c>
      <c r="P4284" t="str">
        <f t="shared" si="200"/>
        <v>Low</v>
      </c>
      <c r="Q4284" t="str">
        <f>VLOOKUP(A4284,SampleSuperstore!A:G,7,0)</f>
        <v>Central</v>
      </c>
    </row>
    <row r="4285" spans="1:17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  <c r="N4285" t="str">
        <f t="shared" si="198"/>
        <v>Profit</v>
      </c>
      <c r="O4285" t="str">
        <f t="shared" si="199"/>
        <v>Normal</v>
      </c>
      <c r="P4285" t="str">
        <f t="shared" si="200"/>
        <v>High</v>
      </c>
      <c r="Q4285" t="str">
        <f>VLOOKUP(A4285,SampleSuperstore!A:G,7,0)</f>
        <v>Central</v>
      </c>
    </row>
    <row r="4286" spans="1:17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  <c r="N4286" t="str">
        <f t="shared" si="198"/>
        <v>Loss</v>
      </c>
      <c r="O4286" t="str">
        <f t="shared" si="199"/>
        <v>Normal</v>
      </c>
      <c r="P4286" t="str">
        <f t="shared" si="200"/>
        <v>Low</v>
      </c>
      <c r="Q4286" t="str">
        <f>VLOOKUP(A4286,SampleSuperstore!A:G,7,0)</f>
        <v>South</v>
      </c>
    </row>
    <row r="4287" spans="1:17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  <c r="N4287" t="str">
        <f t="shared" si="198"/>
        <v>Profit</v>
      </c>
      <c r="O4287" t="str">
        <f t="shared" si="199"/>
        <v>Normal</v>
      </c>
      <c r="P4287" t="str">
        <f t="shared" si="200"/>
        <v>Low</v>
      </c>
      <c r="Q4287" t="str">
        <f>VLOOKUP(A4287,SampleSuperstore!A:G,7,0)</f>
        <v>South</v>
      </c>
    </row>
    <row r="4288" spans="1:17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  <c r="N4288" t="str">
        <f t="shared" si="198"/>
        <v>Profit</v>
      </c>
      <c r="O4288" t="str">
        <f t="shared" si="199"/>
        <v>Normal</v>
      </c>
      <c r="P4288" t="str">
        <f t="shared" si="200"/>
        <v>Low</v>
      </c>
      <c r="Q4288" t="str">
        <f>VLOOKUP(A4288,SampleSuperstore!A:G,7,0)</f>
        <v>South</v>
      </c>
    </row>
    <row r="4289" spans="1:17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  <c r="N4289" t="str">
        <f t="shared" si="198"/>
        <v>Loss</v>
      </c>
      <c r="O4289" t="str">
        <f t="shared" si="199"/>
        <v>Normal</v>
      </c>
      <c r="P4289" t="str">
        <f t="shared" si="200"/>
        <v>Low</v>
      </c>
      <c r="Q4289" t="str">
        <f>VLOOKUP(A4289,SampleSuperstore!A:G,7,0)</f>
        <v>South</v>
      </c>
    </row>
    <row r="4290" spans="1:17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  <c r="N4290" t="str">
        <f t="shared" si="198"/>
        <v>Loss</v>
      </c>
      <c r="O4290" t="str">
        <f t="shared" si="199"/>
        <v>High Discount</v>
      </c>
      <c r="P4290" t="str">
        <f t="shared" si="200"/>
        <v>Low</v>
      </c>
      <c r="Q4290" t="str">
        <f>VLOOKUP(A4290,SampleSuperstore!A:G,7,0)</f>
        <v>South</v>
      </c>
    </row>
    <row r="4291" spans="1:17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  <c r="N4291" t="str">
        <f t="shared" ref="N4291:N4354" si="201">IF(M4291&gt;0,"Profit","Loss")</f>
        <v>Profit</v>
      </c>
      <c r="O4291" t="str">
        <f t="shared" ref="O4291:O4354" si="202">IF(L4291&gt;0.5,"High Discount","Normal")</f>
        <v>Normal</v>
      </c>
      <c r="P4291" t="str">
        <f t="shared" ref="P4291:P4354" si="203">IF(J4291&gt;1000,"High",IF(J4291&gt;=500,"Medium","Low"))</f>
        <v>Low</v>
      </c>
      <c r="Q4291" t="str">
        <f>VLOOKUP(A4291,SampleSuperstore!A:G,7,0)</f>
        <v>South</v>
      </c>
    </row>
    <row r="4292" spans="1:17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  <c r="N4292" t="str">
        <f t="shared" si="201"/>
        <v>Profit</v>
      </c>
      <c r="O4292" t="str">
        <f t="shared" si="202"/>
        <v>Normal</v>
      </c>
      <c r="P4292" t="str">
        <f t="shared" si="203"/>
        <v>Low</v>
      </c>
      <c r="Q4292" t="str">
        <f>VLOOKUP(A4292,SampleSuperstore!A:G,7,0)</f>
        <v>South</v>
      </c>
    </row>
    <row r="4293" spans="1:17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  <c r="N4293" t="str">
        <f t="shared" si="201"/>
        <v>Profit</v>
      </c>
      <c r="O4293" t="str">
        <f t="shared" si="202"/>
        <v>Normal</v>
      </c>
      <c r="P4293" t="str">
        <f t="shared" si="203"/>
        <v>Medium</v>
      </c>
      <c r="Q4293" t="str">
        <f>VLOOKUP(A4293,SampleSuperstore!A:G,7,0)</f>
        <v>South</v>
      </c>
    </row>
    <row r="4294" spans="1:17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  <c r="N4294" t="str">
        <f t="shared" si="201"/>
        <v>Profit</v>
      </c>
      <c r="O4294" t="str">
        <f t="shared" si="202"/>
        <v>Normal</v>
      </c>
      <c r="P4294" t="str">
        <f t="shared" si="203"/>
        <v>Low</v>
      </c>
      <c r="Q4294" t="str">
        <f>VLOOKUP(A4294,SampleSuperstore!A:G,7,0)</f>
        <v>South</v>
      </c>
    </row>
    <row r="4295" spans="1:17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  <c r="N4295" t="str">
        <f t="shared" si="201"/>
        <v>Loss</v>
      </c>
      <c r="O4295" t="str">
        <f t="shared" si="202"/>
        <v>Normal</v>
      </c>
      <c r="P4295" t="str">
        <f t="shared" si="203"/>
        <v>Low</v>
      </c>
      <c r="Q4295" t="str">
        <f>VLOOKUP(A4295,SampleSuperstore!A:G,7,0)</f>
        <v>South</v>
      </c>
    </row>
    <row r="4296" spans="1:17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  <c r="N4296" t="str">
        <f t="shared" si="201"/>
        <v>Loss</v>
      </c>
      <c r="O4296" t="str">
        <f t="shared" si="202"/>
        <v>Normal</v>
      </c>
      <c r="P4296" t="str">
        <f t="shared" si="203"/>
        <v>Low</v>
      </c>
      <c r="Q4296" t="str">
        <f>VLOOKUP(A4296,SampleSuperstore!A:G,7,0)</f>
        <v>South</v>
      </c>
    </row>
    <row r="4297" spans="1:17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  <c r="N4297" t="str">
        <f t="shared" si="201"/>
        <v>Profit</v>
      </c>
      <c r="O4297" t="str">
        <f t="shared" si="202"/>
        <v>Normal</v>
      </c>
      <c r="P4297" t="str">
        <f t="shared" si="203"/>
        <v>Low</v>
      </c>
      <c r="Q4297" t="str">
        <f>VLOOKUP(A4297,SampleSuperstore!A:G,7,0)</f>
        <v>South</v>
      </c>
    </row>
    <row r="4298" spans="1:17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  <c r="N4298" t="str">
        <f t="shared" si="201"/>
        <v>Profit</v>
      </c>
      <c r="O4298" t="str">
        <f t="shared" si="202"/>
        <v>Normal</v>
      </c>
      <c r="P4298" t="str">
        <f t="shared" si="203"/>
        <v>Low</v>
      </c>
      <c r="Q4298" t="str">
        <f>VLOOKUP(A4298,SampleSuperstore!A:G,7,0)</f>
        <v>South</v>
      </c>
    </row>
    <row r="4299" spans="1:17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  <c r="N4299" t="str">
        <f t="shared" si="201"/>
        <v>Profit</v>
      </c>
      <c r="O4299" t="str">
        <f t="shared" si="202"/>
        <v>Normal</v>
      </c>
      <c r="P4299" t="str">
        <f t="shared" si="203"/>
        <v>High</v>
      </c>
      <c r="Q4299" t="str">
        <f>VLOOKUP(A4299,SampleSuperstore!A:G,7,0)</f>
        <v>South</v>
      </c>
    </row>
    <row r="4300" spans="1:17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  <c r="N4300" t="str">
        <f t="shared" si="201"/>
        <v>Profit</v>
      </c>
      <c r="O4300" t="str">
        <f t="shared" si="202"/>
        <v>Normal</v>
      </c>
      <c r="P4300" t="str">
        <f t="shared" si="203"/>
        <v>Low</v>
      </c>
      <c r="Q4300" t="str">
        <f>VLOOKUP(A4300,SampleSuperstore!A:G,7,0)</f>
        <v>South</v>
      </c>
    </row>
    <row r="4301" spans="1:17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  <c r="N4301" t="str">
        <f t="shared" si="201"/>
        <v>Profit</v>
      </c>
      <c r="O4301" t="str">
        <f t="shared" si="202"/>
        <v>Normal</v>
      </c>
      <c r="P4301" t="str">
        <f t="shared" si="203"/>
        <v>Low</v>
      </c>
      <c r="Q4301" t="str">
        <f>VLOOKUP(A4301,SampleSuperstore!A:G,7,0)</f>
        <v>South</v>
      </c>
    </row>
    <row r="4302" spans="1:17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  <c r="N4302" t="str">
        <f t="shared" si="201"/>
        <v>Profit</v>
      </c>
      <c r="O4302" t="str">
        <f t="shared" si="202"/>
        <v>Normal</v>
      </c>
      <c r="P4302" t="str">
        <f t="shared" si="203"/>
        <v>Low</v>
      </c>
      <c r="Q4302" t="str">
        <f>VLOOKUP(A4302,SampleSuperstore!A:G,7,0)</f>
        <v>South</v>
      </c>
    </row>
    <row r="4303" spans="1:17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  <c r="N4303" t="str">
        <f t="shared" si="201"/>
        <v>Profit</v>
      </c>
      <c r="O4303" t="str">
        <f t="shared" si="202"/>
        <v>Normal</v>
      </c>
      <c r="P4303" t="str">
        <f t="shared" si="203"/>
        <v>Low</v>
      </c>
      <c r="Q4303" t="str">
        <f>VLOOKUP(A4303,SampleSuperstore!A:G,7,0)</f>
        <v>South</v>
      </c>
    </row>
    <row r="4304" spans="1:17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  <c r="N4304" t="str">
        <f t="shared" si="201"/>
        <v>Profit</v>
      </c>
      <c r="O4304" t="str">
        <f t="shared" si="202"/>
        <v>Normal</v>
      </c>
      <c r="P4304" t="str">
        <f t="shared" si="203"/>
        <v>Low</v>
      </c>
      <c r="Q4304" t="str">
        <f>VLOOKUP(A4304,SampleSuperstore!A:G,7,0)</f>
        <v>South</v>
      </c>
    </row>
    <row r="4305" spans="1:17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  <c r="N4305" t="str">
        <f t="shared" si="201"/>
        <v>Profit</v>
      </c>
      <c r="O4305" t="str">
        <f t="shared" si="202"/>
        <v>Normal</v>
      </c>
      <c r="P4305" t="str">
        <f t="shared" si="203"/>
        <v>Low</v>
      </c>
      <c r="Q4305" t="str">
        <f>VLOOKUP(A4305,SampleSuperstore!A:G,7,0)</f>
        <v>East</v>
      </c>
    </row>
    <row r="4306" spans="1:17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  <c r="N4306" t="str">
        <f t="shared" si="201"/>
        <v>Profit</v>
      </c>
      <c r="O4306" t="str">
        <f t="shared" si="202"/>
        <v>Normal</v>
      </c>
      <c r="P4306" t="str">
        <f t="shared" si="203"/>
        <v>Low</v>
      </c>
      <c r="Q4306" t="str">
        <f>VLOOKUP(A4306,SampleSuperstore!A:G,7,0)</f>
        <v>South</v>
      </c>
    </row>
    <row r="4307" spans="1:17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  <c r="N4307" t="str">
        <f t="shared" si="201"/>
        <v>Profit</v>
      </c>
      <c r="O4307" t="str">
        <f t="shared" si="202"/>
        <v>Normal</v>
      </c>
      <c r="P4307" t="str">
        <f t="shared" si="203"/>
        <v>Low</v>
      </c>
      <c r="Q4307" t="str">
        <f>VLOOKUP(A4307,SampleSuperstore!A:G,7,0)</f>
        <v>South</v>
      </c>
    </row>
    <row r="4308" spans="1:17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  <c r="N4308" t="str">
        <f t="shared" si="201"/>
        <v>Profit</v>
      </c>
      <c r="O4308" t="str">
        <f t="shared" si="202"/>
        <v>Normal</v>
      </c>
      <c r="P4308" t="str">
        <f t="shared" si="203"/>
        <v>Low</v>
      </c>
      <c r="Q4308" t="str">
        <f>VLOOKUP(A4308,SampleSuperstore!A:G,7,0)</f>
        <v>East</v>
      </c>
    </row>
    <row r="4309" spans="1:17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  <c r="N4309" t="str">
        <f t="shared" si="201"/>
        <v>Profit</v>
      </c>
      <c r="O4309" t="str">
        <f t="shared" si="202"/>
        <v>Normal</v>
      </c>
      <c r="P4309" t="str">
        <f t="shared" si="203"/>
        <v>Low</v>
      </c>
      <c r="Q4309" t="str">
        <f>VLOOKUP(A4309,SampleSuperstore!A:G,7,0)</f>
        <v>East</v>
      </c>
    </row>
    <row r="4310" spans="1:17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  <c r="N4310" t="str">
        <f t="shared" si="201"/>
        <v>Profit</v>
      </c>
      <c r="O4310" t="str">
        <f t="shared" si="202"/>
        <v>Normal</v>
      </c>
      <c r="P4310" t="str">
        <f t="shared" si="203"/>
        <v>Medium</v>
      </c>
      <c r="Q4310" t="str">
        <f>VLOOKUP(A4310,SampleSuperstore!A:G,7,0)</f>
        <v>South</v>
      </c>
    </row>
    <row r="4311" spans="1:17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  <c r="N4311" t="str">
        <f t="shared" si="201"/>
        <v>Loss</v>
      </c>
      <c r="O4311" t="str">
        <f t="shared" si="202"/>
        <v>Normal</v>
      </c>
      <c r="P4311" t="str">
        <f t="shared" si="203"/>
        <v>Medium</v>
      </c>
      <c r="Q4311" t="str">
        <f>VLOOKUP(A4311,SampleSuperstore!A:G,7,0)</f>
        <v>South</v>
      </c>
    </row>
    <row r="4312" spans="1:17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  <c r="N4312" t="str">
        <f t="shared" si="201"/>
        <v>Profit</v>
      </c>
      <c r="O4312" t="str">
        <f t="shared" si="202"/>
        <v>Normal</v>
      </c>
      <c r="P4312" t="str">
        <f t="shared" si="203"/>
        <v>Low</v>
      </c>
      <c r="Q4312" t="str">
        <f>VLOOKUP(A4312,SampleSuperstore!A:G,7,0)</f>
        <v>South</v>
      </c>
    </row>
    <row r="4313" spans="1:17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  <c r="N4313" t="str">
        <f t="shared" si="201"/>
        <v>Profit</v>
      </c>
      <c r="O4313" t="str">
        <f t="shared" si="202"/>
        <v>Normal</v>
      </c>
      <c r="P4313" t="str">
        <f t="shared" si="203"/>
        <v>Low</v>
      </c>
      <c r="Q4313" t="str">
        <f>VLOOKUP(A4313,SampleSuperstore!A:G,7,0)</f>
        <v>South</v>
      </c>
    </row>
    <row r="4314" spans="1:17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  <c r="N4314" t="str">
        <f t="shared" si="201"/>
        <v>Profit</v>
      </c>
      <c r="O4314" t="str">
        <f t="shared" si="202"/>
        <v>Normal</v>
      </c>
      <c r="P4314" t="str">
        <f t="shared" si="203"/>
        <v>Low</v>
      </c>
      <c r="Q4314" t="str">
        <f>VLOOKUP(A4314,SampleSuperstore!A:G,7,0)</f>
        <v>South</v>
      </c>
    </row>
    <row r="4315" spans="1:17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  <c r="N4315" t="str">
        <f t="shared" si="201"/>
        <v>Profit</v>
      </c>
      <c r="O4315" t="str">
        <f t="shared" si="202"/>
        <v>Normal</v>
      </c>
      <c r="P4315" t="str">
        <f t="shared" si="203"/>
        <v>Low</v>
      </c>
      <c r="Q4315" t="str">
        <f>VLOOKUP(A4315,SampleSuperstore!A:G,7,0)</f>
        <v>South</v>
      </c>
    </row>
    <row r="4316" spans="1:17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  <c r="N4316" t="str">
        <f t="shared" si="201"/>
        <v>Profit</v>
      </c>
      <c r="O4316" t="str">
        <f t="shared" si="202"/>
        <v>Normal</v>
      </c>
      <c r="P4316" t="str">
        <f t="shared" si="203"/>
        <v>Low</v>
      </c>
      <c r="Q4316" t="str">
        <f>VLOOKUP(A4316,SampleSuperstore!A:G,7,0)</f>
        <v>South</v>
      </c>
    </row>
    <row r="4317" spans="1:17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  <c r="N4317" t="str">
        <f t="shared" si="201"/>
        <v>Profit</v>
      </c>
      <c r="O4317" t="str">
        <f t="shared" si="202"/>
        <v>Normal</v>
      </c>
      <c r="P4317" t="str">
        <f t="shared" si="203"/>
        <v>Low</v>
      </c>
      <c r="Q4317" t="str">
        <f>VLOOKUP(A4317,SampleSuperstore!A:G,7,0)</f>
        <v>South</v>
      </c>
    </row>
    <row r="4318" spans="1:17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  <c r="N4318" t="str">
        <f t="shared" si="201"/>
        <v>Profit</v>
      </c>
      <c r="O4318" t="str">
        <f t="shared" si="202"/>
        <v>Normal</v>
      </c>
      <c r="P4318" t="str">
        <f t="shared" si="203"/>
        <v>Low</v>
      </c>
      <c r="Q4318" t="str">
        <f>VLOOKUP(A4318,SampleSuperstore!A:G,7,0)</f>
        <v>South</v>
      </c>
    </row>
    <row r="4319" spans="1:17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  <c r="N4319" t="str">
        <f t="shared" si="201"/>
        <v>Profit</v>
      </c>
      <c r="O4319" t="str">
        <f t="shared" si="202"/>
        <v>Normal</v>
      </c>
      <c r="P4319" t="str">
        <f t="shared" si="203"/>
        <v>Low</v>
      </c>
      <c r="Q4319" t="str">
        <f>VLOOKUP(A4319,SampleSuperstore!A:G,7,0)</f>
        <v>South</v>
      </c>
    </row>
    <row r="4320" spans="1:17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  <c r="N4320" t="str">
        <f t="shared" si="201"/>
        <v>Profit</v>
      </c>
      <c r="O4320" t="str">
        <f t="shared" si="202"/>
        <v>Normal</v>
      </c>
      <c r="P4320" t="str">
        <f t="shared" si="203"/>
        <v>Low</v>
      </c>
      <c r="Q4320" t="str">
        <f>VLOOKUP(A4320,SampleSuperstore!A:G,7,0)</f>
        <v>South</v>
      </c>
    </row>
    <row r="4321" spans="1:17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  <c r="N4321" t="str">
        <f t="shared" si="201"/>
        <v>Loss</v>
      </c>
      <c r="O4321" t="str">
        <f t="shared" si="202"/>
        <v>Normal</v>
      </c>
      <c r="P4321" t="str">
        <f t="shared" si="203"/>
        <v>Low</v>
      </c>
      <c r="Q4321" t="str">
        <f>VLOOKUP(A4321,SampleSuperstore!A:G,7,0)</f>
        <v>South</v>
      </c>
    </row>
    <row r="4322" spans="1:17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  <c r="N4322" t="str">
        <f t="shared" si="201"/>
        <v>Profit</v>
      </c>
      <c r="O4322" t="str">
        <f t="shared" si="202"/>
        <v>Normal</v>
      </c>
      <c r="P4322" t="str">
        <f t="shared" si="203"/>
        <v>Low</v>
      </c>
      <c r="Q4322" t="str">
        <f>VLOOKUP(A4322,SampleSuperstore!A:G,7,0)</f>
        <v>South</v>
      </c>
    </row>
    <row r="4323" spans="1:17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  <c r="N4323" t="str">
        <f t="shared" si="201"/>
        <v>Loss</v>
      </c>
      <c r="O4323" t="str">
        <f t="shared" si="202"/>
        <v>High Discount</v>
      </c>
      <c r="P4323" t="str">
        <f t="shared" si="203"/>
        <v>Low</v>
      </c>
      <c r="Q4323" t="str">
        <f>VLOOKUP(A4323,SampleSuperstore!A:G,7,0)</f>
        <v>South</v>
      </c>
    </row>
    <row r="4324" spans="1:17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  <c r="N4324" t="str">
        <f t="shared" si="201"/>
        <v>Loss</v>
      </c>
      <c r="O4324" t="str">
        <f t="shared" si="202"/>
        <v>Normal</v>
      </c>
      <c r="P4324" t="str">
        <f t="shared" si="203"/>
        <v>Low</v>
      </c>
      <c r="Q4324" t="str">
        <f>VLOOKUP(A4324,SampleSuperstore!A:G,7,0)</f>
        <v>South</v>
      </c>
    </row>
    <row r="4325" spans="1:17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  <c r="N4325" t="str">
        <f t="shared" si="201"/>
        <v>Loss</v>
      </c>
      <c r="O4325" t="str">
        <f t="shared" si="202"/>
        <v>High Discount</v>
      </c>
      <c r="P4325" t="str">
        <f t="shared" si="203"/>
        <v>Low</v>
      </c>
      <c r="Q4325" t="str">
        <f>VLOOKUP(A4325,SampleSuperstore!A:G,7,0)</f>
        <v>South</v>
      </c>
    </row>
    <row r="4326" spans="1:17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  <c r="N4326" t="str">
        <f t="shared" si="201"/>
        <v>Profit</v>
      </c>
      <c r="O4326" t="str">
        <f t="shared" si="202"/>
        <v>Normal</v>
      </c>
      <c r="P4326" t="str">
        <f t="shared" si="203"/>
        <v>Low</v>
      </c>
      <c r="Q4326" t="str">
        <f>VLOOKUP(A4326,SampleSuperstore!A:G,7,0)</f>
        <v>South</v>
      </c>
    </row>
    <row r="4327" spans="1:17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  <c r="N4327" t="str">
        <f t="shared" si="201"/>
        <v>Profit</v>
      </c>
      <c r="O4327" t="str">
        <f t="shared" si="202"/>
        <v>Normal</v>
      </c>
      <c r="P4327" t="str">
        <f t="shared" si="203"/>
        <v>Low</v>
      </c>
      <c r="Q4327" t="str">
        <f>VLOOKUP(A4327,SampleSuperstore!A:G,7,0)</f>
        <v>South</v>
      </c>
    </row>
    <row r="4328" spans="1:17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  <c r="N4328" t="str">
        <f t="shared" si="201"/>
        <v>Profit</v>
      </c>
      <c r="O4328" t="str">
        <f t="shared" si="202"/>
        <v>Normal</v>
      </c>
      <c r="P4328" t="str">
        <f t="shared" si="203"/>
        <v>Low</v>
      </c>
      <c r="Q4328" t="str">
        <f>VLOOKUP(A4328,SampleSuperstore!A:G,7,0)</f>
        <v>Central</v>
      </c>
    </row>
    <row r="4329" spans="1:17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  <c r="N4329" t="str">
        <f t="shared" si="201"/>
        <v>Profit</v>
      </c>
      <c r="O4329" t="str">
        <f t="shared" si="202"/>
        <v>Normal</v>
      </c>
      <c r="P4329" t="str">
        <f t="shared" si="203"/>
        <v>Low</v>
      </c>
      <c r="Q4329" t="str">
        <f>VLOOKUP(A4329,SampleSuperstore!A:G,7,0)</f>
        <v>Central</v>
      </c>
    </row>
    <row r="4330" spans="1:17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  <c r="N4330" t="str">
        <f t="shared" si="201"/>
        <v>Profit</v>
      </c>
      <c r="O4330" t="str">
        <f t="shared" si="202"/>
        <v>Normal</v>
      </c>
      <c r="P4330" t="str">
        <f t="shared" si="203"/>
        <v>Low</v>
      </c>
      <c r="Q4330" t="str">
        <f>VLOOKUP(A4330,SampleSuperstore!A:G,7,0)</f>
        <v>South</v>
      </c>
    </row>
    <row r="4331" spans="1:17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  <c r="N4331" t="str">
        <f t="shared" si="201"/>
        <v>Profit</v>
      </c>
      <c r="O4331" t="str">
        <f t="shared" si="202"/>
        <v>Normal</v>
      </c>
      <c r="P4331" t="str">
        <f t="shared" si="203"/>
        <v>Low</v>
      </c>
      <c r="Q4331" t="str">
        <f>VLOOKUP(A4331,SampleSuperstore!A:G,7,0)</f>
        <v>South</v>
      </c>
    </row>
    <row r="4332" spans="1:17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  <c r="N4332" t="str">
        <f t="shared" si="201"/>
        <v>Profit</v>
      </c>
      <c r="O4332" t="str">
        <f t="shared" si="202"/>
        <v>Normal</v>
      </c>
      <c r="P4332" t="str">
        <f t="shared" si="203"/>
        <v>Low</v>
      </c>
      <c r="Q4332" t="str">
        <f>VLOOKUP(A4332,SampleSuperstore!A:G,7,0)</f>
        <v>South</v>
      </c>
    </row>
    <row r="4333" spans="1:17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  <c r="N4333" t="str">
        <f t="shared" si="201"/>
        <v>Profit</v>
      </c>
      <c r="O4333" t="str">
        <f t="shared" si="202"/>
        <v>Normal</v>
      </c>
      <c r="P4333" t="str">
        <f t="shared" si="203"/>
        <v>Low</v>
      </c>
      <c r="Q4333" t="str">
        <f>VLOOKUP(A4333,SampleSuperstore!A:G,7,0)</f>
        <v>South</v>
      </c>
    </row>
    <row r="4334" spans="1:17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  <c r="N4334" t="str">
        <f t="shared" si="201"/>
        <v>Profit</v>
      </c>
      <c r="O4334" t="str">
        <f t="shared" si="202"/>
        <v>Normal</v>
      </c>
      <c r="P4334" t="str">
        <f t="shared" si="203"/>
        <v>Low</v>
      </c>
      <c r="Q4334" t="str">
        <f>VLOOKUP(A4334,SampleSuperstore!A:G,7,0)</f>
        <v>South</v>
      </c>
    </row>
    <row r="4335" spans="1:17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  <c r="N4335" t="str">
        <f t="shared" si="201"/>
        <v>Profit</v>
      </c>
      <c r="O4335" t="str">
        <f t="shared" si="202"/>
        <v>Normal</v>
      </c>
      <c r="P4335" t="str">
        <f t="shared" si="203"/>
        <v>Low</v>
      </c>
      <c r="Q4335" t="str">
        <f>VLOOKUP(A4335,SampleSuperstore!A:G,7,0)</f>
        <v>South</v>
      </c>
    </row>
    <row r="4336" spans="1:17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  <c r="N4336" t="str">
        <f t="shared" si="201"/>
        <v>Profit</v>
      </c>
      <c r="O4336" t="str">
        <f t="shared" si="202"/>
        <v>Normal</v>
      </c>
      <c r="P4336" t="str">
        <f t="shared" si="203"/>
        <v>Low</v>
      </c>
      <c r="Q4336" t="str">
        <f>VLOOKUP(A4336,SampleSuperstore!A:G,7,0)</f>
        <v>South</v>
      </c>
    </row>
    <row r="4337" spans="1:17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  <c r="N4337" t="str">
        <f t="shared" si="201"/>
        <v>Profit</v>
      </c>
      <c r="O4337" t="str">
        <f t="shared" si="202"/>
        <v>Normal</v>
      </c>
      <c r="P4337" t="str">
        <f t="shared" si="203"/>
        <v>Low</v>
      </c>
      <c r="Q4337" t="str">
        <f>VLOOKUP(A4337,SampleSuperstore!A:G,7,0)</f>
        <v>South</v>
      </c>
    </row>
    <row r="4338" spans="1:17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  <c r="N4338" t="str">
        <f t="shared" si="201"/>
        <v>Profit</v>
      </c>
      <c r="O4338" t="str">
        <f t="shared" si="202"/>
        <v>Normal</v>
      </c>
      <c r="P4338" t="str">
        <f t="shared" si="203"/>
        <v>Low</v>
      </c>
      <c r="Q4338" t="str">
        <f>VLOOKUP(A4338,SampleSuperstore!A:G,7,0)</f>
        <v>South</v>
      </c>
    </row>
    <row r="4339" spans="1:17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  <c r="N4339" t="str">
        <f t="shared" si="201"/>
        <v>Profit</v>
      </c>
      <c r="O4339" t="str">
        <f t="shared" si="202"/>
        <v>Normal</v>
      </c>
      <c r="P4339" t="str">
        <f t="shared" si="203"/>
        <v>Low</v>
      </c>
      <c r="Q4339" t="str">
        <f>VLOOKUP(A4339,SampleSuperstore!A:G,7,0)</f>
        <v>South</v>
      </c>
    </row>
    <row r="4340" spans="1:17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  <c r="N4340" t="str">
        <f t="shared" si="201"/>
        <v>Profit</v>
      </c>
      <c r="O4340" t="str">
        <f t="shared" si="202"/>
        <v>Normal</v>
      </c>
      <c r="P4340" t="str">
        <f t="shared" si="203"/>
        <v>Low</v>
      </c>
      <c r="Q4340" t="str">
        <f>VLOOKUP(A4340,SampleSuperstore!A:G,7,0)</f>
        <v>South</v>
      </c>
    </row>
    <row r="4341" spans="1:17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  <c r="N4341" t="str">
        <f t="shared" si="201"/>
        <v>Profit</v>
      </c>
      <c r="O4341" t="str">
        <f t="shared" si="202"/>
        <v>Normal</v>
      </c>
      <c r="P4341" t="str">
        <f t="shared" si="203"/>
        <v>Low</v>
      </c>
      <c r="Q4341" t="str">
        <f>VLOOKUP(A4341,SampleSuperstore!A:G,7,0)</f>
        <v>South</v>
      </c>
    </row>
    <row r="4342" spans="1:17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  <c r="N4342" t="str">
        <f t="shared" si="201"/>
        <v>Profit</v>
      </c>
      <c r="O4342" t="str">
        <f t="shared" si="202"/>
        <v>Normal</v>
      </c>
      <c r="P4342" t="str">
        <f t="shared" si="203"/>
        <v>Low</v>
      </c>
      <c r="Q4342" t="str">
        <f>VLOOKUP(A4342,SampleSuperstore!A:G,7,0)</f>
        <v>East</v>
      </c>
    </row>
    <row r="4343" spans="1:17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  <c r="N4343" t="str">
        <f t="shared" si="201"/>
        <v>Profit</v>
      </c>
      <c r="O4343" t="str">
        <f t="shared" si="202"/>
        <v>Normal</v>
      </c>
      <c r="P4343" t="str">
        <f t="shared" si="203"/>
        <v>Medium</v>
      </c>
      <c r="Q4343" t="str">
        <f>VLOOKUP(A4343,SampleSuperstore!A:G,7,0)</f>
        <v>South</v>
      </c>
    </row>
    <row r="4344" spans="1:17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  <c r="N4344" t="str">
        <f t="shared" si="201"/>
        <v>Profit</v>
      </c>
      <c r="O4344" t="str">
        <f t="shared" si="202"/>
        <v>Normal</v>
      </c>
      <c r="P4344" t="str">
        <f t="shared" si="203"/>
        <v>Low</v>
      </c>
      <c r="Q4344" t="str">
        <f>VLOOKUP(A4344,SampleSuperstore!A:G,7,0)</f>
        <v>Central</v>
      </c>
    </row>
    <row r="4345" spans="1:17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  <c r="N4345" t="str">
        <f t="shared" si="201"/>
        <v>Loss</v>
      </c>
      <c r="O4345" t="str">
        <f t="shared" si="202"/>
        <v>Normal</v>
      </c>
      <c r="P4345" t="str">
        <f t="shared" si="203"/>
        <v>Medium</v>
      </c>
      <c r="Q4345" t="str">
        <f>VLOOKUP(A4345,SampleSuperstore!A:G,7,0)</f>
        <v>Central</v>
      </c>
    </row>
    <row r="4346" spans="1:17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  <c r="N4346" t="str">
        <f t="shared" si="201"/>
        <v>Profit</v>
      </c>
      <c r="O4346" t="str">
        <f t="shared" si="202"/>
        <v>Normal</v>
      </c>
      <c r="P4346" t="str">
        <f t="shared" si="203"/>
        <v>Low</v>
      </c>
      <c r="Q4346" t="str">
        <f>VLOOKUP(A4346,SampleSuperstore!A:G,7,0)</f>
        <v>Central</v>
      </c>
    </row>
    <row r="4347" spans="1:17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  <c r="N4347" t="str">
        <f t="shared" si="201"/>
        <v>Profit</v>
      </c>
      <c r="O4347" t="str">
        <f t="shared" si="202"/>
        <v>Normal</v>
      </c>
      <c r="P4347" t="str">
        <f t="shared" si="203"/>
        <v>Low</v>
      </c>
      <c r="Q4347" t="str">
        <f>VLOOKUP(A4347,SampleSuperstore!A:G,7,0)</f>
        <v>Central</v>
      </c>
    </row>
    <row r="4348" spans="1:17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  <c r="N4348" t="str">
        <f t="shared" si="201"/>
        <v>Profit</v>
      </c>
      <c r="O4348" t="str">
        <f t="shared" si="202"/>
        <v>Normal</v>
      </c>
      <c r="P4348" t="str">
        <f t="shared" si="203"/>
        <v>Medium</v>
      </c>
      <c r="Q4348" t="str">
        <f>VLOOKUP(A4348,SampleSuperstore!A:G,7,0)</f>
        <v>South</v>
      </c>
    </row>
    <row r="4349" spans="1:17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  <c r="N4349" t="str">
        <f t="shared" si="201"/>
        <v>Profit</v>
      </c>
      <c r="O4349" t="str">
        <f t="shared" si="202"/>
        <v>Normal</v>
      </c>
      <c r="P4349" t="str">
        <f t="shared" si="203"/>
        <v>Low</v>
      </c>
      <c r="Q4349" t="str">
        <f>VLOOKUP(A4349,SampleSuperstore!A:G,7,0)</f>
        <v>South</v>
      </c>
    </row>
    <row r="4350" spans="1:17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  <c r="N4350" t="str">
        <f t="shared" si="201"/>
        <v>Loss</v>
      </c>
      <c r="O4350" t="str">
        <f t="shared" si="202"/>
        <v>High Discount</v>
      </c>
      <c r="P4350" t="str">
        <f t="shared" si="203"/>
        <v>Low</v>
      </c>
      <c r="Q4350" t="str">
        <f>VLOOKUP(A4350,SampleSuperstore!A:G,7,0)</f>
        <v>South</v>
      </c>
    </row>
    <row r="4351" spans="1:17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  <c r="N4351" t="str">
        <f t="shared" si="201"/>
        <v>Loss</v>
      </c>
      <c r="O4351" t="str">
        <f t="shared" si="202"/>
        <v>Normal</v>
      </c>
      <c r="P4351" t="str">
        <f t="shared" si="203"/>
        <v>Low</v>
      </c>
      <c r="Q4351" t="str">
        <f>VLOOKUP(A4351,SampleSuperstore!A:G,7,0)</f>
        <v>South</v>
      </c>
    </row>
    <row r="4352" spans="1:17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  <c r="N4352" t="str">
        <f t="shared" si="201"/>
        <v>Profit</v>
      </c>
      <c r="O4352" t="str">
        <f t="shared" si="202"/>
        <v>Normal</v>
      </c>
      <c r="P4352" t="str">
        <f t="shared" si="203"/>
        <v>Low</v>
      </c>
      <c r="Q4352" t="str">
        <f>VLOOKUP(A4352,SampleSuperstore!A:G,7,0)</f>
        <v>South</v>
      </c>
    </row>
    <row r="4353" spans="1:17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  <c r="N4353" t="str">
        <f t="shared" si="201"/>
        <v>Loss</v>
      </c>
      <c r="O4353" t="str">
        <f t="shared" si="202"/>
        <v>Normal</v>
      </c>
      <c r="P4353" t="str">
        <f t="shared" si="203"/>
        <v>Low</v>
      </c>
      <c r="Q4353" t="str">
        <f>VLOOKUP(A4353,SampleSuperstore!A:G,7,0)</f>
        <v>South</v>
      </c>
    </row>
    <row r="4354" spans="1:17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  <c r="N4354" t="str">
        <f t="shared" si="201"/>
        <v>Profit</v>
      </c>
      <c r="O4354" t="str">
        <f t="shared" si="202"/>
        <v>Normal</v>
      </c>
      <c r="P4354" t="str">
        <f t="shared" si="203"/>
        <v>Low</v>
      </c>
      <c r="Q4354" t="str">
        <f>VLOOKUP(A4354,SampleSuperstore!A:G,7,0)</f>
        <v>South</v>
      </c>
    </row>
    <row r="4355" spans="1:17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  <c r="N4355" t="str">
        <f t="shared" ref="N4355:N4418" si="204">IF(M4355&gt;0,"Profit","Loss")</f>
        <v>Profit</v>
      </c>
      <c r="O4355" t="str">
        <f t="shared" ref="O4355:O4418" si="205">IF(L4355&gt;0.5,"High Discount","Normal")</f>
        <v>Normal</v>
      </c>
      <c r="P4355" t="str">
        <f t="shared" ref="P4355:P4418" si="206">IF(J4355&gt;1000,"High",IF(J4355&gt;=500,"Medium","Low"))</f>
        <v>Low</v>
      </c>
      <c r="Q4355" t="str">
        <f>VLOOKUP(A4355,SampleSuperstore!A:G,7,0)</f>
        <v>South</v>
      </c>
    </row>
    <row r="4356" spans="1:17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  <c r="N4356" t="str">
        <f t="shared" si="204"/>
        <v>Loss</v>
      </c>
      <c r="O4356" t="str">
        <f t="shared" si="205"/>
        <v>High Discount</v>
      </c>
      <c r="P4356" t="str">
        <f t="shared" si="206"/>
        <v>Low</v>
      </c>
      <c r="Q4356" t="str">
        <f>VLOOKUP(A4356,SampleSuperstore!A:G,7,0)</f>
        <v>South</v>
      </c>
    </row>
    <row r="4357" spans="1:17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  <c r="N4357" t="str">
        <f t="shared" si="204"/>
        <v>Loss</v>
      </c>
      <c r="O4357" t="str">
        <f t="shared" si="205"/>
        <v>High Discount</v>
      </c>
      <c r="P4357" t="str">
        <f t="shared" si="206"/>
        <v>High</v>
      </c>
      <c r="Q4357" t="str">
        <f>VLOOKUP(A4357,SampleSuperstore!A:G,7,0)</f>
        <v>South</v>
      </c>
    </row>
    <row r="4358" spans="1:17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  <c r="N4358" t="str">
        <f t="shared" si="204"/>
        <v>Profit</v>
      </c>
      <c r="O4358" t="str">
        <f t="shared" si="205"/>
        <v>Normal</v>
      </c>
      <c r="P4358" t="str">
        <f t="shared" si="206"/>
        <v>Low</v>
      </c>
      <c r="Q4358" t="str">
        <f>VLOOKUP(A4358,SampleSuperstore!A:G,7,0)</f>
        <v>South</v>
      </c>
    </row>
    <row r="4359" spans="1:17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  <c r="N4359" t="str">
        <f t="shared" si="204"/>
        <v>Profit</v>
      </c>
      <c r="O4359" t="str">
        <f t="shared" si="205"/>
        <v>Normal</v>
      </c>
      <c r="P4359" t="str">
        <f t="shared" si="206"/>
        <v>Low</v>
      </c>
      <c r="Q4359" t="str">
        <f>VLOOKUP(A4359,SampleSuperstore!A:G,7,0)</f>
        <v>East</v>
      </c>
    </row>
    <row r="4360" spans="1:17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  <c r="N4360" t="str">
        <f t="shared" si="204"/>
        <v>Loss</v>
      </c>
      <c r="O4360" t="str">
        <f t="shared" si="205"/>
        <v>High Discount</v>
      </c>
      <c r="P4360" t="str">
        <f t="shared" si="206"/>
        <v>Low</v>
      </c>
      <c r="Q4360" t="str">
        <f>VLOOKUP(A4360,SampleSuperstore!A:G,7,0)</f>
        <v>East</v>
      </c>
    </row>
    <row r="4361" spans="1:17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  <c r="N4361" t="str">
        <f t="shared" si="204"/>
        <v>Loss</v>
      </c>
      <c r="O4361" t="str">
        <f t="shared" si="205"/>
        <v>Normal</v>
      </c>
      <c r="P4361" t="str">
        <f t="shared" si="206"/>
        <v>Medium</v>
      </c>
      <c r="Q4361" t="str">
        <f>VLOOKUP(A4361,SampleSuperstore!A:G,7,0)</f>
        <v>East</v>
      </c>
    </row>
    <row r="4362" spans="1:17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  <c r="N4362" t="str">
        <f t="shared" si="204"/>
        <v>Profit</v>
      </c>
      <c r="O4362" t="str">
        <f t="shared" si="205"/>
        <v>Normal</v>
      </c>
      <c r="P4362" t="str">
        <f t="shared" si="206"/>
        <v>Low</v>
      </c>
      <c r="Q4362" t="str">
        <f>VLOOKUP(A4362,SampleSuperstore!A:G,7,0)</f>
        <v>Central</v>
      </c>
    </row>
    <row r="4363" spans="1:17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  <c r="N4363" t="str">
        <f t="shared" si="204"/>
        <v>Profit</v>
      </c>
      <c r="O4363" t="str">
        <f t="shared" si="205"/>
        <v>Normal</v>
      </c>
      <c r="P4363" t="str">
        <f t="shared" si="206"/>
        <v>Low</v>
      </c>
      <c r="Q4363" t="str">
        <f>VLOOKUP(A4363,SampleSuperstore!A:G,7,0)</f>
        <v>South</v>
      </c>
    </row>
    <row r="4364" spans="1:17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  <c r="N4364" t="str">
        <f t="shared" si="204"/>
        <v>Profit</v>
      </c>
      <c r="O4364" t="str">
        <f t="shared" si="205"/>
        <v>Normal</v>
      </c>
      <c r="P4364" t="str">
        <f t="shared" si="206"/>
        <v>Low</v>
      </c>
      <c r="Q4364" t="str">
        <f>VLOOKUP(A4364,SampleSuperstore!A:G,7,0)</f>
        <v>South</v>
      </c>
    </row>
    <row r="4365" spans="1:17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  <c r="N4365" t="str">
        <f t="shared" si="204"/>
        <v>Profit</v>
      </c>
      <c r="O4365" t="str">
        <f t="shared" si="205"/>
        <v>Normal</v>
      </c>
      <c r="P4365" t="str">
        <f t="shared" si="206"/>
        <v>Low</v>
      </c>
      <c r="Q4365" t="str">
        <f>VLOOKUP(A4365,SampleSuperstore!A:G,7,0)</f>
        <v>South</v>
      </c>
    </row>
    <row r="4366" spans="1:17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  <c r="N4366" t="str">
        <f t="shared" si="204"/>
        <v>Profit</v>
      </c>
      <c r="O4366" t="str">
        <f t="shared" si="205"/>
        <v>Normal</v>
      </c>
      <c r="P4366" t="str">
        <f t="shared" si="206"/>
        <v>Medium</v>
      </c>
      <c r="Q4366" t="str">
        <f>VLOOKUP(A4366,SampleSuperstore!A:G,7,0)</f>
        <v>South</v>
      </c>
    </row>
    <row r="4367" spans="1:17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  <c r="N4367" t="str">
        <f t="shared" si="204"/>
        <v>Profit</v>
      </c>
      <c r="O4367" t="str">
        <f t="shared" si="205"/>
        <v>Normal</v>
      </c>
      <c r="P4367" t="str">
        <f t="shared" si="206"/>
        <v>Low</v>
      </c>
      <c r="Q4367" t="str">
        <f>VLOOKUP(A4367,SampleSuperstore!A:G,7,0)</f>
        <v>South</v>
      </c>
    </row>
    <row r="4368" spans="1:17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  <c r="N4368" t="str">
        <f t="shared" si="204"/>
        <v>Profit</v>
      </c>
      <c r="O4368" t="str">
        <f t="shared" si="205"/>
        <v>Normal</v>
      </c>
      <c r="P4368" t="str">
        <f t="shared" si="206"/>
        <v>Low</v>
      </c>
      <c r="Q4368" t="str">
        <f>VLOOKUP(A4368,SampleSuperstore!A:G,7,0)</f>
        <v>South</v>
      </c>
    </row>
    <row r="4369" spans="1:17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  <c r="N4369" t="str">
        <f t="shared" si="204"/>
        <v>Profit</v>
      </c>
      <c r="O4369" t="str">
        <f t="shared" si="205"/>
        <v>Normal</v>
      </c>
      <c r="P4369" t="str">
        <f t="shared" si="206"/>
        <v>Low</v>
      </c>
      <c r="Q4369" t="str">
        <f>VLOOKUP(A4369,SampleSuperstore!A:G,7,0)</f>
        <v>South</v>
      </c>
    </row>
    <row r="4370" spans="1:17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  <c r="N4370" t="str">
        <f t="shared" si="204"/>
        <v>Profit</v>
      </c>
      <c r="O4370" t="str">
        <f t="shared" si="205"/>
        <v>Normal</v>
      </c>
      <c r="P4370" t="str">
        <f t="shared" si="206"/>
        <v>Low</v>
      </c>
      <c r="Q4370" t="str">
        <f>VLOOKUP(A4370,SampleSuperstore!A:G,7,0)</f>
        <v>South</v>
      </c>
    </row>
    <row r="4371" spans="1:17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  <c r="N4371" t="str">
        <f t="shared" si="204"/>
        <v>Profit</v>
      </c>
      <c r="O4371" t="str">
        <f t="shared" si="205"/>
        <v>Normal</v>
      </c>
      <c r="P4371" t="str">
        <f t="shared" si="206"/>
        <v>Low</v>
      </c>
      <c r="Q4371" t="str">
        <f>VLOOKUP(A4371,SampleSuperstore!A:G,7,0)</f>
        <v>South</v>
      </c>
    </row>
    <row r="4372" spans="1:17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  <c r="N4372" t="str">
        <f t="shared" si="204"/>
        <v>Profit</v>
      </c>
      <c r="O4372" t="str">
        <f t="shared" si="205"/>
        <v>Normal</v>
      </c>
      <c r="P4372" t="str">
        <f t="shared" si="206"/>
        <v>Low</v>
      </c>
      <c r="Q4372" t="str">
        <f>VLOOKUP(A4372,SampleSuperstore!A:G,7,0)</f>
        <v>South</v>
      </c>
    </row>
    <row r="4373" spans="1:17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  <c r="N4373" t="str">
        <f t="shared" si="204"/>
        <v>Profit</v>
      </c>
      <c r="O4373" t="str">
        <f t="shared" si="205"/>
        <v>Normal</v>
      </c>
      <c r="P4373" t="str">
        <f t="shared" si="206"/>
        <v>Low</v>
      </c>
      <c r="Q4373" t="str">
        <f>VLOOKUP(A4373,SampleSuperstore!A:G,7,0)</f>
        <v>South</v>
      </c>
    </row>
    <row r="4374" spans="1:17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  <c r="N4374" t="str">
        <f t="shared" si="204"/>
        <v>Profit</v>
      </c>
      <c r="O4374" t="str">
        <f t="shared" si="205"/>
        <v>Normal</v>
      </c>
      <c r="P4374" t="str">
        <f t="shared" si="206"/>
        <v>Low</v>
      </c>
      <c r="Q4374" t="str">
        <f>VLOOKUP(A4374,SampleSuperstore!A:G,7,0)</f>
        <v>South</v>
      </c>
    </row>
    <row r="4375" spans="1:17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  <c r="N4375" t="str">
        <f t="shared" si="204"/>
        <v>Profit</v>
      </c>
      <c r="O4375" t="str">
        <f t="shared" si="205"/>
        <v>Normal</v>
      </c>
      <c r="P4375" t="str">
        <f t="shared" si="206"/>
        <v>Low</v>
      </c>
      <c r="Q4375" t="str">
        <f>VLOOKUP(A4375,SampleSuperstore!A:G,7,0)</f>
        <v>South</v>
      </c>
    </row>
    <row r="4376" spans="1:17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  <c r="N4376" t="str">
        <f t="shared" si="204"/>
        <v>Profit</v>
      </c>
      <c r="O4376" t="str">
        <f t="shared" si="205"/>
        <v>Normal</v>
      </c>
      <c r="P4376" t="str">
        <f t="shared" si="206"/>
        <v>Low</v>
      </c>
      <c r="Q4376" t="str">
        <f>VLOOKUP(A4376,SampleSuperstore!A:G,7,0)</f>
        <v>South</v>
      </c>
    </row>
    <row r="4377" spans="1:17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  <c r="N4377" t="str">
        <f t="shared" si="204"/>
        <v>Profit</v>
      </c>
      <c r="O4377" t="str">
        <f t="shared" si="205"/>
        <v>Normal</v>
      </c>
      <c r="P4377" t="str">
        <f t="shared" si="206"/>
        <v>Low</v>
      </c>
      <c r="Q4377" t="str">
        <f>VLOOKUP(A4377,SampleSuperstore!A:G,7,0)</f>
        <v>South</v>
      </c>
    </row>
    <row r="4378" spans="1:17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  <c r="N4378" t="str">
        <f t="shared" si="204"/>
        <v>Profit</v>
      </c>
      <c r="O4378" t="str">
        <f t="shared" si="205"/>
        <v>Normal</v>
      </c>
      <c r="P4378" t="str">
        <f t="shared" si="206"/>
        <v>Low</v>
      </c>
      <c r="Q4378" t="str">
        <f>VLOOKUP(A4378,SampleSuperstore!A:G,7,0)</f>
        <v>South</v>
      </c>
    </row>
    <row r="4379" spans="1:17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  <c r="N4379" t="str">
        <f t="shared" si="204"/>
        <v>Profit</v>
      </c>
      <c r="O4379" t="str">
        <f t="shared" si="205"/>
        <v>Normal</v>
      </c>
      <c r="P4379" t="str">
        <f t="shared" si="206"/>
        <v>High</v>
      </c>
      <c r="Q4379" t="str">
        <f>VLOOKUP(A4379,SampleSuperstore!A:G,7,0)</f>
        <v>South</v>
      </c>
    </row>
    <row r="4380" spans="1:17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  <c r="N4380" t="str">
        <f t="shared" si="204"/>
        <v>Profit</v>
      </c>
      <c r="O4380" t="str">
        <f t="shared" si="205"/>
        <v>Normal</v>
      </c>
      <c r="P4380" t="str">
        <f t="shared" si="206"/>
        <v>Low</v>
      </c>
      <c r="Q4380" t="str">
        <f>VLOOKUP(A4380,SampleSuperstore!A:G,7,0)</f>
        <v>South</v>
      </c>
    </row>
    <row r="4381" spans="1:17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  <c r="N4381" t="str">
        <f t="shared" si="204"/>
        <v>Profit</v>
      </c>
      <c r="O4381" t="str">
        <f t="shared" si="205"/>
        <v>Normal</v>
      </c>
      <c r="P4381" t="str">
        <f t="shared" si="206"/>
        <v>Low</v>
      </c>
      <c r="Q4381" t="str">
        <f>VLOOKUP(A4381,SampleSuperstore!A:G,7,0)</f>
        <v>South</v>
      </c>
    </row>
    <row r="4382" spans="1:17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  <c r="N4382" t="str">
        <f t="shared" si="204"/>
        <v>Profit</v>
      </c>
      <c r="O4382" t="str">
        <f t="shared" si="205"/>
        <v>Normal</v>
      </c>
      <c r="P4382" t="str">
        <f t="shared" si="206"/>
        <v>Low</v>
      </c>
      <c r="Q4382" t="str">
        <f>VLOOKUP(A4382,SampleSuperstore!A:G,7,0)</f>
        <v>South</v>
      </c>
    </row>
    <row r="4383" spans="1:17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  <c r="N4383" t="str">
        <f t="shared" si="204"/>
        <v>Loss</v>
      </c>
      <c r="O4383" t="str">
        <f t="shared" si="205"/>
        <v>Normal</v>
      </c>
      <c r="P4383" t="str">
        <f t="shared" si="206"/>
        <v>Low</v>
      </c>
      <c r="Q4383" t="str">
        <f>VLOOKUP(A4383,SampleSuperstore!A:G,7,0)</f>
        <v>South</v>
      </c>
    </row>
    <row r="4384" spans="1:17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  <c r="N4384" t="str">
        <f t="shared" si="204"/>
        <v>Loss</v>
      </c>
      <c r="O4384" t="str">
        <f t="shared" si="205"/>
        <v>High Discount</v>
      </c>
      <c r="P4384" t="str">
        <f t="shared" si="206"/>
        <v>Low</v>
      </c>
      <c r="Q4384" t="str">
        <f>VLOOKUP(A4384,SampleSuperstore!A:G,7,0)</f>
        <v>South</v>
      </c>
    </row>
    <row r="4385" spans="1:17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  <c r="N4385" t="str">
        <f t="shared" si="204"/>
        <v>Loss</v>
      </c>
      <c r="O4385" t="str">
        <f t="shared" si="205"/>
        <v>Normal</v>
      </c>
      <c r="P4385" t="str">
        <f t="shared" si="206"/>
        <v>Low</v>
      </c>
      <c r="Q4385" t="str">
        <f>VLOOKUP(A4385,SampleSuperstore!A:G,7,0)</f>
        <v>South</v>
      </c>
    </row>
    <row r="4386" spans="1:17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  <c r="N4386" t="str">
        <f t="shared" si="204"/>
        <v>Profit</v>
      </c>
      <c r="O4386" t="str">
        <f t="shared" si="205"/>
        <v>Normal</v>
      </c>
      <c r="P4386" t="str">
        <f t="shared" si="206"/>
        <v>Low</v>
      </c>
      <c r="Q4386" t="str">
        <f>VLOOKUP(A4386,SampleSuperstore!A:G,7,0)</f>
        <v>South</v>
      </c>
    </row>
    <row r="4387" spans="1:17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  <c r="N4387" t="str">
        <f t="shared" si="204"/>
        <v>Loss</v>
      </c>
      <c r="O4387" t="str">
        <f t="shared" si="205"/>
        <v>Normal</v>
      </c>
      <c r="P4387" t="str">
        <f t="shared" si="206"/>
        <v>Medium</v>
      </c>
      <c r="Q4387" t="str">
        <f>VLOOKUP(A4387,SampleSuperstore!A:G,7,0)</f>
        <v>South</v>
      </c>
    </row>
    <row r="4388" spans="1:17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  <c r="N4388" t="str">
        <f t="shared" si="204"/>
        <v>Profit</v>
      </c>
      <c r="O4388" t="str">
        <f t="shared" si="205"/>
        <v>Normal</v>
      </c>
      <c r="P4388" t="str">
        <f t="shared" si="206"/>
        <v>Low</v>
      </c>
      <c r="Q4388" t="str">
        <f>VLOOKUP(A4388,SampleSuperstore!A:G,7,0)</f>
        <v>South</v>
      </c>
    </row>
    <row r="4389" spans="1:17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  <c r="N4389" t="str">
        <f t="shared" si="204"/>
        <v>Profit</v>
      </c>
      <c r="O4389" t="str">
        <f t="shared" si="205"/>
        <v>Normal</v>
      </c>
      <c r="P4389" t="str">
        <f t="shared" si="206"/>
        <v>Low</v>
      </c>
      <c r="Q4389" t="str">
        <f>VLOOKUP(A4389,SampleSuperstore!A:G,7,0)</f>
        <v>South</v>
      </c>
    </row>
    <row r="4390" spans="1:17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  <c r="N4390" t="str">
        <f t="shared" si="204"/>
        <v>Profit</v>
      </c>
      <c r="O4390" t="str">
        <f t="shared" si="205"/>
        <v>Normal</v>
      </c>
      <c r="P4390" t="str">
        <f t="shared" si="206"/>
        <v>Low</v>
      </c>
      <c r="Q4390" t="str">
        <f>VLOOKUP(A4390,SampleSuperstore!A:G,7,0)</f>
        <v>Central</v>
      </c>
    </row>
    <row r="4391" spans="1:17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  <c r="N4391" t="str">
        <f t="shared" si="204"/>
        <v>Loss</v>
      </c>
      <c r="O4391" t="str">
        <f t="shared" si="205"/>
        <v>Normal</v>
      </c>
      <c r="P4391" t="str">
        <f t="shared" si="206"/>
        <v>Low</v>
      </c>
      <c r="Q4391" t="str">
        <f>VLOOKUP(A4391,SampleSuperstore!A:G,7,0)</f>
        <v>Central</v>
      </c>
    </row>
    <row r="4392" spans="1:17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  <c r="N4392" t="str">
        <f t="shared" si="204"/>
        <v>Profit</v>
      </c>
      <c r="O4392" t="str">
        <f t="shared" si="205"/>
        <v>Normal</v>
      </c>
      <c r="P4392" t="str">
        <f t="shared" si="206"/>
        <v>High</v>
      </c>
      <c r="Q4392" t="str">
        <f>VLOOKUP(A4392,SampleSuperstore!A:G,7,0)</f>
        <v>Central</v>
      </c>
    </row>
    <row r="4393" spans="1:17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  <c r="N4393" t="str">
        <f t="shared" si="204"/>
        <v>Profit</v>
      </c>
      <c r="O4393" t="str">
        <f t="shared" si="205"/>
        <v>Normal</v>
      </c>
      <c r="P4393" t="str">
        <f t="shared" si="206"/>
        <v>Low</v>
      </c>
      <c r="Q4393" t="str">
        <f>VLOOKUP(A4393,SampleSuperstore!A:G,7,0)</f>
        <v>Central</v>
      </c>
    </row>
    <row r="4394" spans="1:17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  <c r="N4394" t="str">
        <f t="shared" si="204"/>
        <v>Profit</v>
      </c>
      <c r="O4394" t="str">
        <f t="shared" si="205"/>
        <v>Normal</v>
      </c>
      <c r="P4394" t="str">
        <f t="shared" si="206"/>
        <v>Low</v>
      </c>
      <c r="Q4394" t="str">
        <f>VLOOKUP(A4394,SampleSuperstore!A:G,7,0)</f>
        <v>South</v>
      </c>
    </row>
    <row r="4395" spans="1:17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  <c r="N4395" t="str">
        <f t="shared" si="204"/>
        <v>Profit</v>
      </c>
      <c r="O4395" t="str">
        <f t="shared" si="205"/>
        <v>Normal</v>
      </c>
      <c r="P4395" t="str">
        <f t="shared" si="206"/>
        <v>Low</v>
      </c>
      <c r="Q4395" t="str">
        <f>VLOOKUP(A4395,SampleSuperstore!A:G,7,0)</f>
        <v>South</v>
      </c>
    </row>
    <row r="4396" spans="1:17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  <c r="N4396" t="str">
        <f t="shared" si="204"/>
        <v>Loss</v>
      </c>
      <c r="O4396" t="str">
        <f t="shared" si="205"/>
        <v>Normal</v>
      </c>
      <c r="P4396" t="str">
        <f t="shared" si="206"/>
        <v>Low</v>
      </c>
      <c r="Q4396" t="str">
        <f>VLOOKUP(A4396,SampleSuperstore!A:G,7,0)</f>
        <v>East</v>
      </c>
    </row>
    <row r="4397" spans="1:17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  <c r="N4397" t="str">
        <f t="shared" si="204"/>
        <v>Loss</v>
      </c>
      <c r="O4397" t="str">
        <f t="shared" si="205"/>
        <v>High Discount</v>
      </c>
      <c r="P4397" t="str">
        <f t="shared" si="206"/>
        <v>Low</v>
      </c>
      <c r="Q4397" t="str">
        <f>VLOOKUP(A4397,SampleSuperstore!A:G,7,0)</f>
        <v>East</v>
      </c>
    </row>
    <row r="4398" spans="1:17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  <c r="N4398" t="str">
        <f t="shared" si="204"/>
        <v>Profit</v>
      </c>
      <c r="O4398" t="str">
        <f t="shared" si="205"/>
        <v>Normal</v>
      </c>
      <c r="P4398" t="str">
        <f t="shared" si="206"/>
        <v>Low</v>
      </c>
      <c r="Q4398" t="str">
        <f>VLOOKUP(A4398,SampleSuperstore!A:G,7,0)</f>
        <v>South</v>
      </c>
    </row>
    <row r="4399" spans="1:17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  <c r="N4399" t="str">
        <f t="shared" si="204"/>
        <v>Loss</v>
      </c>
      <c r="O4399" t="str">
        <f t="shared" si="205"/>
        <v>Normal</v>
      </c>
      <c r="P4399" t="str">
        <f t="shared" si="206"/>
        <v>Low</v>
      </c>
      <c r="Q4399" t="str">
        <f>VLOOKUP(A4399,SampleSuperstore!A:G,7,0)</f>
        <v>South</v>
      </c>
    </row>
    <row r="4400" spans="1:17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  <c r="N4400" t="str">
        <f t="shared" si="204"/>
        <v>Profit</v>
      </c>
      <c r="O4400" t="str">
        <f t="shared" si="205"/>
        <v>Normal</v>
      </c>
      <c r="P4400" t="str">
        <f t="shared" si="206"/>
        <v>Low</v>
      </c>
      <c r="Q4400" t="str">
        <f>VLOOKUP(A4400,SampleSuperstore!A:G,7,0)</f>
        <v>South</v>
      </c>
    </row>
    <row r="4401" spans="1:17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  <c r="N4401" t="str">
        <f t="shared" si="204"/>
        <v>Profit</v>
      </c>
      <c r="O4401" t="str">
        <f t="shared" si="205"/>
        <v>Normal</v>
      </c>
      <c r="P4401" t="str">
        <f t="shared" si="206"/>
        <v>Low</v>
      </c>
      <c r="Q4401" t="str">
        <f>VLOOKUP(A4401,SampleSuperstore!A:G,7,0)</f>
        <v>East</v>
      </c>
    </row>
    <row r="4402" spans="1:17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  <c r="N4402" t="str">
        <f t="shared" si="204"/>
        <v>Profit</v>
      </c>
      <c r="O4402" t="str">
        <f t="shared" si="205"/>
        <v>Normal</v>
      </c>
      <c r="P4402" t="str">
        <f t="shared" si="206"/>
        <v>Medium</v>
      </c>
      <c r="Q4402" t="str">
        <f>VLOOKUP(A4402,SampleSuperstore!A:G,7,0)</f>
        <v>East</v>
      </c>
    </row>
    <row r="4403" spans="1:17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  <c r="N4403" t="str">
        <f t="shared" si="204"/>
        <v>Profit</v>
      </c>
      <c r="O4403" t="str">
        <f t="shared" si="205"/>
        <v>Normal</v>
      </c>
      <c r="P4403" t="str">
        <f t="shared" si="206"/>
        <v>Medium</v>
      </c>
      <c r="Q4403" t="str">
        <f>VLOOKUP(A4403,SampleSuperstore!A:G,7,0)</f>
        <v>East</v>
      </c>
    </row>
    <row r="4404" spans="1:17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  <c r="N4404" t="str">
        <f t="shared" si="204"/>
        <v>Profit</v>
      </c>
      <c r="O4404" t="str">
        <f t="shared" si="205"/>
        <v>Normal</v>
      </c>
      <c r="P4404" t="str">
        <f t="shared" si="206"/>
        <v>Low</v>
      </c>
      <c r="Q4404" t="str">
        <f>VLOOKUP(A4404,SampleSuperstore!A:G,7,0)</f>
        <v>Central</v>
      </c>
    </row>
    <row r="4405" spans="1:17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  <c r="N4405" t="str">
        <f t="shared" si="204"/>
        <v>Profit</v>
      </c>
      <c r="O4405" t="str">
        <f t="shared" si="205"/>
        <v>Normal</v>
      </c>
      <c r="P4405" t="str">
        <f t="shared" si="206"/>
        <v>Low</v>
      </c>
      <c r="Q4405" t="str">
        <f>VLOOKUP(A4405,SampleSuperstore!A:G,7,0)</f>
        <v>Central</v>
      </c>
    </row>
    <row r="4406" spans="1:17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  <c r="N4406" t="str">
        <f t="shared" si="204"/>
        <v>Profit</v>
      </c>
      <c r="O4406" t="str">
        <f t="shared" si="205"/>
        <v>Normal</v>
      </c>
      <c r="P4406" t="str">
        <f t="shared" si="206"/>
        <v>Low</v>
      </c>
      <c r="Q4406" t="str">
        <f>VLOOKUP(A4406,SampleSuperstore!A:G,7,0)</f>
        <v>South</v>
      </c>
    </row>
    <row r="4407" spans="1:17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  <c r="N4407" t="str">
        <f t="shared" si="204"/>
        <v>Loss</v>
      </c>
      <c r="O4407" t="str">
        <f t="shared" si="205"/>
        <v>Normal</v>
      </c>
      <c r="P4407" t="str">
        <f t="shared" si="206"/>
        <v>Low</v>
      </c>
      <c r="Q4407" t="str">
        <f>VLOOKUP(A4407,SampleSuperstore!A:G,7,0)</f>
        <v>South</v>
      </c>
    </row>
    <row r="4408" spans="1:17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  <c r="N4408" t="str">
        <f t="shared" si="204"/>
        <v>Profit</v>
      </c>
      <c r="O4408" t="str">
        <f t="shared" si="205"/>
        <v>Normal</v>
      </c>
      <c r="P4408" t="str">
        <f t="shared" si="206"/>
        <v>Low</v>
      </c>
      <c r="Q4408" t="str">
        <f>VLOOKUP(A4408,SampleSuperstore!A:G,7,0)</f>
        <v>South</v>
      </c>
    </row>
    <row r="4409" spans="1:17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  <c r="N4409" t="str">
        <f t="shared" si="204"/>
        <v>Profit</v>
      </c>
      <c r="O4409" t="str">
        <f t="shared" si="205"/>
        <v>Normal</v>
      </c>
      <c r="P4409" t="str">
        <f t="shared" si="206"/>
        <v>Low</v>
      </c>
      <c r="Q4409" t="str">
        <f>VLOOKUP(A4409,SampleSuperstore!A:G,7,0)</f>
        <v>South</v>
      </c>
    </row>
    <row r="4410" spans="1:17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  <c r="N4410" t="str">
        <f t="shared" si="204"/>
        <v>Profit</v>
      </c>
      <c r="O4410" t="str">
        <f t="shared" si="205"/>
        <v>Normal</v>
      </c>
      <c r="P4410" t="str">
        <f t="shared" si="206"/>
        <v>Low</v>
      </c>
      <c r="Q4410" t="str">
        <f>VLOOKUP(A4410,SampleSuperstore!A:G,7,0)</f>
        <v>South</v>
      </c>
    </row>
    <row r="4411" spans="1:17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  <c r="N4411" t="str">
        <f t="shared" si="204"/>
        <v>Profit</v>
      </c>
      <c r="O4411" t="str">
        <f t="shared" si="205"/>
        <v>Normal</v>
      </c>
      <c r="P4411" t="str">
        <f t="shared" si="206"/>
        <v>Low</v>
      </c>
      <c r="Q4411" t="str">
        <f>VLOOKUP(A4411,SampleSuperstore!A:G,7,0)</f>
        <v>South</v>
      </c>
    </row>
    <row r="4412" spans="1:17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  <c r="N4412" t="str">
        <f t="shared" si="204"/>
        <v>Profit</v>
      </c>
      <c r="O4412" t="str">
        <f t="shared" si="205"/>
        <v>Normal</v>
      </c>
      <c r="P4412" t="str">
        <f t="shared" si="206"/>
        <v>Low</v>
      </c>
      <c r="Q4412" t="str">
        <f>VLOOKUP(A4412,SampleSuperstore!A:G,7,0)</f>
        <v>South</v>
      </c>
    </row>
    <row r="4413" spans="1:17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  <c r="N4413" t="str">
        <f t="shared" si="204"/>
        <v>Profit</v>
      </c>
      <c r="O4413" t="str">
        <f t="shared" si="205"/>
        <v>Normal</v>
      </c>
      <c r="P4413" t="str">
        <f t="shared" si="206"/>
        <v>Low</v>
      </c>
      <c r="Q4413" t="str">
        <f>VLOOKUP(A4413,SampleSuperstore!A:G,7,0)</f>
        <v>Central</v>
      </c>
    </row>
    <row r="4414" spans="1:17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  <c r="N4414" t="str">
        <f t="shared" si="204"/>
        <v>Profit</v>
      </c>
      <c r="O4414" t="str">
        <f t="shared" si="205"/>
        <v>Normal</v>
      </c>
      <c r="P4414" t="str">
        <f t="shared" si="206"/>
        <v>Medium</v>
      </c>
      <c r="Q4414" t="str">
        <f>VLOOKUP(A4414,SampleSuperstore!A:G,7,0)</f>
        <v>Central</v>
      </c>
    </row>
    <row r="4415" spans="1:17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  <c r="N4415" t="str">
        <f t="shared" si="204"/>
        <v>Profit</v>
      </c>
      <c r="O4415" t="str">
        <f t="shared" si="205"/>
        <v>Normal</v>
      </c>
      <c r="P4415" t="str">
        <f t="shared" si="206"/>
        <v>Low</v>
      </c>
      <c r="Q4415" t="str">
        <f>VLOOKUP(A4415,SampleSuperstore!A:G,7,0)</f>
        <v>Central</v>
      </c>
    </row>
    <row r="4416" spans="1:17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  <c r="N4416" t="str">
        <f t="shared" si="204"/>
        <v>Profit</v>
      </c>
      <c r="O4416" t="str">
        <f t="shared" si="205"/>
        <v>Normal</v>
      </c>
      <c r="P4416" t="str">
        <f t="shared" si="206"/>
        <v>Low</v>
      </c>
      <c r="Q4416" t="str">
        <f>VLOOKUP(A4416,SampleSuperstore!A:G,7,0)</f>
        <v>South</v>
      </c>
    </row>
    <row r="4417" spans="1:17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  <c r="N4417" t="str">
        <f t="shared" si="204"/>
        <v>Profit</v>
      </c>
      <c r="O4417" t="str">
        <f t="shared" si="205"/>
        <v>Normal</v>
      </c>
      <c r="P4417" t="str">
        <f t="shared" si="206"/>
        <v>Medium</v>
      </c>
      <c r="Q4417" t="str">
        <f>VLOOKUP(A4417,SampleSuperstore!A:G,7,0)</f>
        <v>South</v>
      </c>
    </row>
    <row r="4418" spans="1:17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  <c r="N4418" t="str">
        <f t="shared" si="204"/>
        <v>Profit</v>
      </c>
      <c r="O4418" t="str">
        <f t="shared" si="205"/>
        <v>Normal</v>
      </c>
      <c r="P4418" t="str">
        <f t="shared" si="206"/>
        <v>Low</v>
      </c>
      <c r="Q4418" t="str">
        <f>VLOOKUP(A4418,SampleSuperstore!A:G,7,0)</f>
        <v>South</v>
      </c>
    </row>
    <row r="4419" spans="1:17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  <c r="N4419" t="str">
        <f t="shared" ref="N4419:N4482" si="207">IF(M4419&gt;0,"Profit","Loss")</f>
        <v>Profit</v>
      </c>
      <c r="O4419" t="str">
        <f t="shared" ref="O4419:O4482" si="208">IF(L4419&gt;0.5,"High Discount","Normal")</f>
        <v>Normal</v>
      </c>
      <c r="P4419" t="str">
        <f t="shared" ref="P4419:P4482" si="209">IF(J4419&gt;1000,"High",IF(J4419&gt;=500,"Medium","Low"))</f>
        <v>Low</v>
      </c>
      <c r="Q4419" t="str">
        <f>VLOOKUP(A4419,SampleSuperstore!A:G,7,0)</f>
        <v>South</v>
      </c>
    </row>
    <row r="4420" spans="1:17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  <c r="N4420" t="str">
        <f t="shared" si="207"/>
        <v>Loss</v>
      </c>
      <c r="O4420" t="str">
        <f t="shared" si="208"/>
        <v>Normal</v>
      </c>
      <c r="P4420" t="str">
        <f t="shared" si="209"/>
        <v>Low</v>
      </c>
      <c r="Q4420" t="str">
        <f>VLOOKUP(A4420,SampleSuperstore!A:G,7,0)</f>
        <v>South</v>
      </c>
    </row>
    <row r="4421" spans="1:17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  <c r="N4421" t="str">
        <f t="shared" si="207"/>
        <v>Loss</v>
      </c>
      <c r="O4421" t="str">
        <f t="shared" si="208"/>
        <v>High Discount</v>
      </c>
      <c r="P4421" t="str">
        <f t="shared" si="209"/>
        <v>Low</v>
      </c>
      <c r="Q4421" t="str">
        <f>VLOOKUP(A4421,SampleSuperstore!A:G,7,0)</f>
        <v>South</v>
      </c>
    </row>
    <row r="4422" spans="1:17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  <c r="N4422" t="str">
        <f t="shared" si="207"/>
        <v>Profit</v>
      </c>
      <c r="O4422" t="str">
        <f t="shared" si="208"/>
        <v>Normal</v>
      </c>
      <c r="P4422" t="str">
        <f t="shared" si="209"/>
        <v>Low</v>
      </c>
      <c r="Q4422" t="str">
        <f>VLOOKUP(A4422,SampleSuperstore!A:G,7,0)</f>
        <v>South</v>
      </c>
    </row>
    <row r="4423" spans="1:17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  <c r="N4423" t="str">
        <f t="shared" si="207"/>
        <v>Profit</v>
      </c>
      <c r="O4423" t="str">
        <f t="shared" si="208"/>
        <v>Normal</v>
      </c>
      <c r="P4423" t="str">
        <f t="shared" si="209"/>
        <v>Low</v>
      </c>
      <c r="Q4423" t="str">
        <f>VLOOKUP(A4423,SampleSuperstore!A:G,7,0)</f>
        <v>South</v>
      </c>
    </row>
    <row r="4424" spans="1:17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  <c r="N4424" t="str">
        <f t="shared" si="207"/>
        <v>Profit</v>
      </c>
      <c r="O4424" t="str">
        <f t="shared" si="208"/>
        <v>Normal</v>
      </c>
      <c r="P4424" t="str">
        <f t="shared" si="209"/>
        <v>Low</v>
      </c>
      <c r="Q4424" t="str">
        <f>VLOOKUP(A4424,SampleSuperstore!A:G,7,0)</f>
        <v>Central</v>
      </c>
    </row>
    <row r="4425" spans="1:17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  <c r="N4425" t="str">
        <f t="shared" si="207"/>
        <v>Profit</v>
      </c>
      <c r="O4425" t="str">
        <f t="shared" si="208"/>
        <v>Normal</v>
      </c>
      <c r="P4425" t="str">
        <f t="shared" si="209"/>
        <v>Low</v>
      </c>
      <c r="Q4425" t="str">
        <f>VLOOKUP(A4425,SampleSuperstore!A:G,7,0)</f>
        <v>Central</v>
      </c>
    </row>
    <row r="4426" spans="1:17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  <c r="N4426" t="str">
        <f t="shared" si="207"/>
        <v>Profit</v>
      </c>
      <c r="O4426" t="str">
        <f t="shared" si="208"/>
        <v>Normal</v>
      </c>
      <c r="P4426" t="str">
        <f t="shared" si="209"/>
        <v>Low</v>
      </c>
      <c r="Q4426" t="str">
        <f>VLOOKUP(A4426,SampleSuperstore!A:G,7,0)</f>
        <v>Central</v>
      </c>
    </row>
    <row r="4427" spans="1:17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  <c r="N4427" t="str">
        <f t="shared" si="207"/>
        <v>Profit</v>
      </c>
      <c r="O4427" t="str">
        <f t="shared" si="208"/>
        <v>Normal</v>
      </c>
      <c r="P4427" t="str">
        <f t="shared" si="209"/>
        <v>Low</v>
      </c>
      <c r="Q4427" t="str">
        <f>VLOOKUP(A4427,SampleSuperstore!A:G,7,0)</f>
        <v>Central</v>
      </c>
    </row>
    <row r="4428" spans="1:17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  <c r="N4428" t="str">
        <f t="shared" si="207"/>
        <v>Profit</v>
      </c>
      <c r="O4428" t="str">
        <f t="shared" si="208"/>
        <v>Normal</v>
      </c>
      <c r="P4428" t="str">
        <f t="shared" si="209"/>
        <v>Low</v>
      </c>
      <c r="Q4428" t="str">
        <f>VLOOKUP(A4428,SampleSuperstore!A:G,7,0)</f>
        <v>Central</v>
      </c>
    </row>
    <row r="4429" spans="1:17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  <c r="N4429" t="str">
        <f t="shared" si="207"/>
        <v>Profit</v>
      </c>
      <c r="O4429" t="str">
        <f t="shared" si="208"/>
        <v>Normal</v>
      </c>
      <c r="P4429" t="str">
        <f t="shared" si="209"/>
        <v>Low</v>
      </c>
      <c r="Q4429" t="str">
        <f>VLOOKUP(A4429,SampleSuperstore!A:G,7,0)</f>
        <v>South</v>
      </c>
    </row>
    <row r="4430" spans="1:17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  <c r="N4430" t="str">
        <f t="shared" si="207"/>
        <v>Profit</v>
      </c>
      <c r="O4430" t="str">
        <f t="shared" si="208"/>
        <v>Normal</v>
      </c>
      <c r="P4430" t="str">
        <f t="shared" si="209"/>
        <v>High</v>
      </c>
      <c r="Q4430" t="str">
        <f>VLOOKUP(A4430,SampleSuperstore!A:G,7,0)</f>
        <v>South</v>
      </c>
    </row>
    <row r="4431" spans="1:17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  <c r="N4431" t="str">
        <f t="shared" si="207"/>
        <v>Profit</v>
      </c>
      <c r="O4431" t="str">
        <f t="shared" si="208"/>
        <v>Normal</v>
      </c>
      <c r="P4431" t="str">
        <f t="shared" si="209"/>
        <v>Low</v>
      </c>
      <c r="Q4431" t="str">
        <f>VLOOKUP(A4431,SampleSuperstore!A:G,7,0)</f>
        <v>East</v>
      </c>
    </row>
    <row r="4432" spans="1:17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  <c r="N4432" t="str">
        <f t="shared" si="207"/>
        <v>Profit</v>
      </c>
      <c r="O4432" t="str">
        <f t="shared" si="208"/>
        <v>Normal</v>
      </c>
      <c r="P4432" t="str">
        <f t="shared" si="209"/>
        <v>Low</v>
      </c>
      <c r="Q4432" t="str">
        <f>VLOOKUP(A4432,SampleSuperstore!A:G,7,0)</f>
        <v>South</v>
      </c>
    </row>
    <row r="4433" spans="1:17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  <c r="N4433" t="str">
        <f t="shared" si="207"/>
        <v>Profit</v>
      </c>
      <c r="O4433" t="str">
        <f t="shared" si="208"/>
        <v>Normal</v>
      </c>
      <c r="P4433" t="str">
        <f t="shared" si="209"/>
        <v>Low</v>
      </c>
      <c r="Q4433" t="str">
        <f>VLOOKUP(A4433,SampleSuperstore!A:G,7,0)</f>
        <v>South</v>
      </c>
    </row>
    <row r="4434" spans="1:17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  <c r="N4434" t="str">
        <f t="shared" si="207"/>
        <v>Profit</v>
      </c>
      <c r="O4434" t="str">
        <f t="shared" si="208"/>
        <v>Normal</v>
      </c>
      <c r="P4434" t="str">
        <f t="shared" si="209"/>
        <v>Low</v>
      </c>
      <c r="Q4434" t="str">
        <f>VLOOKUP(A4434,SampleSuperstore!A:G,7,0)</f>
        <v>South</v>
      </c>
    </row>
    <row r="4435" spans="1:17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  <c r="N4435" t="str">
        <f t="shared" si="207"/>
        <v>Profit</v>
      </c>
      <c r="O4435" t="str">
        <f t="shared" si="208"/>
        <v>Normal</v>
      </c>
      <c r="P4435" t="str">
        <f t="shared" si="209"/>
        <v>Low</v>
      </c>
      <c r="Q4435" t="str">
        <f>VLOOKUP(A4435,SampleSuperstore!A:G,7,0)</f>
        <v>South</v>
      </c>
    </row>
    <row r="4436" spans="1:17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  <c r="N4436" t="str">
        <f t="shared" si="207"/>
        <v>Profit</v>
      </c>
      <c r="O4436" t="str">
        <f t="shared" si="208"/>
        <v>Normal</v>
      </c>
      <c r="P4436" t="str">
        <f t="shared" si="209"/>
        <v>Medium</v>
      </c>
      <c r="Q4436" t="str">
        <f>VLOOKUP(A4436,SampleSuperstore!A:G,7,0)</f>
        <v>South</v>
      </c>
    </row>
    <row r="4437" spans="1:17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  <c r="N4437" t="str">
        <f t="shared" si="207"/>
        <v>Loss</v>
      </c>
      <c r="O4437" t="str">
        <f t="shared" si="208"/>
        <v>High Discount</v>
      </c>
      <c r="P4437" t="str">
        <f t="shared" si="209"/>
        <v>Low</v>
      </c>
      <c r="Q4437" t="str">
        <f>VLOOKUP(A4437,SampleSuperstore!A:G,7,0)</f>
        <v>South</v>
      </c>
    </row>
    <row r="4438" spans="1:17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  <c r="N4438" t="str">
        <f t="shared" si="207"/>
        <v>Profit</v>
      </c>
      <c r="O4438" t="str">
        <f t="shared" si="208"/>
        <v>Normal</v>
      </c>
      <c r="P4438" t="str">
        <f t="shared" si="209"/>
        <v>Low</v>
      </c>
      <c r="Q4438" t="str">
        <f>VLOOKUP(A4438,SampleSuperstore!A:G,7,0)</f>
        <v>South</v>
      </c>
    </row>
    <row r="4439" spans="1:17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  <c r="N4439" t="str">
        <f t="shared" si="207"/>
        <v>Loss</v>
      </c>
      <c r="O4439" t="str">
        <f t="shared" si="208"/>
        <v>High Discount</v>
      </c>
      <c r="P4439" t="str">
        <f t="shared" si="209"/>
        <v>Low</v>
      </c>
      <c r="Q4439" t="str">
        <f>VLOOKUP(A4439,SampleSuperstore!A:G,7,0)</f>
        <v>South</v>
      </c>
    </row>
    <row r="4440" spans="1:17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  <c r="N4440" t="str">
        <f t="shared" si="207"/>
        <v>Profit</v>
      </c>
      <c r="O4440" t="str">
        <f t="shared" si="208"/>
        <v>Normal</v>
      </c>
      <c r="P4440" t="str">
        <f t="shared" si="209"/>
        <v>Low</v>
      </c>
      <c r="Q4440" t="str">
        <f>VLOOKUP(A4440,SampleSuperstore!A:G,7,0)</f>
        <v>South</v>
      </c>
    </row>
    <row r="4441" spans="1:17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  <c r="N4441" t="str">
        <f t="shared" si="207"/>
        <v>Profit</v>
      </c>
      <c r="O4441" t="str">
        <f t="shared" si="208"/>
        <v>Normal</v>
      </c>
      <c r="P4441" t="str">
        <f t="shared" si="209"/>
        <v>Low</v>
      </c>
      <c r="Q4441" t="str">
        <f>VLOOKUP(A4441,SampleSuperstore!A:G,7,0)</f>
        <v>South</v>
      </c>
    </row>
    <row r="4442" spans="1:17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  <c r="N4442" t="str">
        <f t="shared" si="207"/>
        <v>Profit</v>
      </c>
      <c r="O4442" t="str">
        <f t="shared" si="208"/>
        <v>Normal</v>
      </c>
      <c r="P4442" t="str">
        <f t="shared" si="209"/>
        <v>Low</v>
      </c>
      <c r="Q4442" t="str">
        <f>VLOOKUP(A4442,SampleSuperstore!A:G,7,0)</f>
        <v>South</v>
      </c>
    </row>
    <row r="4443" spans="1:17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  <c r="N4443" t="str">
        <f t="shared" si="207"/>
        <v>Profit</v>
      </c>
      <c r="O4443" t="str">
        <f t="shared" si="208"/>
        <v>Normal</v>
      </c>
      <c r="P4443" t="str">
        <f t="shared" si="209"/>
        <v>Medium</v>
      </c>
      <c r="Q4443" t="str">
        <f>VLOOKUP(A4443,SampleSuperstore!A:G,7,0)</f>
        <v>South</v>
      </c>
    </row>
    <row r="4444" spans="1:17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  <c r="N4444" t="str">
        <f t="shared" si="207"/>
        <v>Profit</v>
      </c>
      <c r="O4444" t="str">
        <f t="shared" si="208"/>
        <v>Normal</v>
      </c>
      <c r="P4444" t="str">
        <f t="shared" si="209"/>
        <v>Low</v>
      </c>
      <c r="Q4444" t="str">
        <f>VLOOKUP(A4444,SampleSuperstore!A:G,7,0)</f>
        <v>South</v>
      </c>
    </row>
    <row r="4445" spans="1:17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  <c r="N4445" t="str">
        <f t="shared" si="207"/>
        <v>Profit</v>
      </c>
      <c r="O4445" t="str">
        <f t="shared" si="208"/>
        <v>Normal</v>
      </c>
      <c r="P4445" t="str">
        <f t="shared" si="209"/>
        <v>Low</v>
      </c>
      <c r="Q4445" t="str">
        <f>VLOOKUP(A4445,SampleSuperstore!A:G,7,0)</f>
        <v>South</v>
      </c>
    </row>
    <row r="4446" spans="1:17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  <c r="N4446" t="str">
        <f t="shared" si="207"/>
        <v>Profit</v>
      </c>
      <c r="O4446" t="str">
        <f t="shared" si="208"/>
        <v>Normal</v>
      </c>
      <c r="P4446" t="str">
        <f t="shared" si="209"/>
        <v>Low</v>
      </c>
      <c r="Q4446" t="str">
        <f>VLOOKUP(A4446,SampleSuperstore!A:G,7,0)</f>
        <v>South</v>
      </c>
    </row>
    <row r="4447" spans="1:17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  <c r="N4447" t="str">
        <f t="shared" si="207"/>
        <v>Profit</v>
      </c>
      <c r="O4447" t="str">
        <f t="shared" si="208"/>
        <v>Normal</v>
      </c>
      <c r="P4447" t="str">
        <f t="shared" si="209"/>
        <v>Low</v>
      </c>
      <c r="Q4447" t="str">
        <f>VLOOKUP(A4447,SampleSuperstore!A:G,7,0)</f>
        <v>South</v>
      </c>
    </row>
    <row r="4448" spans="1:17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  <c r="N4448" t="str">
        <f t="shared" si="207"/>
        <v>Profit</v>
      </c>
      <c r="O4448" t="str">
        <f t="shared" si="208"/>
        <v>Normal</v>
      </c>
      <c r="P4448" t="str">
        <f t="shared" si="209"/>
        <v>Low</v>
      </c>
      <c r="Q4448" t="str">
        <f>VLOOKUP(A4448,SampleSuperstore!A:G,7,0)</f>
        <v>South</v>
      </c>
    </row>
    <row r="4449" spans="1:17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  <c r="N4449" t="str">
        <f t="shared" si="207"/>
        <v>Profit</v>
      </c>
      <c r="O4449" t="str">
        <f t="shared" si="208"/>
        <v>Normal</v>
      </c>
      <c r="P4449" t="str">
        <f t="shared" si="209"/>
        <v>Low</v>
      </c>
      <c r="Q4449" t="str">
        <f>VLOOKUP(A4449,SampleSuperstore!A:G,7,0)</f>
        <v>South</v>
      </c>
    </row>
    <row r="4450" spans="1:17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  <c r="N4450" t="str">
        <f t="shared" si="207"/>
        <v>Profit</v>
      </c>
      <c r="O4450" t="str">
        <f t="shared" si="208"/>
        <v>Normal</v>
      </c>
      <c r="P4450" t="str">
        <f t="shared" si="209"/>
        <v>Low</v>
      </c>
      <c r="Q4450" t="str">
        <f>VLOOKUP(A4450,SampleSuperstore!A:G,7,0)</f>
        <v>South</v>
      </c>
    </row>
    <row r="4451" spans="1:17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  <c r="N4451" t="str">
        <f t="shared" si="207"/>
        <v>Profit</v>
      </c>
      <c r="O4451" t="str">
        <f t="shared" si="208"/>
        <v>Normal</v>
      </c>
      <c r="P4451" t="str">
        <f t="shared" si="209"/>
        <v>Low</v>
      </c>
      <c r="Q4451" t="str">
        <f>VLOOKUP(A4451,SampleSuperstore!A:G,7,0)</f>
        <v>South</v>
      </c>
    </row>
    <row r="4452" spans="1:17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  <c r="N4452" t="str">
        <f t="shared" si="207"/>
        <v>Profit</v>
      </c>
      <c r="O4452" t="str">
        <f t="shared" si="208"/>
        <v>Normal</v>
      </c>
      <c r="P4452" t="str">
        <f t="shared" si="209"/>
        <v>Low</v>
      </c>
      <c r="Q4452" t="str">
        <f>VLOOKUP(A4452,SampleSuperstore!A:G,7,0)</f>
        <v>South</v>
      </c>
    </row>
    <row r="4453" spans="1:17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  <c r="N4453" t="str">
        <f t="shared" si="207"/>
        <v>Profit</v>
      </c>
      <c r="O4453" t="str">
        <f t="shared" si="208"/>
        <v>Normal</v>
      </c>
      <c r="P4453" t="str">
        <f t="shared" si="209"/>
        <v>Low</v>
      </c>
      <c r="Q4453" t="str">
        <f>VLOOKUP(A4453,SampleSuperstore!A:G,7,0)</f>
        <v>Central</v>
      </c>
    </row>
    <row r="4454" spans="1:17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  <c r="N4454" t="str">
        <f t="shared" si="207"/>
        <v>Profit</v>
      </c>
      <c r="O4454" t="str">
        <f t="shared" si="208"/>
        <v>Normal</v>
      </c>
      <c r="P4454" t="str">
        <f t="shared" si="209"/>
        <v>Low</v>
      </c>
      <c r="Q4454" t="str">
        <f>VLOOKUP(A4454,SampleSuperstore!A:G,7,0)</f>
        <v>Central</v>
      </c>
    </row>
    <row r="4455" spans="1:17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  <c r="N4455" t="str">
        <f t="shared" si="207"/>
        <v>Profit</v>
      </c>
      <c r="O4455" t="str">
        <f t="shared" si="208"/>
        <v>Normal</v>
      </c>
      <c r="P4455" t="str">
        <f t="shared" si="209"/>
        <v>High</v>
      </c>
      <c r="Q4455" t="str">
        <f>VLOOKUP(A4455,SampleSuperstore!A:G,7,0)</f>
        <v>Central</v>
      </c>
    </row>
    <row r="4456" spans="1:17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  <c r="N4456" t="str">
        <f t="shared" si="207"/>
        <v>Profit</v>
      </c>
      <c r="O4456" t="str">
        <f t="shared" si="208"/>
        <v>Normal</v>
      </c>
      <c r="P4456" t="str">
        <f t="shared" si="209"/>
        <v>Low</v>
      </c>
      <c r="Q4456" t="str">
        <f>VLOOKUP(A4456,SampleSuperstore!A:G,7,0)</f>
        <v>Central</v>
      </c>
    </row>
    <row r="4457" spans="1:17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  <c r="N4457" t="str">
        <f t="shared" si="207"/>
        <v>Loss</v>
      </c>
      <c r="O4457" t="str">
        <f t="shared" si="208"/>
        <v>Normal</v>
      </c>
      <c r="P4457" t="str">
        <f t="shared" si="209"/>
        <v>Low</v>
      </c>
      <c r="Q4457" t="str">
        <f>VLOOKUP(A4457,SampleSuperstore!A:G,7,0)</f>
        <v>South</v>
      </c>
    </row>
    <row r="4458" spans="1:17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  <c r="N4458" t="str">
        <f t="shared" si="207"/>
        <v>Profit</v>
      </c>
      <c r="O4458" t="str">
        <f t="shared" si="208"/>
        <v>Normal</v>
      </c>
      <c r="P4458" t="str">
        <f t="shared" si="209"/>
        <v>Low</v>
      </c>
      <c r="Q4458" t="str">
        <f>VLOOKUP(A4458,SampleSuperstore!A:G,7,0)</f>
        <v>South</v>
      </c>
    </row>
    <row r="4459" spans="1:17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  <c r="N4459" t="str">
        <f t="shared" si="207"/>
        <v>Profit</v>
      </c>
      <c r="O4459" t="str">
        <f t="shared" si="208"/>
        <v>Normal</v>
      </c>
      <c r="P4459" t="str">
        <f t="shared" si="209"/>
        <v>Low</v>
      </c>
      <c r="Q4459" t="str">
        <f>VLOOKUP(A4459,SampleSuperstore!A:G,7,0)</f>
        <v>South</v>
      </c>
    </row>
    <row r="4460" spans="1:17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  <c r="N4460" t="str">
        <f t="shared" si="207"/>
        <v>Loss</v>
      </c>
      <c r="O4460" t="str">
        <f t="shared" si="208"/>
        <v>Normal</v>
      </c>
      <c r="P4460" t="str">
        <f t="shared" si="209"/>
        <v>High</v>
      </c>
      <c r="Q4460" t="str">
        <f>VLOOKUP(A4460,SampleSuperstore!A:G,7,0)</f>
        <v>South</v>
      </c>
    </row>
    <row r="4461" spans="1:17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  <c r="N4461" t="str">
        <f t="shared" si="207"/>
        <v>Profit</v>
      </c>
      <c r="O4461" t="str">
        <f t="shared" si="208"/>
        <v>Normal</v>
      </c>
      <c r="P4461" t="str">
        <f t="shared" si="209"/>
        <v>Low</v>
      </c>
      <c r="Q4461" t="str">
        <f>VLOOKUP(A4461,SampleSuperstore!A:G,7,0)</f>
        <v>Central</v>
      </c>
    </row>
    <row r="4462" spans="1:17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  <c r="N4462" t="str">
        <f t="shared" si="207"/>
        <v>Loss</v>
      </c>
      <c r="O4462" t="str">
        <f t="shared" si="208"/>
        <v>Normal</v>
      </c>
      <c r="P4462" t="str">
        <f t="shared" si="209"/>
        <v>Low</v>
      </c>
      <c r="Q4462" t="str">
        <f>VLOOKUP(A4462,SampleSuperstore!A:G,7,0)</f>
        <v>Central</v>
      </c>
    </row>
    <row r="4463" spans="1:17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  <c r="N4463" t="str">
        <f t="shared" si="207"/>
        <v>Profit</v>
      </c>
      <c r="O4463" t="str">
        <f t="shared" si="208"/>
        <v>Normal</v>
      </c>
      <c r="P4463" t="str">
        <f t="shared" si="209"/>
        <v>Low</v>
      </c>
      <c r="Q4463" t="str">
        <f>VLOOKUP(A4463,SampleSuperstore!A:G,7,0)</f>
        <v>Central</v>
      </c>
    </row>
    <row r="4464" spans="1:17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  <c r="N4464" t="str">
        <f t="shared" si="207"/>
        <v>Loss</v>
      </c>
      <c r="O4464" t="str">
        <f t="shared" si="208"/>
        <v>High Discount</v>
      </c>
      <c r="P4464" t="str">
        <f t="shared" si="209"/>
        <v>Low</v>
      </c>
      <c r="Q4464" t="str">
        <f>VLOOKUP(A4464,SampleSuperstore!A:G,7,0)</f>
        <v>Central</v>
      </c>
    </row>
    <row r="4465" spans="1:17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  <c r="N4465" t="str">
        <f t="shared" si="207"/>
        <v>Profit</v>
      </c>
      <c r="O4465" t="str">
        <f t="shared" si="208"/>
        <v>Normal</v>
      </c>
      <c r="P4465" t="str">
        <f t="shared" si="209"/>
        <v>Low</v>
      </c>
      <c r="Q4465" t="str">
        <f>VLOOKUP(A4465,SampleSuperstore!A:G,7,0)</f>
        <v>Central</v>
      </c>
    </row>
    <row r="4466" spans="1:17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  <c r="N4466" t="str">
        <f t="shared" si="207"/>
        <v>Profit</v>
      </c>
      <c r="O4466" t="str">
        <f t="shared" si="208"/>
        <v>Normal</v>
      </c>
      <c r="P4466" t="str">
        <f t="shared" si="209"/>
        <v>Low</v>
      </c>
      <c r="Q4466" t="str">
        <f>VLOOKUP(A4466,SampleSuperstore!A:G,7,0)</f>
        <v>Central</v>
      </c>
    </row>
    <row r="4467" spans="1:17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  <c r="N4467" t="str">
        <f t="shared" si="207"/>
        <v>Profit</v>
      </c>
      <c r="O4467" t="str">
        <f t="shared" si="208"/>
        <v>Normal</v>
      </c>
      <c r="P4467" t="str">
        <f t="shared" si="209"/>
        <v>Low</v>
      </c>
      <c r="Q4467" t="str">
        <f>VLOOKUP(A4467,SampleSuperstore!A:G,7,0)</f>
        <v>South</v>
      </c>
    </row>
    <row r="4468" spans="1:17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  <c r="N4468" t="str">
        <f t="shared" si="207"/>
        <v>Profit</v>
      </c>
      <c r="O4468" t="str">
        <f t="shared" si="208"/>
        <v>Normal</v>
      </c>
      <c r="P4468" t="str">
        <f t="shared" si="209"/>
        <v>Low</v>
      </c>
      <c r="Q4468" t="str">
        <f>VLOOKUP(A4468,SampleSuperstore!A:G,7,0)</f>
        <v>South</v>
      </c>
    </row>
    <row r="4469" spans="1:17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  <c r="N4469" t="str">
        <f t="shared" si="207"/>
        <v>Profit</v>
      </c>
      <c r="O4469" t="str">
        <f t="shared" si="208"/>
        <v>Normal</v>
      </c>
      <c r="P4469" t="str">
        <f t="shared" si="209"/>
        <v>Low</v>
      </c>
      <c r="Q4469" t="str">
        <f>VLOOKUP(A4469,SampleSuperstore!A:G,7,0)</f>
        <v>South</v>
      </c>
    </row>
    <row r="4470" spans="1:17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  <c r="N4470" t="str">
        <f t="shared" si="207"/>
        <v>Loss</v>
      </c>
      <c r="O4470" t="str">
        <f t="shared" si="208"/>
        <v>Normal</v>
      </c>
      <c r="P4470" t="str">
        <f t="shared" si="209"/>
        <v>Low</v>
      </c>
      <c r="Q4470" t="str">
        <f>VLOOKUP(A4470,SampleSuperstore!A:G,7,0)</f>
        <v>South</v>
      </c>
    </row>
    <row r="4471" spans="1:17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  <c r="N4471" t="str">
        <f t="shared" si="207"/>
        <v>Profit</v>
      </c>
      <c r="O4471" t="str">
        <f t="shared" si="208"/>
        <v>Normal</v>
      </c>
      <c r="P4471" t="str">
        <f t="shared" si="209"/>
        <v>Low</v>
      </c>
      <c r="Q4471" t="str">
        <f>VLOOKUP(A4471,SampleSuperstore!A:G,7,0)</f>
        <v>South</v>
      </c>
    </row>
    <row r="4472" spans="1:17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  <c r="N4472" t="str">
        <f t="shared" si="207"/>
        <v>Loss</v>
      </c>
      <c r="O4472" t="str">
        <f t="shared" si="208"/>
        <v>Normal</v>
      </c>
      <c r="P4472" t="str">
        <f t="shared" si="209"/>
        <v>Low</v>
      </c>
      <c r="Q4472" t="str">
        <f>VLOOKUP(A4472,SampleSuperstore!A:G,7,0)</f>
        <v>South</v>
      </c>
    </row>
    <row r="4473" spans="1:17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  <c r="N4473" t="str">
        <f t="shared" si="207"/>
        <v>Loss</v>
      </c>
      <c r="O4473" t="str">
        <f t="shared" si="208"/>
        <v>Normal</v>
      </c>
      <c r="P4473" t="str">
        <f t="shared" si="209"/>
        <v>Low</v>
      </c>
      <c r="Q4473" t="str">
        <f>VLOOKUP(A4473,SampleSuperstore!A:G,7,0)</f>
        <v>East</v>
      </c>
    </row>
    <row r="4474" spans="1:17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  <c r="N4474" t="str">
        <f t="shared" si="207"/>
        <v>Profit</v>
      </c>
      <c r="O4474" t="str">
        <f t="shared" si="208"/>
        <v>Normal</v>
      </c>
      <c r="P4474" t="str">
        <f t="shared" si="209"/>
        <v>Low</v>
      </c>
      <c r="Q4474" t="str">
        <f>VLOOKUP(A4474,SampleSuperstore!A:G,7,0)</f>
        <v>East</v>
      </c>
    </row>
    <row r="4475" spans="1:17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  <c r="N4475" t="str">
        <f t="shared" si="207"/>
        <v>Loss</v>
      </c>
      <c r="O4475" t="str">
        <f t="shared" si="208"/>
        <v>Normal</v>
      </c>
      <c r="P4475" t="str">
        <f t="shared" si="209"/>
        <v>Low</v>
      </c>
      <c r="Q4475" t="str">
        <f>VLOOKUP(A4475,SampleSuperstore!A:G,7,0)</f>
        <v>East</v>
      </c>
    </row>
    <row r="4476" spans="1:17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  <c r="N4476" t="str">
        <f t="shared" si="207"/>
        <v>Profit</v>
      </c>
      <c r="O4476" t="str">
        <f t="shared" si="208"/>
        <v>Normal</v>
      </c>
      <c r="P4476" t="str">
        <f t="shared" si="209"/>
        <v>Low</v>
      </c>
      <c r="Q4476" t="str">
        <f>VLOOKUP(A4476,SampleSuperstore!A:G,7,0)</f>
        <v>East</v>
      </c>
    </row>
    <row r="4477" spans="1:17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  <c r="N4477" t="str">
        <f t="shared" si="207"/>
        <v>Profit</v>
      </c>
      <c r="O4477" t="str">
        <f t="shared" si="208"/>
        <v>Normal</v>
      </c>
      <c r="P4477" t="str">
        <f t="shared" si="209"/>
        <v>Low</v>
      </c>
      <c r="Q4477" t="str">
        <f>VLOOKUP(A4477,SampleSuperstore!A:G,7,0)</f>
        <v>East</v>
      </c>
    </row>
    <row r="4478" spans="1:17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  <c r="N4478" t="str">
        <f t="shared" si="207"/>
        <v>Profit</v>
      </c>
      <c r="O4478" t="str">
        <f t="shared" si="208"/>
        <v>Normal</v>
      </c>
      <c r="P4478" t="str">
        <f t="shared" si="209"/>
        <v>Low</v>
      </c>
      <c r="Q4478" t="str">
        <f>VLOOKUP(A4478,SampleSuperstore!A:G,7,0)</f>
        <v>East</v>
      </c>
    </row>
    <row r="4479" spans="1:17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  <c r="N4479" t="str">
        <f t="shared" si="207"/>
        <v>Profit</v>
      </c>
      <c r="O4479" t="str">
        <f t="shared" si="208"/>
        <v>Normal</v>
      </c>
      <c r="P4479" t="str">
        <f t="shared" si="209"/>
        <v>Low</v>
      </c>
      <c r="Q4479" t="str">
        <f>VLOOKUP(A4479,SampleSuperstore!A:G,7,0)</f>
        <v>East</v>
      </c>
    </row>
    <row r="4480" spans="1:17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  <c r="N4480" t="str">
        <f t="shared" si="207"/>
        <v>Profit</v>
      </c>
      <c r="O4480" t="str">
        <f t="shared" si="208"/>
        <v>Normal</v>
      </c>
      <c r="P4480" t="str">
        <f t="shared" si="209"/>
        <v>Low</v>
      </c>
      <c r="Q4480" t="str">
        <f>VLOOKUP(A4480,SampleSuperstore!A:G,7,0)</f>
        <v>East</v>
      </c>
    </row>
    <row r="4481" spans="1:17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  <c r="N4481" t="str">
        <f t="shared" si="207"/>
        <v>Profit</v>
      </c>
      <c r="O4481" t="str">
        <f t="shared" si="208"/>
        <v>Normal</v>
      </c>
      <c r="P4481" t="str">
        <f t="shared" si="209"/>
        <v>Low</v>
      </c>
      <c r="Q4481" t="str">
        <f>VLOOKUP(A4481,SampleSuperstore!A:G,7,0)</f>
        <v>South</v>
      </c>
    </row>
    <row r="4482" spans="1:17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  <c r="N4482" t="str">
        <f t="shared" si="207"/>
        <v>Profit</v>
      </c>
      <c r="O4482" t="str">
        <f t="shared" si="208"/>
        <v>Normal</v>
      </c>
      <c r="P4482" t="str">
        <f t="shared" si="209"/>
        <v>Low</v>
      </c>
      <c r="Q4482" t="str">
        <f>VLOOKUP(A4482,SampleSuperstore!A:G,7,0)</f>
        <v>South</v>
      </c>
    </row>
    <row r="4483" spans="1:17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  <c r="N4483" t="str">
        <f t="shared" ref="N4483:N4546" si="210">IF(M4483&gt;0,"Profit","Loss")</f>
        <v>Profit</v>
      </c>
      <c r="O4483" t="str">
        <f t="shared" ref="O4483:O4546" si="211">IF(L4483&gt;0.5,"High Discount","Normal")</f>
        <v>Normal</v>
      </c>
      <c r="P4483" t="str">
        <f t="shared" ref="P4483:P4546" si="212">IF(J4483&gt;1000,"High",IF(J4483&gt;=500,"Medium","Low"))</f>
        <v>Low</v>
      </c>
      <c r="Q4483" t="str">
        <f>VLOOKUP(A4483,SampleSuperstore!A:G,7,0)</f>
        <v>South</v>
      </c>
    </row>
    <row r="4484" spans="1:17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  <c r="N4484" t="str">
        <f t="shared" si="210"/>
        <v>Profit</v>
      </c>
      <c r="O4484" t="str">
        <f t="shared" si="211"/>
        <v>Normal</v>
      </c>
      <c r="P4484" t="str">
        <f t="shared" si="212"/>
        <v>Low</v>
      </c>
      <c r="Q4484" t="str">
        <f>VLOOKUP(A4484,SampleSuperstore!A:G,7,0)</f>
        <v>South</v>
      </c>
    </row>
    <row r="4485" spans="1:17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  <c r="N4485" t="str">
        <f t="shared" si="210"/>
        <v>Profit</v>
      </c>
      <c r="O4485" t="str">
        <f t="shared" si="211"/>
        <v>Normal</v>
      </c>
      <c r="P4485" t="str">
        <f t="shared" si="212"/>
        <v>Low</v>
      </c>
      <c r="Q4485" t="str">
        <f>VLOOKUP(A4485,SampleSuperstore!A:G,7,0)</f>
        <v>South</v>
      </c>
    </row>
    <row r="4486" spans="1:17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  <c r="N4486" t="str">
        <f t="shared" si="210"/>
        <v>Profit</v>
      </c>
      <c r="O4486" t="str">
        <f t="shared" si="211"/>
        <v>Normal</v>
      </c>
      <c r="P4486" t="str">
        <f t="shared" si="212"/>
        <v>Low</v>
      </c>
      <c r="Q4486" t="str">
        <f>VLOOKUP(A4486,SampleSuperstore!A:G,7,0)</f>
        <v>South</v>
      </c>
    </row>
    <row r="4487" spans="1:17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  <c r="N4487" t="str">
        <f t="shared" si="210"/>
        <v>Profit</v>
      </c>
      <c r="O4487" t="str">
        <f t="shared" si="211"/>
        <v>Normal</v>
      </c>
      <c r="P4487" t="str">
        <f t="shared" si="212"/>
        <v>Low</v>
      </c>
      <c r="Q4487" t="str">
        <f>VLOOKUP(A4487,SampleSuperstore!A:G,7,0)</f>
        <v>South</v>
      </c>
    </row>
    <row r="4488" spans="1:17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  <c r="N4488" t="str">
        <f t="shared" si="210"/>
        <v>Profit</v>
      </c>
      <c r="O4488" t="str">
        <f t="shared" si="211"/>
        <v>Normal</v>
      </c>
      <c r="P4488" t="str">
        <f t="shared" si="212"/>
        <v>Low</v>
      </c>
      <c r="Q4488" t="str">
        <f>VLOOKUP(A4488,SampleSuperstore!A:G,7,0)</f>
        <v>South</v>
      </c>
    </row>
    <row r="4489" spans="1:17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  <c r="N4489" t="str">
        <f t="shared" si="210"/>
        <v>Loss</v>
      </c>
      <c r="O4489" t="str">
        <f t="shared" si="211"/>
        <v>High Discount</v>
      </c>
      <c r="P4489" t="str">
        <f t="shared" si="212"/>
        <v>Low</v>
      </c>
      <c r="Q4489" t="str">
        <f>VLOOKUP(A4489,SampleSuperstore!A:G,7,0)</f>
        <v>South</v>
      </c>
    </row>
    <row r="4490" spans="1:17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  <c r="N4490" t="str">
        <f t="shared" si="210"/>
        <v>Loss</v>
      </c>
      <c r="O4490" t="str">
        <f t="shared" si="211"/>
        <v>Normal</v>
      </c>
      <c r="P4490" t="str">
        <f t="shared" si="212"/>
        <v>Low</v>
      </c>
      <c r="Q4490" t="str">
        <f>VLOOKUP(A4490,SampleSuperstore!A:G,7,0)</f>
        <v>South</v>
      </c>
    </row>
    <row r="4491" spans="1:17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  <c r="N4491" t="str">
        <f t="shared" si="210"/>
        <v>Loss</v>
      </c>
      <c r="O4491" t="str">
        <f t="shared" si="211"/>
        <v>High Discount</v>
      </c>
      <c r="P4491" t="str">
        <f t="shared" si="212"/>
        <v>Low</v>
      </c>
      <c r="Q4491" t="str">
        <f>VLOOKUP(A4491,SampleSuperstore!A:G,7,0)</f>
        <v>South</v>
      </c>
    </row>
    <row r="4492" spans="1:17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  <c r="N4492" t="str">
        <f t="shared" si="210"/>
        <v>Profit</v>
      </c>
      <c r="O4492" t="str">
        <f t="shared" si="211"/>
        <v>Normal</v>
      </c>
      <c r="P4492" t="str">
        <f t="shared" si="212"/>
        <v>Low</v>
      </c>
      <c r="Q4492" t="str">
        <f>VLOOKUP(A4492,SampleSuperstore!A:G,7,0)</f>
        <v>South</v>
      </c>
    </row>
    <row r="4493" spans="1:17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  <c r="N4493" t="str">
        <f t="shared" si="210"/>
        <v>Profit</v>
      </c>
      <c r="O4493" t="str">
        <f t="shared" si="211"/>
        <v>Normal</v>
      </c>
      <c r="P4493" t="str">
        <f t="shared" si="212"/>
        <v>Medium</v>
      </c>
      <c r="Q4493" t="str">
        <f>VLOOKUP(A4493,SampleSuperstore!A:G,7,0)</f>
        <v>South</v>
      </c>
    </row>
    <row r="4494" spans="1:17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  <c r="N4494" t="str">
        <f t="shared" si="210"/>
        <v>Profit</v>
      </c>
      <c r="O4494" t="str">
        <f t="shared" si="211"/>
        <v>Normal</v>
      </c>
      <c r="P4494" t="str">
        <f t="shared" si="212"/>
        <v>Low</v>
      </c>
      <c r="Q4494" t="str">
        <f>VLOOKUP(A4494,SampleSuperstore!A:G,7,0)</f>
        <v>South</v>
      </c>
    </row>
    <row r="4495" spans="1:17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  <c r="N4495" t="str">
        <f t="shared" si="210"/>
        <v>Profit</v>
      </c>
      <c r="O4495" t="str">
        <f t="shared" si="211"/>
        <v>Normal</v>
      </c>
      <c r="P4495" t="str">
        <f t="shared" si="212"/>
        <v>Low</v>
      </c>
      <c r="Q4495" t="str">
        <f>VLOOKUP(A4495,SampleSuperstore!A:G,7,0)</f>
        <v>South</v>
      </c>
    </row>
    <row r="4496" spans="1:17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  <c r="N4496" t="str">
        <f t="shared" si="210"/>
        <v>Loss</v>
      </c>
      <c r="O4496" t="str">
        <f t="shared" si="211"/>
        <v>Normal</v>
      </c>
      <c r="P4496" t="str">
        <f t="shared" si="212"/>
        <v>Medium</v>
      </c>
      <c r="Q4496" t="str">
        <f>VLOOKUP(A4496,SampleSuperstore!A:G,7,0)</f>
        <v>South</v>
      </c>
    </row>
    <row r="4497" spans="1:17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  <c r="N4497" t="str">
        <f t="shared" si="210"/>
        <v>Profit</v>
      </c>
      <c r="O4497" t="str">
        <f t="shared" si="211"/>
        <v>Normal</v>
      </c>
      <c r="P4497" t="str">
        <f t="shared" si="212"/>
        <v>Medium</v>
      </c>
      <c r="Q4497" t="str">
        <f>VLOOKUP(A4497,SampleSuperstore!A:G,7,0)</f>
        <v>South</v>
      </c>
    </row>
    <row r="4498" spans="1:17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  <c r="N4498" t="str">
        <f t="shared" si="210"/>
        <v>Profit</v>
      </c>
      <c r="O4498" t="str">
        <f t="shared" si="211"/>
        <v>Normal</v>
      </c>
      <c r="P4498" t="str">
        <f t="shared" si="212"/>
        <v>Low</v>
      </c>
      <c r="Q4498" t="str">
        <f>VLOOKUP(A4498,SampleSuperstore!A:G,7,0)</f>
        <v>South</v>
      </c>
    </row>
    <row r="4499" spans="1:17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  <c r="N4499" t="str">
        <f t="shared" si="210"/>
        <v>Loss</v>
      </c>
      <c r="O4499" t="str">
        <f t="shared" si="211"/>
        <v>High Discount</v>
      </c>
      <c r="P4499" t="str">
        <f t="shared" si="212"/>
        <v>Medium</v>
      </c>
      <c r="Q4499" t="str">
        <f>VLOOKUP(A4499,SampleSuperstore!A:G,7,0)</f>
        <v>South</v>
      </c>
    </row>
    <row r="4500" spans="1:17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  <c r="N4500" t="str">
        <f t="shared" si="210"/>
        <v>Profit</v>
      </c>
      <c r="O4500" t="str">
        <f t="shared" si="211"/>
        <v>Normal</v>
      </c>
      <c r="P4500" t="str">
        <f t="shared" si="212"/>
        <v>Low</v>
      </c>
      <c r="Q4500" t="str">
        <f>VLOOKUP(A4500,SampleSuperstore!A:G,7,0)</f>
        <v>South</v>
      </c>
    </row>
    <row r="4501" spans="1:17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  <c r="N4501" t="str">
        <f t="shared" si="210"/>
        <v>Profit</v>
      </c>
      <c r="O4501" t="str">
        <f t="shared" si="211"/>
        <v>Normal</v>
      </c>
      <c r="P4501" t="str">
        <f t="shared" si="212"/>
        <v>Low</v>
      </c>
      <c r="Q4501" t="str">
        <f>VLOOKUP(A4501,SampleSuperstore!A:G,7,0)</f>
        <v>South</v>
      </c>
    </row>
    <row r="4502" spans="1:17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  <c r="N4502" t="str">
        <f t="shared" si="210"/>
        <v>Profit</v>
      </c>
      <c r="O4502" t="str">
        <f t="shared" si="211"/>
        <v>Normal</v>
      </c>
      <c r="P4502" t="str">
        <f t="shared" si="212"/>
        <v>Low</v>
      </c>
      <c r="Q4502" t="str">
        <f>VLOOKUP(A4502,SampleSuperstore!A:G,7,0)</f>
        <v>South</v>
      </c>
    </row>
    <row r="4503" spans="1:17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  <c r="N4503" t="str">
        <f t="shared" si="210"/>
        <v>Profit</v>
      </c>
      <c r="O4503" t="str">
        <f t="shared" si="211"/>
        <v>Normal</v>
      </c>
      <c r="P4503" t="str">
        <f t="shared" si="212"/>
        <v>Low</v>
      </c>
      <c r="Q4503" t="str">
        <f>VLOOKUP(A4503,SampleSuperstore!A:G,7,0)</f>
        <v>South</v>
      </c>
    </row>
    <row r="4504" spans="1:17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  <c r="N4504" t="str">
        <f t="shared" si="210"/>
        <v>Profit</v>
      </c>
      <c r="O4504" t="str">
        <f t="shared" si="211"/>
        <v>Normal</v>
      </c>
      <c r="P4504" t="str">
        <f t="shared" si="212"/>
        <v>Low</v>
      </c>
      <c r="Q4504" t="str">
        <f>VLOOKUP(A4504,SampleSuperstore!A:G,7,0)</f>
        <v>South</v>
      </c>
    </row>
    <row r="4505" spans="1:17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  <c r="N4505" t="str">
        <f t="shared" si="210"/>
        <v>Profit</v>
      </c>
      <c r="O4505" t="str">
        <f t="shared" si="211"/>
        <v>Normal</v>
      </c>
      <c r="P4505" t="str">
        <f t="shared" si="212"/>
        <v>Low</v>
      </c>
      <c r="Q4505" t="str">
        <f>VLOOKUP(A4505,SampleSuperstore!A:G,7,0)</f>
        <v>South</v>
      </c>
    </row>
    <row r="4506" spans="1:17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  <c r="N4506" t="str">
        <f t="shared" si="210"/>
        <v>Profit</v>
      </c>
      <c r="O4506" t="str">
        <f t="shared" si="211"/>
        <v>Normal</v>
      </c>
      <c r="P4506" t="str">
        <f t="shared" si="212"/>
        <v>Low</v>
      </c>
      <c r="Q4506" t="str">
        <f>VLOOKUP(A4506,SampleSuperstore!A:G,7,0)</f>
        <v>South</v>
      </c>
    </row>
    <row r="4507" spans="1:17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  <c r="N4507" t="str">
        <f t="shared" si="210"/>
        <v>Profit</v>
      </c>
      <c r="O4507" t="str">
        <f t="shared" si="211"/>
        <v>Normal</v>
      </c>
      <c r="P4507" t="str">
        <f t="shared" si="212"/>
        <v>Low</v>
      </c>
      <c r="Q4507" t="str">
        <f>VLOOKUP(A4507,SampleSuperstore!A:G,7,0)</f>
        <v>South</v>
      </c>
    </row>
    <row r="4508" spans="1:17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  <c r="N4508" t="str">
        <f t="shared" si="210"/>
        <v>Profit</v>
      </c>
      <c r="O4508" t="str">
        <f t="shared" si="211"/>
        <v>Normal</v>
      </c>
      <c r="P4508" t="str">
        <f t="shared" si="212"/>
        <v>Medium</v>
      </c>
      <c r="Q4508" t="str">
        <f>VLOOKUP(A4508,SampleSuperstore!A:G,7,0)</f>
        <v>South</v>
      </c>
    </row>
    <row r="4509" spans="1:17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  <c r="N4509" t="str">
        <f t="shared" si="210"/>
        <v>Profit</v>
      </c>
      <c r="O4509" t="str">
        <f t="shared" si="211"/>
        <v>Normal</v>
      </c>
      <c r="P4509" t="str">
        <f t="shared" si="212"/>
        <v>Low</v>
      </c>
      <c r="Q4509" t="str">
        <f>VLOOKUP(A4509,SampleSuperstore!A:G,7,0)</f>
        <v>South</v>
      </c>
    </row>
    <row r="4510" spans="1:17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  <c r="N4510" t="str">
        <f t="shared" si="210"/>
        <v>Profit</v>
      </c>
      <c r="O4510" t="str">
        <f t="shared" si="211"/>
        <v>Normal</v>
      </c>
      <c r="P4510" t="str">
        <f t="shared" si="212"/>
        <v>Low</v>
      </c>
      <c r="Q4510" t="str">
        <f>VLOOKUP(A4510,SampleSuperstore!A:G,7,0)</f>
        <v>South</v>
      </c>
    </row>
    <row r="4511" spans="1:17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  <c r="N4511" t="str">
        <f t="shared" si="210"/>
        <v>Loss</v>
      </c>
      <c r="O4511" t="str">
        <f t="shared" si="211"/>
        <v>Normal</v>
      </c>
      <c r="P4511" t="str">
        <f t="shared" si="212"/>
        <v>Low</v>
      </c>
      <c r="Q4511" t="str">
        <f>VLOOKUP(A4511,SampleSuperstore!A:G,7,0)</f>
        <v>South</v>
      </c>
    </row>
    <row r="4512" spans="1:17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  <c r="N4512" t="str">
        <f t="shared" si="210"/>
        <v>Profit</v>
      </c>
      <c r="O4512" t="str">
        <f t="shared" si="211"/>
        <v>Normal</v>
      </c>
      <c r="P4512" t="str">
        <f t="shared" si="212"/>
        <v>Low</v>
      </c>
      <c r="Q4512" t="str">
        <f>VLOOKUP(A4512,SampleSuperstore!A:G,7,0)</f>
        <v>South</v>
      </c>
    </row>
    <row r="4513" spans="1:17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  <c r="N4513" t="str">
        <f t="shared" si="210"/>
        <v>Profit</v>
      </c>
      <c r="O4513" t="str">
        <f t="shared" si="211"/>
        <v>Normal</v>
      </c>
      <c r="P4513" t="str">
        <f t="shared" si="212"/>
        <v>Low</v>
      </c>
      <c r="Q4513" t="str">
        <f>VLOOKUP(A4513,SampleSuperstore!A:G,7,0)</f>
        <v>South</v>
      </c>
    </row>
    <row r="4514" spans="1:17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  <c r="N4514" t="str">
        <f t="shared" si="210"/>
        <v>Loss</v>
      </c>
      <c r="O4514" t="str">
        <f t="shared" si="211"/>
        <v>High Discount</v>
      </c>
      <c r="P4514" t="str">
        <f t="shared" si="212"/>
        <v>Low</v>
      </c>
      <c r="Q4514" t="str">
        <f>VLOOKUP(A4514,SampleSuperstore!A:G,7,0)</f>
        <v>Central</v>
      </c>
    </row>
    <row r="4515" spans="1:17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  <c r="N4515" t="str">
        <f t="shared" si="210"/>
        <v>Profit</v>
      </c>
      <c r="O4515" t="str">
        <f t="shared" si="211"/>
        <v>Normal</v>
      </c>
      <c r="P4515" t="str">
        <f t="shared" si="212"/>
        <v>Low</v>
      </c>
      <c r="Q4515" t="str">
        <f>VLOOKUP(A4515,SampleSuperstore!A:G,7,0)</f>
        <v>Central</v>
      </c>
    </row>
    <row r="4516" spans="1:17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  <c r="N4516" t="str">
        <f t="shared" si="210"/>
        <v>Profit</v>
      </c>
      <c r="O4516" t="str">
        <f t="shared" si="211"/>
        <v>Normal</v>
      </c>
      <c r="P4516" t="str">
        <f t="shared" si="212"/>
        <v>Low</v>
      </c>
      <c r="Q4516" t="str">
        <f>VLOOKUP(A4516,SampleSuperstore!A:G,7,0)</f>
        <v>South</v>
      </c>
    </row>
    <row r="4517" spans="1:17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  <c r="N4517" t="str">
        <f t="shared" si="210"/>
        <v>Profit</v>
      </c>
      <c r="O4517" t="str">
        <f t="shared" si="211"/>
        <v>Normal</v>
      </c>
      <c r="P4517" t="str">
        <f t="shared" si="212"/>
        <v>Low</v>
      </c>
      <c r="Q4517" t="str">
        <f>VLOOKUP(A4517,SampleSuperstore!A:G,7,0)</f>
        <v>South</v>
      </c>
    </row>
    <row r="4518" spans="1:17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  <c r="N4518" t="str">
        <f t="shared" si="210"/>
        <v>Profit</v>
      </c>
      <c r="O4518" t="str">
        <f t="shared" si="211"/>
        <v>Normal</v>
      </c>
      <c r="P4518" t="str">
        <f t="shared" si="212"/>
        <v>Low</v>
      </c>
      <c r="Q4518" t="str">
        <f>VLOOKUP(A4518,SampleSuperstore!A:G,7,0)</f>
        <v>South</v>
      </c>
    </row>
    <row r="4519" spans="1:17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  <c r="N4519" t="str">
        <f t="shared" si="210"/>
        <v>Profit</v>
      </c>
      <c r="O4519" t="str">
        <f t="shared" si="211"/>
        <v>Normal</v>
      </c>
      <c r="P4519" t="str">
        <f t="shared" si="212"/>
        <v>Low</v>
      </c>
      <c r="Q4519" t="str">
        <f>VLOOKUP(A4519,SampleSuperstore!A:G,7,0)</f>
        <v>South</v>
      </c>
    </row>
    <row r="4520" spans="1:17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  <c r="N4520" t="str">
        <f t="shared" si="210"/>
        <v>Profit</v>
      </c>
      <c r="O4520" t="str">
        <f t="shared" si="211"/>
        <v>Normal</v>
      </c>
      <c r="P4520" t="str">
        <f t="shared" si="212"/>
        <v>Low</v>
      </c>
      <c r="Q4520" t="str">
        <f>VLOOKUP(A4520,SampleSuperstore!A:G,7,0)</f>
        <v>South</v>
      </c>
    </row>
    <row r="4521" spans="1:17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  <c r="N4521" t="str">
        <f t="shared" si="210"/>
        <v>Profit</v>
      </c>
      <c r="O4521" t="str">
        <f t="shared" si="211"/>
        <v>Normal</v>
      </c>
      <c r="P4521" t="str">
        <f t="shared" si="212"/>
        <v>High</v>
      </c>
      <c r="Q4521" t="str">
        <f>VLOOKUP(A4521,SampleSuperstore!A:G,7,0)</f>
        <v>South</v>
      </c>
    </row>
    <row r="4522" spans="1:17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  <c r="N4522" t="str">
        <f t="shared" si="210"/>
        <v>Profit</v>
      </c>
      <c r="O4522" t="str">
        <f t="shared" si="211"/>
        <v>Normal</v>
      </c>
      <c r="P4522" t="str">
        <f t="shared" si="212"/>
        <v>Low</v>
      </c>
      <c r="Q4522" t="str">
        <f>VLOOKUP(A4522,SampleSuperstore!A:G,7,0)</f>
        <v>South</v>
      </c>
    </row>
    <row r="4523" spans="1:17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  <c r="N4523" t="str">
        <f t="shared" si="210"/>
        <v>Profit</v>
      </c>
      <c r="O4523" t="str">
        <f t="shared" si="211"/>
        <v>Normal</v>
      </c>
      <c r="P4523" t="str">
        <f t="shared" si="212"/>
        <v>Low</v>
      </c>
      <c r="Q4523" t="str">
        <f>VLOOKUP(A4523,SampleSuperstore!A:G,7,0)</f>
        <v>South</v>
      </c>
    </row>
    <row r="4524" spans="1:17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  <c r="N4524" t="str">
        <f t="shared" si="210"/>
        <v>Profit</v>
      </c>
      <c r="O4524" t="str">
        <f t="shared" si="211"/>
        <v>Normal</v>
      </c>
      <c r="P4524" t="str">
        <f t="shared" si="212"/>
        <v>Low</v>
      </c>
      <c r="Q4524" t="str">
        <f>VLOOKUP(A4524,SampleSuperstore!A:G,7,0)</f>
        <v>South</v>
      </c>
    </row>
    <row r="4525" spans="1:17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  <c r="N4525" t="str">
        <f t="shared" si="210"/>
        <v>Profit</v>
      </c>
      <c r="O4525" t="str">
        <f t="shared" si="211"/>
        <v>Normal</v>
      </c>
      <c r="P4525" t="str">
        <f t="shared" si="212"/>
        <v>Low</v>
      </c>
      <c r="Q4525" t="str">
        <f>VLOOKUP(A4525,SampleSuperstore!A:G,7,0)</f>
        <v>South</v>
      </c>
    </row>
    <row r="4526" spans="1:17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  <c r="N4526" t="str">
        <f t="shared" si="210"/>
        <v>Profit</v>
      </c>
      <c r="O4526" t="str">
        <f t="shared" si="211"/>
        <v>Normal</v>
      </c>
      <c r="P4526" t="str">
        <f t="shared" si="212"/>
        <v>Low</v>
      </c>
      <c r="Q4526" t="str">
        <f>VLOOKUP(A4526,SampleSuperstore!A:G,7,0)</f>
        <v>South</v>
      </c>
    </row>
    <row r="4527" spans="1:17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  <c r="N4527" t="str">
        <f t="shared" si="210"/>
        <v>Profit</v>
      </c>
      <c r="O4527" t="str">
        <f t="shared" si="211"/>
        <v>Normal</v>
      </c>
      <c r="P4527" t="str">
        <f t="shared" si="212"/>
        <v>Low</v>
      </c>
      <c r="Q4527" t="str">
        <f>VLOOKUP(A4527,SampleSuperstore!A:G,7,0)</f>
        <v>South</v>
      </c>
    </row>
    <row r="4528" spans="1:17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  <c r="N4528" t="str">
        <f t="shared" si="210"/>
        <v>Profit</v>
      </c>
      <c r="O4528" t="str">
        <f t="shared" si="211"/>
        <v>Normal</v>
      </c>
      <c r="P4528" t="str">
        <f t="shared" si="212"/>
        <v>Low</v>
      </c>
      <c r="Q4528" t="str">
        <f>VLOOKUP(A4528,SampleSuperstore!A:G,7,0)</f>
        <v>South</v>
      </c>
    </row>
    <row r="4529" spans="1:17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  <c r="N4529" t="str">
        <f t="shared" si="210"/>
        <v>Profit</v>
      </c>
      <c r="O4529" t="str">
        <f t="shared" si="211"/>
        <v>Normal</v>
      </c>
      <c r="P4529" t="str">
        <f t="shared" si="212"/>
        <v>Low</v>
      </c>
      <c r="Q4529" t="str">
        <f>VLOOKUP(A4529,SampleSuperstore!A:G,7,0)</f>
        <v>South</v>
      </c>
    </row>
    <row r="4530" spans="1:17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  <c r="N4530" t="str">
        <f t="shared" si="210"/>
        <v>Profit</v>
      </c>
      <c r="O4530" t="str">
        <f t="shared" si="211"/>
        <v>Normal</v>
      </c>
      <c r="P4530" t="str">
        <f t="shared" si="212"/>
        <v>Low</v>
      </c>
      <c r="Q4530" t="str">
        <f>VLOOKUP(A4530,SampleSuperstore!A:G,7,0)</f>
        <v>South</v>
      </c>
    </row>
    <row r="4531" spans="1:17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  <c r="N4531" t="str">
        <f t="shared" si="210"/>
        <v>Loss</v>
      </c>
      <c r="O4531" t="str">
        <f t="shared" si="211"/>
        <v>High Discount</v>
      </c>
      <c r="P4531" t="str">
        <f t="shared" si="212"/>
        <v>Low</v>
      </c>
      <c r="Q4531" t="str">
        <f>VLOOKUP(A4531,SampleSuperstore!A:G,7,0)</f>
        <v>South</v>
      </c>
    </row>
    <row r="4532" spans="1:17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  <c r="N4532" t="str">
        <f t="shared" si="210"/>
        <v>Profit</v>
      </c>
      <c r="O4532" t="str">
        <f t="shared" si="211"/>
        <v>Normal</v>
      </c>
      <c r="P4532" t="str">
        <f t="shared" si="212"/>
        <v>Low</v>
      </c>
      <c r="Q4532" t="str">
        <f>VLOOKUP(A4532,SampleSuperstore!A:G,7,0)</f>
        <v>Central</v>
      </c>
    </row>
    <row r="4533" spans="1:17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  <c r="N4533" t="str">
        <f t="shared" si="210"/>
        <v>Profit</v>
      </c>
      <c r="O4533" t="str">
        <f t="shared" si="211"/>
        <v>Normal</v>
      </c>
      <c r="P4533" t="str">
        <f t="shared" si="212"/>
        <v>Low</v>
      </c>
      <c r="Q4533" t="str">
        <f>VLOOKUP(A4533,SampleSuperstore!A:G,7,0)</f>
        <v>Central</v>
      </c>
    </row>
    <row r="4534" spans="1:17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  <c r="N4534" t="str">
        <f t="shared" si="210"/>
        <v>Profit</v>
      </c>
      <c r="O4534" t="str">
        <f t="shared" si="211"/>
        <v>Normal</v>
      </c>
      <c r="P4534" t="str">
        <f t="shared" si="212"/>
        <v>Low</v>
      </c>
      <c r="Q4534" t="str">
        <f>VLOOKUP(A4534,SampleSuperstore!A:G,7,0)</f>
        <v>East</v>
      </c>
    </row>
    <row r="4535" spans="1:17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  <c r="N4535" t="str">
        <f t="shared" si="210"/>
        <v>Profit</v>
      </c>
      <c r="O4535" t="str">
        <f t="shared" si="211"/>
        <v>Normal</v>
      </c>
      <c r="P4535" t="str">
        <f t="shared" si="212"/>
        <v>Low</v>
      </c>
      <c r="Q4535" t="str">
        <f>VLOOKUP(A4535,SampleSuperstore!A:G,7,0)</f>
        <v>East</v>
      </c>
    </row>
    <row r="4536" spans="1:17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  <c r="N4536" t="str">
        <f t="shared" si="210"/>
        <v>Profit</v>
      </c>
      <c r="O4536" t="str">
        <f t="shared" si="211"/>
        <v>Normal</v>
      </c>
      <c r="P4536" t="str">
        <f t="shared" si="212"/>
        <v>Low</v>
      </c>
      <c r="Q4536" t="str">
        <f>VLOOKUP(A4536,SampleSuperstore!A:G,7,0)</f>
        <v>South</v>
      </c>
    </row>
    <row r="4537" spans="1:17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  <c r="N4537" t="str">
        <f t="shared" si="210"/>
        <v>Profit</v>
      </c>
      <c r="O4537" t="str">
        <f t="shared" si="211"/>
        <v>Normal</v>
      </c>
      <c r="P4537" t="str">
        <f t="shared" si="212"/>
        <v>Low</v>
      </c>
      <c r="Q4537" t="str">
        <f>VLOOKUP(A4537,SampleSuperstore!A:G,7,0)</f>
        <v>South</v>
      </c>
    </row>
    <row r="4538" spans="1:17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  <c r="N4538" t="str">
        <f t="shared" si="210"/>
        <v>Profit</v>
      </c>
      <c r="O4538" t="str">
        <f t="shared" si="211"/>
        <v>Normal</v>
      </c>
      <c r="P4538" t="str">
        <f t="shared" si="212"/>
        <v>Low</v>
      </c>
      <c r="Q4538" t="str">
        <f>VLOOKUP(A4538,SampleSuperstore!A:G,7,0)</f>
        <v>South</v>
      </c>
    </row>
    <row r="4539" spans="1:17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  <c r="N4539" t="str">
        <f t="shared" si="210"/>
        <v>Profit</v>
      </c>
      <c r="O4539" t="str">
        <f t="shared" si="211"/>
        <v>Normal</v>
      </c>
      <c r="P4539" t="str">
        <f t="shared" si="212"/>
        <v>Low</v>
      </c>
      <c r="Q4539" t="str">
        <f>VLOOKUP(A4539,SampleSuperstore!A:G,7,0)</f>
        <v>South</v>
      </c>
    </row>
    <row r="4540" spans="1:17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  <c r="N4540" t="str">
        <f t="shared" si="210"/>
        <v>Profit</v>
      </c>
      <c r="O4540" t="str">
        <f t="shared" si="211"/>
        <v>Normal</v>
      </c>
      <c r="P4540" t="str">
        <f t="shared" si="212"/>
        <v>Low</v>
      </c>
      <c r="Q4540" t="str">
        <f>VLOOKUP(A4540,SampleSuperstore!A:G,7,0)</f>
        <v>South</v>
      </c>
    </row>
    <row r="4541" spans="1:17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  <c r="N4541" t="str">
        <f t="shared" si="210"/>
        <v>Profit</v>
      </c>
      <c r="O4541" t="str">
        <f t="shared" si="211"/>
        <v>Normal</v>
      </c>
      <c r="P4541" t="str">
        <f t="shared" si="212"/>
        <v>Low</v>
      </c>
      <c r="Q4541" t="str">
        <f>VLOOKUP(A4541,SampleSuperstore!A:G,7,0)</f>
        <v>South</v>
      </c>
    </row>
    <row r="4542" spans="1:17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  <c r="N4542" t="str">
        <f t="shared" si="210"/>
        <v>Loss</v>
      </c>
      <c r="O4542" t="str">
        <f t="shared" si="211"/>
        <v>Normal</v>
      </c>
      <c r="P4542" t="str">
        <f t="shared" si="212"/>
        <v>Low</v>
      </c>
      <c r="Q4542" t="str">
        <f>VLOOKUP(A4542,SampleSuperstore!A:G,7,0)</f>
        <v>South</v>
      </c>
    </row>
    <row r="4543" spans="1:17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  <c r="N4543" t="str">
        <f t="shared" si="210"/>
        <v>Loss</v>
      </c>
      <c r="O4543" t="str">
        <f t="shared" si="211"/>
        <v>High Discount</v>
      </c>
      <c r="P4543" t="str">
        <f t="shared" si="212"/>
        <v>Low</v>
      </c>
      <c r="Q4543" t="str">
        <f>VLOOKUP(A4543,SampleSuperstore!A:G,7,0)</f>
        <v>South</v>
      </c>
    </row>
    <row r="4544" spans="1:17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  <c r="N4544" t="str">
        <f t="shared" si="210"/>
        <v>Profit</v>
      </c>
      <c r="O4544" t="str">
        <f t="shared" si="211"/>
        <v>Normal</v>
      </c>
      <c r="P4544" t="str">
        <f t="shared" si="212"/>
        <v>Low</v>
      </c>
      <c r="Q4544" t="str">
        <f>VLOOKUP(A4544,SampleSuperstore!A:G,7,0)</f>
        <v>Central</v>
      </c>
    </row>
    <row r="4545" spans="1:17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  <c r="N4545" t="str">
        <f t="shared" si="210"/>
        <v>Loss</v>
      </c>
      <c r="O4545" t="str">
        <f t="shared" si="211"/>
        <v>Normal</v>
      </c>
      <c r="P4545" t="str">
        <f t="shared" si="212"/>
        <v>Low</v>
      </c>
      <c r="Q4545" t="str">
        <f>VLOOKUP(A4545,SampleSuperstore!A:G,7,0)</f>
        <v>South</v>
      </c>
    </row>
    <row r="4546" spans="1:17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  <c r="N4546" t="str">
        <f t="shared" si="210"/>
        <v>Profit</v>
      </c>
      <c r="O4546" t="str">
        <f t="shared" si="211"/>
        <v>Normal</v>
      </c>
      <c r="P4546" t="str">
        <f t="shared" si="212"/>
        <v>Low</v>
      </c>
      <c r="Q4546" t="str">
        <f>VLOOKUP(A4546,SampleSuperstore!A:G,7,0)</f>
        <v>South</v>
      </c>
    </row>
    <row r="4547" spans="1:17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  <c r="N4547" t="str">
        <f t="shared" ref="N4547:N4610" si="213">IF(M4547&gt;0,"Profit","Loss")</f>
        <v>Profit</v>
      </c>
      <c r="O4547" t="str">
        <f t="shared" ref="O4547:O4610" si="214">IF(L4547&gt;0.5,"High Discount","Normal")</f>
        <v>Normal</v>
      </c>
      <c r="P4547" t="str">
        <f t="shared" ref="P4547:P4610" si="215">IF(J4547&gt;1000,"High",IF(J4547&gt;=500,"Medium","Low"))</f>
        <v>Medium</v>
      </c>
      <c r="Q4547" t="str">
        <f>VLOOKUP(A4547,SampleSuperstore!A:G,7,0)</f>
        <v>South</v>
      </c>
    </row>
    <row r="4548" spans="1:17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  <c r="N4548" t="str">
        <f t="shared" si="213"/>
        <v>Loss</v>
      </c>
      <c r="O4548" t="str">
        <f t="shared" si="214"/>
        <v>High Discount</v>
      </c>
      <c r="P4548" t="str">
        <f t="shared" si="215"/>
        <v>Low</v>
      </c>
      <c r="Q4548" t="str">
        <f>VLOOKUP(A4548,SampleSuperstore!A:G,7,0)</f>
        <v>South</v>
      </c>
    </row>
    <row r="4549" spans="1:17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  <c r="N4549" t="str">
        <f t="shared" si="213"/>
        <v>Profit</v>
      </c>
      <c r="O4549" t="str">
        <f t="shared" si="214"/>
        <v>Normal</v>
      </c>
      <c r="P4549" t="str">
        <f t="shared" si="215"/>
        <v>Low</v>
      </c>
      <c r="Q4549" t="str">
        <f>VLOOKUP(A4549,SampleSuperstore!A:G,7,0)</f>
        <v>South</v>
      </c>
    </row>
    <row r="4550" spans="1:17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  <c r="N4550" t="str">
        <f t="shared" si="213"/>
        <v>Loss</v>
      </c>
      <c r="O4550" t="str">
        <f t="shared" si="214"/>
        <v>High Discount</v>
      </c>
      <c r="P4550" t="str">
        <f t="shared" si="215"/>
        <v>Low</v>
      </c>
      <c r="Q4550" t="str">
        <f>VLOOKUP(A4550,SampleSuperstore!A:G,7,0)</f>
        <v>South</v>
      </c>
    </row>
    <row r="4551" spans="1:17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  <c r="N4551" t="str">
        <f t="shared" si="213"/>
        <v>Profit</v>
      </c>
      <c r="O4551" t="str">
        <f t="shared" si="214"/>
        <v>Normal</v>
      </c>
      <c r="P4551" t="str">
        <f t="shared" si="215"/>
        <v>Medium</v>
      </c>
      <c r="Q4551" t="str">
        <f>VLOOKUP(A4551,SampleSuperstore!A:G,7,0)</f>
        <v>South</v>
      </c>
    </row>
    <row r="4552" spans="1:17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  <c r="N4552" t="str">
        <f t="shared" si="213"/>
        <v>Profit</v>
      </c>
      <c r="O4552" t="str">
        <f t="shared" si="214"/>
        <v>Normal</v>
      </c>
      <c r="P4552" t="str">
        <f t="shared" si="215"/>
        <v>Low</v>
      </c>
      <c r="Q4552" t="str">
        <f>VLOOKUP(A4552,SampleSuperstore!A:G,7,0)</f>
        <v>Central</v>
      </c>
    </row>
    <row r="4553" spans="1:17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  <c r="N4553" t="str">
        <f t="shared" si="213"/>
        <v>Profit</v>
      </c>
      <c r="O4553" t="str">
        <f t="shared" si="214"/>
        <v>Normal</v>
      </c>
      <c r="P4553" t="str">
        <f t="shared" si="215"/>
        <v>Low</v>
      </c>
      <c r="Q4553" t="str">
        <f>VLOOKUP(A4553,SampleSuperstore!A:G,7,0)</f>
        <v>South</v>
      </c>
    </row>
    <row r="4554" spans="1:17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  <c r="N4554" t="str">
        <f t="shared" si="213"/>
        <v>Profit</v>
      </c>
      <c r="O4554" t="str">
        <f t="shared" si="214"/>
        <v>Normal</v>
      </c>
      <c r="P4554" t="str">
        <f t="shared" si="215"/>
        <v>Low</v>
      </c>
      <c r="Q4554" t="str">
        <f>VLOOKUP(A4554,SampleSuperstore!A:G,7,0)</f>
        <v>South</v>
      </c>
    </row>
    <row r="4555" spans="1:17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  <c r="N4555" t="str">
        <f t="shared" si="213"/>
        <v>Profit</v>
      </c>
      <c r="O4555" t="str">
        <f t="shared" si="214"/>
        <v>Normal</v>
      </c>
      <c r="P4555" t="str">
        <f t="shared" si="215"/>
        <v>Low</v>
      </c>
      <c r="Q4555" t="str">
        <f>VLOOKUP(A4555,SampleSuperstore!A:G,7,0)</f>
        <v>South</v>
      </c>
    </row>
    <row r="4556" spans="1:17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  <c r="N4556" t="str">
        <f t="shared" si="213"/>
        <v>Profit</v>
      </c>
      <c r="O4556" t="str">
        <f t="shared" si="214"/>
        <v>Normal</v>
      </c>
      <c r="P4556" t="str">
        <f t="shared" si="215"/>
        <v>Low</v>
      </c>
      <c r="Q4556" t="str">
        <f>VLOOKUP(A4556,SampleSuperstore!A:G,7,0)</f>
        <v>South</v>
      </c>
    </row>
    <row r="4557" spans="1:17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  <c r="N4557" t="str">
        <f t="shared" si="213"/>
        <v>Profit</v>
      </c>
      <c r="O4557" t="str">
        <f t="shared" si="214"/>
        <v>Normal</v>
      </c>
      <c r="P4557" t="str">
        <f t="shared" si="215"/>
        <v>Low</v>
      </c>
      <c r="Q4557" t="str">
        <f>VLOOKUP(A4557,SampleSuperstore!A:G,7,0)</f>
        <v>Central</v>
      </c>
    </row>
    <row r="4558" spans="1:17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  <c r="N4558" t="str">
        <f t="shared" si="213"/>
        <v>Profit</v>
      </c>
      <c r="O4558" t="str">
        <f t="shared" si="214"/>
        <v>Normal</v>
      </c>
      <c r="P4558" t="str">
        <f t="shared" si="215"/>
        <v>Low</v>
      </c>
      <c r="Q4558" t="str">
        <f>VLOOKUP(A4558,SampleSuperstore!A:G,7,0)</f>
        <v>Central</v>
      </c>
    </row>
    <row r="4559" spans="1:17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  <c r="N4559" t="str">
        <f t="shared" si="213"/>
        <v>Loss</v>
      </c>
      <c r="O4559" t="str">
        <f t="shared" si="214"/>
        <v>High Discount</v>
      </c>
      <c r="P4559" t="str">
        <f t="shared" si="215"/>
        <v>Low</v>
      </c>
      <c r="Q4559" t="str">
        <f>VLOOKUP(A4559,SampleSuperstore!A:G,7,0)</f>
        <v>South</v>
      </c>
    </row>
    <row r="4560" spans="1:17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  <c r="N4560" t="str">
        <f t="shared" si="213"/>
        <v>Profit</v>
      </c>
      <c r="O4560" t="str">
        <f t="shared" si="214"/>
        <v>Normal</v>
      </c>
      <c r="P4560" t="str">
        <f t="shared" si="215"/>
        <v>Low</v>
      </c>
      <c r="Q4560" t="str">
        <f>VLOOKUP(A4560,SampleSuperstore!A:G,7,0)</f>
        <v>South</v>
      </c>
    </row>
    <row r="4561" spans="1:17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  <c r="N4561" t="str">
        <f t="shared" si="213"/>
        <v>Loss</v>
      </c>
      <c r="O4561" t="str">
        <f t="shared" si="214"/>
        <v>Normal</v>
      </c>
      <c r="P4561" t="str">
        <f t="shared" si="215"/>
        <v>Low</v>
      </c>
      <c r="Q4561" t="str">
        <f>VLOOKUP(A4561,SampleSuperstore!A:G,7,0)</f>
        <v>Central</v>
      </c>
    </row>
    <row r="4562" spans="1:17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  <c r="N4562" t="str">
        <f t="shared" si="213"/>
        <v>Profit</v>
      </c>
      <c r="O4562" t="str">
        <f t="shared" si="214"/>
        <v>Normal</v>
      </c>
      <c r="P4562" t="str">
        <f t="shared" si="215"/>
        <v>Low</v>
      </c>
      <c r="Q4562" t="str">
        <f>VLOOKUP(A4562,SampleSuperstore!A:G,7,0)</f>
        <v>South</v>
      </c>
    </row>
    <row r="4563" spans="1:17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  <c r="N4563" t="str">
        <f t="shared" si="213"/>
        <v>Profit</v>
      </c>
      <c r="O4563" t="str">
        <f t="shared" si="214"/>
        <v>Normal</v>
      </c>
      <c r="P4563" t="str">
        <f t="shared" si="215"/>
        <v>Low</v>
      </c>
      <c r="Q4563" t="str">
        <f>VLOOKUP(A4563,SampleSuperstore!A:G,7,0)</f>
        <v>South</v>
      </c>
    </row>
    <row r="4564" spans="1:17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  <c r="N4564" t="str">
        <f t="shared" si="213"/>
        <v>Profit</v>
      </c>
      <c r="O4564" t="str">
        <f t="shared" si="214"/>
        <v>Normal</v>
      </c>
      <c r="P4564" t="str">
        <f t="shared" si="215"/>
        <v>Low</v>
      </c>
      <c r="Q4564" t="str">
        <f>VLOOKUP(A4564,SampleSuperstore!A:G,7,0)</f>
        <v>South</v>
      </c>
    </row>
    <row r="4565" spans="1:17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  <c r="N4565" t="str">
        <f t="shared" si="213"/>
        <v>Loss</v>
      </c>
      <c r="O4565" t="str">
        <f t="shared" si="214"/>
        <v>Normal</v>
      </c>
      <c r="P4565" t="str">
        <f t="shared" si="215"/>
        <v>Low</v>
      </c>
      <c r="Q4565" t="str">
        <f>VLOOKUP(A4565,SampleSuperstore!A:G,7,0)</f>
        <v>South</v>
      </c>
    </row>
    <row r="4566" spans="1:17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  <c r="N4566" t="str">
        <f t="shared" si="213"/>
        <v>Loss</v>
      </c>
      <c r="O4566" t="str">
        <f t="shared" si="214"/>
        <v>Normal</v>
      </c>
      <c r="P4566" t="str">
        <f t="shared" si="215"/>
        <v>Low</v>
      </c>
      <c r="Q4566" t="str">
        <f>VLOOKUP(A4566,SampleSuperstore!A:G,7,0)</f>
        <v>South</v>
      </c>
    </row>
    <row r="4567" spans="1:17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  <c r="N4567" t="str">
        <f t="shared" si="213"/>
        <v>Profit</v>
      </c>
      <c r="O4567" t="str">
        <f t="shared" si="214"/>
        <v>Normal</v>
      </c>
      <c r="P4567" t="str">
        <f t="shared" si="215"/>
        <v>Low</v>
      </c>
      <c r="Q4567" t="str">
        <f>VLOOKUP(A4567,SampleSuperstore!A:G,7,0)</f>
        <v>South</v>
      </c>
    </row>
    <row r="4568" spans="1:17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  <c r="N4568" t="str">
        <f t="shared" si="213"/>
        <v>Loss</v>
      </c>
      <c r="O4568" t="str">
        <f t="shared" si="214"/>
        <v>High Discount</v>
      </c>
      <c r="P4568" t="str">
        <f t="shared" si="215"/>
        <v>Low</v>
      </c>
      <c r="Q4568" t="str">
        <f>VLOOKUP(A4568,SampleSuperstore!A:G,7,0)</f>
        <v>South</v>
      </c>
    </row>
    <row r="4569" spans="1:17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  <c r="N4569" t="str">
        <f t="shared" si="213"/>
        <v>Profit</v>
      </c>
      <c r="O4569" t="str">
        <f t="shared" si="214"/>
        <v>Normal</v>
      </c>
      <c r="P4569" t="str">
        <f t="shared" si="215"/>
        <v>Low</v>
      </c>
      <c r="Q4569" t="str">
        <f>VLOOKUP(A4569,SampleSuperstore!A:G,7,0)</f>
        <v>South</v>
      </c>
    </row>
    <row r="4570" spans="1:17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  <c r="N4570" t="str">
        <f t="shared" si="213"/>
        <v>Loss</v>
      </c>
      <c r="O4570" t="str">
        <f t="shared" si="214"/>
        <v>High Discount</v>
      </c>
      <c r="P4570" t="str">
        <f t="shared" si="215"/>
        <v>Low</v>
      </c>
      <c r="Q4570" t="str">
        <f>VLOOKUP(A4570,SampleSuperstore!A:G,7,0)</f>
        <v>South</v>
      </c>
    </row>
    <row r="4571" spans="1:17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  <c r="N4571" t="str">
        <f t="shared" si="213"/>
        <v>Profit</v>
      </c>
      <c r="O4571" t="str">
        <f t="shared" si="214"/>
        <v>Normal</v>
      </c>
      <c r="P4571" t="str">
        <f t="shared" si="215"/>
        <v>Low</v>
      </c>
      <c r="Q4571" t="str">
        <f>VLOOKUP(A4571,SampleSuperstore!A:G,7,0)</f>
        <v>South</v>
      </c>
    </row>
    <row r="4572" spans="1:17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  <c r="N4572" t="str">
        <f t="shared" si="213"/>
        <v>Profit</v>
      </c>
      <c r="O4572" t="str">
        <f t="shared" si="214"/>
        <v>Normal</v>
      </c>
      <c r="P4572" t="str">
        <f t="shared" si="215"/>
        <v>Low</v>
      </c>
      <c r="Q4572" t="str">
        <f>VLOOKUP(A4572,SampleSuperstore!A:G,7,0)</f>
        <v>South</v>
      </c>
    </row>
    <row r="4573" spans="1:17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  <c r="N4573" t="str">
        <f t="shared" si="213"/>
        <v>Profit</v>
      </c>
      <c r="O4573" t="str">
        <f t="shared" si="214"/>
        <v>Normal</v>
      </c>
      <c r="P4573" t="str">
        <f t="shared" si="215"/>
        <v>Low</v>
      </c>
      <c r="Q4573" t="str">
        <f>VLOOKUP(A4573,SampleSuperstore!A:G,7,0)</f>
        <v>South</v>
      </c>
    </row>
    <row r="4574" spans="1:17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  <c r="N4574" t="str">
        <f t="shared" si="213"/>
        <v>Profit</v>
      </c>
      <c r="O4574" t="str">
        <f t="shared" si="214"/>
        <v>Normal</v>
      </c>
      <c r="P4574" t="str">
        <f t="shared" si="215"/>
        <v>Low</v>
      </c>
      <c r="Q4574" t="str">
        <f>VLOOKUP(A4574,SampleSuperstore!A:G,7,0)</f>
        <v>South</v>
      </c>
    </row>
    <row r="4575" spans="1:17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  <c r="N4575" t="str">
        <f t="shared" si="213"/>
        <v>Profit</v>
      </c>
      <c r="O4575" t="str">
        <f t="shared" si="214"/>
        <v>Normal</v>
      </c>
      <c r="P4575" t="str">
        <f t="shared" si="215"/>
        <v>Medium</v>
      </c>
      <c r="Q4575" t="str">
        <f>VLOOKUP(A4575,SampleSuperstore!A:G,7,0)</f>
        <v>South</v>
      </c>
    </row>
    <row r="4576" spans="1:17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  <c r="N4576" t="str">
        <f t="shared" si="213"/>
        <v>Profit</v>
      </c>
      <c r="O4576" t="str">
        <f t="shared" si="214"/>
        <v>Normal</v>
      </c>
      <c r="P4576" t="str">
        <f t="shared" si="215"/>
        <v>Low</v>
      </c>
      <c r="Q4576" t="str">
        <f>VLOOKUP(A4576,SampleSuperstore!A:G,7,0)</f>
        <v>South</v>
      </c>
    </row>
    <row r="4577" spans="1:17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  <c r="N4577" t="str">
        <f t="shared" si="213"/>
        <v>Profit</v>
      </c>
      <c r="O4577" t="str">
        <f t="shared" si="214"/>
        <v>Normal</v>
      </c>
      <c r="P4577" t="str">
        <f t="shared" si="215"/>
        <v>Low</v>
      </c>
      <c r="Q4577" t="str">
        <f>VLOOKUP(A4577,SampleSuperstore!A:G,7,0)</f>
        <v>South</v>
      </c>
    </row>
    <row r="4578" spans="1:17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  <c r="N4578" t="str">
        <f t="shared" si="213"/>
        <v>Profit</v>
      </c>
      <c r="O4578" t="str">
        <f t="shared" si="214"/>
        <v>Normal</v>
      </c>
      <c r="P4578" t="str">
        <f t="shared" si="215"/>
        <v>Low</v>
      </c>
      <c r="Q4578" t="str">
        <f>VLOOKUP(A4578,SampleSuperstore!A:G,7,0)</f>
        <v>South</v>
      </c>
    </row>
    <row r="4579" spans="1:17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  <c r="N4579" t="str">
        <f t="shared" si="213"/>
        <v>Profit</v>
      </c>
      <c r="O4579" t="str">
        <f t="shared" si="214"/>
        <v>Normal</v>
      </c>
      <c r="P4579" t="str">
        <f t="shared" si="215"/>
        <v>Low</v>
      </c>
      <c r="Q4579" t="str">
        <f>VLOOKUP(A4579,SampleSuperstore!A:G,7,0)</f>
        <v>South</v>
      </c>
    </row>
    <row r="4580" spans="1:17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  <c r="N4580" t="str">
        <f t="shared" si="213"/>
        <v>Profit</v>
      </c>
      <c r="O4580" t="str">
        <f t="shared" si="214"/>
        <v>Normal</v>
      </c>
      <c r="P4580" t="str">
        <f t="shared" si="215"/>
        <v>Low</v>
      </c>
      <c r="Q4580" t="str">
        <f>VLOOKUP(A4580,SampleSuperstore!A:G,7,0)</f>
        <v>South</v>
      </c>
    </row>
    <row r="4581" spans="1:17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  <c r="N4581" t="str">
        <f t="shared" si="213"/>
        <v>Profit</v>
      </c>
      <c r="O4581" t="str">
        <f t="shared" si="214"/>
        <v>Normal</v>
      </c>
      <c r="P4581" t="str">
        <f t="shared" si="215"/>
        <v>Low</v>
      </c>
      <c r="Q4581" t="str">
        <f>VLOOKUP(A4581,SampleSuperstore!A:G,7,0)</f>
        <v>South</v>
      </c>
    </row>
    <row r="4582" spans="1:17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  <c r="N4582" t="str">
        <f t="shared" si="213"/>
        <v>Profit</v>
      </c>
      <c r="O4582" t="str">
        <f t="shared" si="214"/>
        <v>Normal</v>
      </c>
      <c r="P4582" t="str">
        <f t="shared" si="215"/>
        <v>Low</v>
      </c>
      <c r="Q4582" t="str">
        <f>VLOOKUP(A4582,SampleSuperstore!A:G,7,0)</f>
        <v>South</v>
      </c>
    </row>
    <row r="4583" spans="1:17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  <c r="N4583" t="str">
        <f t="shared" si="213"/>
        <v>Profit</v>
      </c>
      <c r="O4583" t="str">
        <f t="shared" si="214"/>
        <v>Normal</v>
      </c>
      <c r="P4583" t="str">
        <f t="shared" si="215"/>
        <v>Low</v>
      </c>
      <c r="Q4583" t="str">
        <f>VLOOKUP(A4583,SampleSuperstore!A:G,7,0)</f>
        <v>Central</v>
      </c>
    </row>
    <row r="4584" spans="1:17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  <c r="N4584" t="str">
        <f t="shared" si="213"/>
        <v>Profit</v>
      </c>
      <c r="O4584" t="str">
        <f t="shared" si="214"/>
        <v>Normal</v>
      </c>
      <c r="P4584" t="str">
        <f t="shared" si="215"/>
        <v>Low</v>
      </c>
      <c r="Q4584" t="str">
        <f>VLOOKUP(A4584,SampleSuperstore!A:G,7,0)</f>
        <v>Central</v>
      </c>
    </row>
    <row r="4585" spans="1:17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  <c r="N4585" t="str">
        <f t="shared" si="213"/>
        <v>Profit</v>
      </c>
      <c r="O4585" t="str">
        <f t="shared" si="214"/>
        <v>Normal</v>
      </c>
      <c r="P4585" t="str">
        <f t="shared" si="215"/>
        <v>Low</v>
      </c>
      <c r="Q4585" t="str">
        <f>VLOOKUP(A4585,SampleSuperstore!A:G,7,0)</f>
        <v>South</v>
      </c>
    </row>
    <row r="4586" spans="1:17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  <c r="N4586" t="str">
        <f t="shared" si="213"/>
        <v>Profit</v>
      </c>
      <c r="O4586" t="str">
        <f t="shared" si="214"/>
        <v>Normal</v>
      </c>
      <c r="P4586" t="str">
        <f t="shared" si="215"/>
        <v>Low</v>
      </c>
      <c r="Q4586" t="str">
        <f>VLOOKUP(A4586,SampleSuperstore!A:G,7,0)</f>
        <v>South</v>
      </c>
    </row>
    <row r="4587" spans="1:17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  <c r="N4587" t="str">
        <f t="shared" si="213"/>
        <v>Profit</v>
      </c>
      <c r="O4587" t="str">
        <f t="shared" si="214"/>
        <v>Normal</v>
      </c>
      <c r="P4587" t="str">
        <f t="shared" si="215"/>
        <v>Low</v>
      </c>
      <c r="Q4587" t="str">
        <f>VLOOKUP(A4587,SampleSuperstore!A:G,7,0)</f>
        <v>South</v>
      </c>
    </row>
    <row r="4588" spans="1:17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  <c r="N4588" t="str">
        <f t="shared" si="213"/>
        <v>Profit</v>
      </c>
      <c r="O4588" t="str">
        <f t="shared" si="214"/>
        <v>Normal</v>
      </c>
      <c r="P4588" t="str">
        <f t="shared" si="215"/>
        <v>Medium</v>
      </c>
      <c r="Q4588" t="str">
        <f>VLOOKUP(A4588,SampleSuperstore!A:G,7,0)</f>
        <v>South</v>
      </c>
    </row>
    <row r="4589" spans="1:17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  <c r="N4589" t="str">
        <f t="shared" si="213"/>
        <v>Profit</v>
      </c>
      <c r="O4589" t="str">
        <f t="shared" si="214"/>
        <v>Normal</v>
      </c>
      <c r="P4589" t="str">
        <f t="shared" si="215"/>
        <v>Low</v>
      </c>
      <c r="Q4589" t="str">
        <f>VLOOKUP(A4589,SampleSuperstore!A:G,7,0)</f>
        <v>South</v>
      </c>
    </row>
    <row r="4590" spans="1:17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  <c r="N4590" t="str">
        <f t="shared" si="213"/>
        <v>Profit</v>
      </c>
      <c r="O4590" t="str">
        <f t="shared" si="214"/>
        <v>Normal</v>
      </c>
      <c r="P4590" t="str">
        <f t="shared" si="215"/>
        <v>Low</v>
      </c>
      <c r="Q4590" t="str">
        <f>VLOOKUP(A4590,SampleSuperstore!A:G,7,0)</f>
        <v>South</v>
      </c>
    </row>
    <row r="4591" spans="1:17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  <c r="N4591" t="str">
        <f t="shared" si="213"/>
        <v>Profit</v>
      </c>
      <c r="O4591" t="str">
        <f t="shared" si="214"/>
        <v>Normal</v>
      </c>
      <c r="P4591" t="str">
        <f t="shared" si="215"/>
        <v>Low</v>
      </c>
      <c r="Q4591" t="str">
        <f>VLOOKUP(A4591,SampleSuperstore!A:G,7,0)</f>
        <v>South</v>
      </c>
    </row>
    <row r="4592" spans="1:17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  <c r="N4592" t="str">
        <f t="shared" si="213"/>
        <v>Profit</v>
      </c>
      <c r="O4592" t="str">
        <f t="shared" si="214"/>
        <v>Normal</v>
      </c>
      <c r="P4592" t="str">
        <f t="shared" si="215"/>
        <v>Low</v>
      </c>
      <c r="Q4592" t="str">
        <f>VLOOKUP(A4592,SampleSuperstore!A:G,7,0)</f>
        <v>South</v>
      </c>
    </row>
    <row r="4593" spans="1:17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  <c r="N4593" t="str">
        <f t="shared" si="213"/>
        <v>Profit</v>
      </c>
      <c r="O4593" t="str">
        <f t="shared" si="214"/>
        <v>Normal</v>
      </c>
      <c r="P4593" t="str">
        <f t="shared" si="215"/>
        <v>Low</v>
      </c>
      <c r="Q4593" t="str">
        <f>VLOOKUP(A4593,SampleSuperstore!A:G,7,0)</f>
        <v>South</v>
      </c>
    </row>
    <row r="4594" spans="1:17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  <c r="N4594" t="str">
        <f t="shared" si="213"/>
        <v>Loss</v>
      </c>
      <c r="O4594" t="str">
        <f t="shared" si="214"/>
        <v>Normal</v>
      </c>
      <c r="P4594" t="str">
        <f t="shared" si="215"/>
        <v>Low</v>
      </c>
      <c r="Q4594" t="str">
        <f>VLOOKUP(A4594,SampleSuperstore!A:G,7,0)</f>
        <v>South</v>
      </c>
    </row>
    <row r="4595" spans="1:17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  <c r="N4595" t="str">
        <f t="shared" si="213"/>
        <v>Profit</v>
      </c>
      <c r="O4595" t="str">
        <f t="shared" si="214"/>
        <v>Normal</v>
      </c>
      <c r="P4595" t="str">
        <f t="shared" si="215"/>
        <v>Low</v>
      </c>
      <c r="Q4595" t="str">
        <f>VLOOKUP(A4595,SampleSuperstore!A:G,7,0)</f>
        <v>South</v>
      </c>
    </row>
    <row r="4596" spans="1:17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  <c r="N4596" t="str">
        <f t="shared" si="213"/>
        <v>Profit</v>
      </c>
      <c r="O4596" t="str">
        <f t="shared" si="214"/>
        <v>Normal</v>
      </c>
      <c r="P4596" t="str">
        <f t="shared" si="215"/>
        <v>Medium</v>
      </c>
      <c r="Q4596" t="str">
        <f>VLOOKUP(A4596,SampleSuperstore!A:G,7,0)</f>
        <v>South</v>
      </c>
    </row>
    <row r="4597" spans="1:17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  <c r="N4597" t="str">
        <f t="shared" si="213"/>
        <v>Profit</v>
      </c>
      <c r="O4597" t="str">
        <f t="shared" si="214"/>
        <v>Normal</v>
      </c>
      <c r="P4597" t="str">
        <f t="shared" si="215"/>
        <v>Low</v>
      </c>
      <c r="Q4597" t="str">
        <f>VLOOKUP(A4597,SampleSuperstore!A:G,7,0)</f>
        <v>South</v>
      </c>
    </row>
    <row r="4598" spans="1:17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  <c r="N4598" t="str">
        <f t="shared" si="213"/>
        <v>Profit</v>
      </c>
      <c r="O4598" t="str">
        <f t="shared" si="214"/>
        <v>Normal</v>
      </c>
      <c r="P4598" t="str">
        <f t="shared" si="215"/>
        <v>Low</v>
      </c>
      <c r="Q4598" t="str">
        <f>VLOOKUP(A4598,SampleSuperstore!A:G,7,0)</f>
        <v>South</v>
      </c>
    </row>
    <row r="4599" spans="1:17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  <c r="N4599" t="str">
        <f t="shared" si="213"/>
        <v>Profit</v>
      </c>
      <c r="O4599" t="str">
        <f t="shared" si="214"/>
        <v>Normal</v>
      </c>
      <c r="P4599" t="str">
        <f t="shared" si="215"/>
        <v>Low</v>
      </c>
      <c r="Q4599" t="str">
        <f>VLOOKUP(A4599,SampleSuperstore!A:G,7,0)</f>
        <v>South</v>
      </c>
    </row>
    <row r="4600" spans="1:17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  <c r="N4600" t="str">
        <f t="shared" si="213"/>
        <v>Profit</v>
      </c>
      <c r="O4600" t="str">
        <f t="shared" si="214"/>
        <v>Normal</v>
      </c>
      <c r="P4600" t="str">
        <f t="shared" si="215"/>
        <v>Low</v>
      </c>
      <c r="Q4600" t="str">
        <f>VLOOKUP(A4600,SampleSuperstore!A:G,7,0)</f>
        <v>South</v>
      </c>
    </row>
    <row r="4601" spans="1:17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  <c r="N4601" t="str">
        <f t="shared" si="213"/>
        <v>Profit</v>
      </c>
      <c r="O4601" t="str">
        <f t="shared" si="214"/>
        <v>Normal</v>
      </c>
      <c r="P4601" t="str">
        <f t="shared" si="215"/>
        <v>Low</v>
      </c>
      <c r="Q4601" t="str">
        <f>VLOOKUP(A4601,SampleSuperstore!A:G,7,0)</f>
        <v>South</v>
      </c>
    </row>
    <row r="4602" spans="1:17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  <c r="N4602" t="str">
        <f t="shared" si="213"/>
        <v>Profit</v>
      </c>
      <c r="O4602" t="str">
        <f t="shared" si="214"/>
        <v>Normal</v>
      </c>
      <c r="P4602" t="str">
        <f t="shared" si="215"/>
        <v>Low</v>
      </c>
      <c r="Q4602" t="str">
        <f>VLOOKUP(A4602,SampleSuperstore!A:G,7,0)</f>
        <v>South</v>
      </c>
    </row>
    <row r="4603" spans="1:17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  <c r="N4603" t="str">
        <f t="shared" si="213"/>
        <v>Profit</v>
      </c>
      <c r="O4603" t="str">
        <f t="shared" si="214"/>
        <v>Normal</v>
      </c>
      <c r="P4603" t="str">
        <f t="shared" si="215"/>
        <v>Low</v>
      </c>
      <c r="Q4603" t="str">
        <f>VLOOKUP(A4603,SampleSuperstore!A:G,7,0)</f>
        <v>South</v>
      </c>
    </row>
    <row r="4604" spans="1:17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  <c r="N4604" t="str">
        <f t="shared" si="213"/>
        <v>Profit</v>
      </c>
      <c r="O4604" t="str">
        <f t="shared" si="214"/>
        <v>Normal</v>
      </c>
      <c r="P4604" t="str">
        <f t="shared" si="215"/>
        <v>Low</v>
      </c>
      <c r="Q4604" t="str">
        <f>VLOOKUP(A4604,SampleSuperstore!A:G,7,0)</f>
        <v>South</v>
      </c>
    </row>
    <row r="4605" spans="1:17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  <c r="N4605" t="str">
        <f t="shared" si="213"/>
        <v>Profit</v>
      </c>
      <c r="O4605" t="str">
        <f t="shared" si="214"/>
        <v>Normal</v>
      </c>
      <c r="P4605" t="str">
        <f t="shared" si="215"/>
        <v>Low</v>
      </c>
      <c r="Q4605" t="str">
        <f>VLOOKUP(A4605,SampleSuperstore!A:G,7,0)</f>
        <v>South</v>
      </c>
    </row>
    <row r="4606" spans="1:17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  <c r="N4606" t="str">
        <f t="shared" si="213"/>
        <v>Profit</v>
      </c>
      <c r="O4606" t="str">
        <f t="shared" si="214"/>
        <v>Normal</v>
      </c>
      <c r="P4606" t="str">
        <f t="shared" si="215"/>
        <v>Low</v>
      </c>
      <c r="Q4606" t="str">
        <f>VLOOKUP(A4606,SampleSuperstore!A:G,7,0)</f>
        <v>South</v>
      </c>
    </row>
    <row r="4607" spans="1:17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  <c r="N4607" t="str">
        <f t="shared" si="213"/>
        <v>Profit</v>
      </c>
      <c r="O4607" t="str">
        <f t="shared" si="214"/>
        <v>Normal</v>
      </c>
      <c r="P4607" t="str">
        <f t="shared" si="215"/>
        <v>Low</v>
      </c>
      <c r="Q4607" t="str">
        <f>VLOOKUP(A4607,SampleSuperstore!A:G,7,0)</f>
        <v>South</v>
      </c>
    </row>
    <row r="4608" spans="1:17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  <c r="N4608" t="str">
        <f t="shared" si="213"/>
        <v>Profit</v>
      </c>
      <c r="O4608" t="str">
        <f t="shared" si="214"/>
        <v>Normal</v>
      </c>
      <c r="P4608" t="str">
        <f t="shared" si="215"/>
        <v>Low</v>
      </c>
      <c r="Q4608" t="str">
        <f>VLOOKUP(A4608,SampleSuperstore!A:G,7,0)</f>
        <v>South</v>
      </c>
    </row>
    <row r="4609" spans="1:17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  <c r="N4609" t="str">
        <f t="shared" si="213"/>
        <v>Profit</v>
      </c>
      <c r="O4609" t="str">
        <f t="shared" si="214"/>
        <v>Normal</v>
      </c>
      <c r="P4609" t="str">
        <f t="shared" si="215"/>
        <v>Medium</v>
      </c>
      <c r="Q4609" t="str">
        <f>VLOOKUP(A4609,SampleSuperstore!A:G,7,0)</f>
        <v>South</v>
      </c>
    </row>
    <row r="4610" spans="1:17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  <c r="N4610" t="str">
        <f t="shared" si="213"/>
        <v>Profit</v>
      </c>
      <c r="O4610" t="str">
        <f t="shared" si="214"/>
        <v>Normal</v>
      </c>
      <c r="P4610" t="str">
        <f t="shared" si="215"/>
        <v>Low</v>
      </c>
      <c r="Q4610" t="str">
        <f>VLOOKUP(A4610,SampleSuperstore!A:G,7,0)</f>
        <v>South</v>
      </c>
    </row>
    <row r="4611" spans="1:17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  <c r="N4611" t="str">
        <f t="shared" ref="N4611:N4674" si="216">IF(M4611&gt;0,"Profit","Loss")</f>
        <v>Profit</v>
      </c>
      <c r="O4611" t="str">
        <f t="shared" ref="O4611:O4674" si="217">IF(L4611&gt;0.5,"High Discount","Normal")</f>
        <v>Normal</v>
      </c>
      <c r="P4611" t="str">
        <f t="shared" ref="P4611:P4674" si="218">IF(J4611&gt;1000,"High",IF(J4611&gt;=500,"Medium","Low"))</f>
        <v>Low</v>
      </c>
      <c r="Q4611" t="str">
        <f>VLOOKUP(A4611,SampleSuperstore!A:G,7,0)</f>
        <v>South</v>
      </c>
    </row>
    <row r="4612" spans="1:17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  <c r="N4612" t="str">
        <f t="shared" si="216"/>
        <v>Profit</v>
      </c>
      <c r="O4612" t="str">
        <f t="shared" si="217"/>
        <v>Normal</v>
      </c>
      <c r="P4612" t="str">
        <f t="shared" si="218"/>
        <v>Low</v>
      </c>
      <c r="Q4612" t="str">
        <f>VLOOKUP(A4612,SampleSuperstore!A:G,7,0)</f>
        <v>South</v>
      </c>
    </row>
    <row r="4613" spans="1:17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  <c r="N4613" t="str">
        <f t="shared" si="216"/>
        <v>Profit</v>
      </c>
      <c r="O4613" t="str">
        <f t="shared" si="217"/>
        <v>Normal</v>
      </c>
      <c r="P4613" t="str">
        <f t="shared" si="218"/>
        <v>Low</v>
      </c>
      <c r="Q4613" t="str">
        <f>VLOOKUP(A4613,SampleSuperstore!A:G,7,0)</f>
        <v>South</v>
      </c>
    </row>
    <row r="4614" spans="1:17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  <c r="N4614" t="str">
        <f t="shared" si="216"/>
        <v>Profit</v>
      </c>
      <c r="O4614" t="str">
        <f t="shared" si="217"/>
        <v>Normal</v>
      </c>
      <c r="P4614" t="str">
        <f t="shared" si="218"/>
        <v>Low</v>
      </c>
      <c r="Q4614" t="str">
        <f>VLOOKUP(A4614,SampleSuperstore!A:G,7,0)</f>
        <v>South</v>
      </c>
    </row>
    <row r="4615" spans="1:17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  <c r="N4615" t="str">
        <f t="shared" si="216"/>
        <v>Profit</v>
      </c>
      <c r="O4615" t="str">
        <f t="shared" si="217"/>
        <v>Normal</v>
      </c>
      <c r="P4615" t="str">
        <f t="shared" si="218"/>
        <v>Low</v>
      </c>
      <c r="Q4615" t="str">
        <f>VLOOKUP(A4615,SampleSuperstore!A:G,7,0)</f>
        <v>South</v>
      </c>
    </row>
    <row r="4616" spans="1:17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  <c r="N4616" t="str">
        <f t="shared" si="216"/>
        <v>Loss</v>
      </c>
      <c r="O4616" t="str">
        <f t="shared" si="217"/>
        <v>High Discount</v>
      </c>
      <c r="P4616" t="str">
        <f t="shared" si="218"/>
        <v>Low</v>
      </c>
      <c r="Q4616" t="str">
        <f>VLOOKUP(A4616,SampleSuperstore!A:G,7,0)</f>
        <v>South</v>
      </c>
    </row>
    <row r="4617" spans="1:17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  <c r="N4617" t="str">
        <f t="shared" si="216"/>
        <v>Profit</v>
      </c>
      <c r="O4617" t="str">
        <f t="shared" si="217"/>
        <v>Normal</v>
      </c>
      <c r="P4617" t="str">
        <f t="shared" si="218"/>
        <v>Low</v>
      </c>
      <c r="Q4617" t="str">
        <f>VLOOKUP(A4617,SampleSuperstore!A:G,7,0)</f>
        <v>South</v>
      </c>
    </row>
    <row r="4618" spans="1:17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  <c r="N4618" t="str">
        <f t="shared" si="216"/>
        <v>Profit</v>
      </c>
      <c r="O4618" t="str">
        <f t="shared" si="217"/>
        <v>Normal</v>
      </c>
      <c r="P4618" t="str">
        <f t="shared" si="218"/>
        <v>Low</v>
      </c>
      <c r="Q4618" t="str">
        <f>VLOOKUP(A4618,SampleSuperstore!A:G,7,0)</f>
        <v>South</v>
      </c>
    </row>
    <row r="4619" spans="1:17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  <c r="N4619" t="str">
        <f t="shared" si="216"/>
        <v>Profit</v>
      </c>
      <c r="O4619" t="str">
        <f t="shared" si="217"/>
        <v>Normal</v>
      </c>
      <c r="P4619" t="str">
        <f t="shared" si="218"/>
        <v>Medium</v>
      </c>
      <c r="Q4619" t="str">
        <f>VLOOKUP(A4619,SampleSuperstore!A:G,7,0)</f>
        <v>South</v>
      </c>
    </row>
    <row r="4620" spans="1:17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  <c r="N4620" t="str">
        <f t="shared" si="216"/>
        <v>Profit</v>
      </c>
      <c r="O4620" t="str">
        <f t="shared" si="217"/>
        <v>Normal</v>
      </c>
      <c r="P4620" t="str">
        <f t="shared" si="218"/>
        <v>Medium</v>
      </c>
      <c r="Q4620" t="str">
        <f>VLOOKUP(A4620,SampleSuperstore!A:G,7,0)</f>
        <v>South</v>
      </c>
    </row>
    <row r="4621" spans="1:17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  <c r="N4621" t="str">
        <f t="shared" si="216"/>
        <v>Profit</v>
      </c>
      <c r="O4621" t="str">
        <f t="shared" si="217"/>
        <v>Normal</v>
      </c>
      <c r="P4621" t="str">
        <f t="shared" si="218"/>
        <v>High</v>
      </c>
      <c r="Q4621" t="str">
        <f>VLOOKUP(A4621,SampleSuperstore!A:G,7,0)</f>
        <v>Central</v>
      </c>
    </row>
    <row r="4622" spans="1:17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  <c r="N4622" t="str">
        <f t="shared" si="216"/>
        <v>Profit</v>
      </c>
      <c r="O4622" t="str">
        <f t="shared" si="217"/>
        <v>Normal</v>
      </c>
      <c r="P4622" t="str">
        <f t="shared" si="218"/>
        <v>Low</v>
      </c>
      <c r="Q4622" t="str">
        <f>VLOOKUP(A4622,SampleSuperstore!A:G,7,0)</f>
        <v>Central</v>
      </c>
    </row>
    <row r="4623" spans="1:17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  <c r="N4623" t="str">
        <f t="shared" si="216"/>
        <v>Profit</v>
      </c>
      <c r="O4623" t="str">
        <f t="shared" si="217"/>
        <v>Normal</v>
      </c>
      <c r="P4623" t="str">
        <f t="shared" si="218"/>
        <v>Low</v>
      </c>
      <c r="Q4623" t="str">
        <f>VLOOKUP(A4623,SampleSuperstore!A:G,7,0)</f>
        <v>South</v>
      </c>
    </row>
    <row r="4624" spans="1:17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  <c r="N4624" t="str">
        <f t="shared" si="216"/>
        <v>Loss</v>
      </c>
      <c r="O4624" t="str">
        <f t="shared" si="217"/>
        <v>Normal</v>
      </c>
      <c r="P4624" t="str">
        <f t="shared" si="218"/>
        <v>Low</v>
      </c>
      <c r="Q4624" t="str">
        <f>VLOOKUP(A4624,SampleSuperstore!A:G,7,0)</f>
        <v>South</v>
      </c>
    </row>
    <row r="4625" spans="1:17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  <c r="N4625" t="str">
        <f t="shared" si="216"/>
        <v>Profit</v>
      </c>
      <c r="O4625" t="str">
        <f t="shared" si="217"/>
        <v>Normal</v>
      </c>
      <c r="P4625" t="str">
        <f t="shared" si="218"/>
        <v>Low</v>
      </c>
      <c r="Q4625" t="str">
        <f>VLOOKUP(A4625,SampleSuperstore!A:G,7,0)</f>
        <v>South</v>
      </c>
    </row>
    <row r="4626" spans="1:17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  <c r="N4626" t="str">
        <f t="shared" si="216"/>
        <v>Loss</v>
      </c>
      <c r="O4626" t="str">
        <f t="shared" si="217"/>
        <v>Normal</v>
      </c>
      <c r="P4626" t="str">
        <f t="shared" si="218"/>
        <v>Low</v>
      </c>
      <c r="Q4626" t="str">
        <f>VLOOKUP(A4626,SampleSuperstore!A:G,7,0)</f>
        <v>South</v>
      </c>
    </row>
    <row r="4627" spans="1:17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  <c r="N4627" t="str">
        <f t="shared" si="216"/>
        <v>Profit</v>
      </c>
      <c r="O4627" t="str">
        <f t="shared" si="217"/>
        <v>Normal</v>
      </c>
      <c r="P4627" t="str">
        <f t="shared" si="218"/>
        <v>Low</v>
      </c>
      <c r="Q4627" t="str">
        <f>VLOOKUP(A4627,SampleSuperstore!A:G,7,0)</f>
        <v>South</v>
      </c>
    </row>
    <row r="4628" spans="1:17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  <c r="N4628" t="str">
        <f t="shared" si="216"/>
        <v>Profit</v>
      </c>
      <c r="O4628" t="str">
        <f t="shared" si="217"/>
        <v>Normal</v>
      </c>
      <c r="P4628" t="str">
        <f t="shared" si="218"/>
        <v>Low</v>
      </c>
      <c r="Q4628" t="str">
        <f>VLOOKUP(A4628,SampleSuperstore!A:G,7,0)</f>
        <v>South</v>
      </c>
    </row>
    <row r="4629" spans="1:17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  <c r="N4629" t="str">
        <f t="shared" si="216"/>
        <v>Profit</v>
      </c>
      <c r="O4629" t="str">
        <f t="shared" si="217"/>
        <v>Normal</v>
      </c>
      <c r="P4629" t="str">
        <f t="shared" si="218"/>
        <v>Low</v>
      </c>
      <c r="Q4629" t="str">
        <f>VLOOKUP(A4629,SampleSuperstore!A:G,7,0)</f>
        <v>South</v>
      </c>
    </row>
    <row r="4630" spans="1:17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  <c r="N4630" t="str">
        <f t="shared" si="216"/>
        <v>Profit</v>
      </c>
      <c r="O4630" t="str">
        <f t="shared" si="217"/>
        <v>Normal</v>
      </c>
      <c r="P4630" t="str">
        <f t="shared" si="218"/>
        <v>Low</v>
      </c>
      <c r="Q4630" t="str">
        <f>VLOOKUP(A4630,SampleSuperstore!A:G,7,0)</f>
        <v>South</v>
      </c>
    </row>
    <row r="4631" spans="1:17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  <c r="N4631" t="str">
        <f t="shared" si="216"/>
        <v>Profit</v>
      </c>
      <c r="O4631" t="str">
        <f t="shared" si="217"/>
        <v>Normal</v>
      </c>
      <c r="P4631" t="str">
        <f t="shared" si="218"/>
        <v>Low</v>
      </c>
      <c r="Q4631" t="str">
        <f>VLOOKUP(A4631,SampleSuperstore!A:G,7,0)</f>
        <v>South</v>
      </c>
    </row>
    <row r="4632" spans="1:17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  <c r="N4632" t="str">
        <f t="shared" si="216"/>
        <v>Profit</v>
      </c>
      <c r="O4632" t="str">
        <f t="shared" si="217"/>
        <v>Normal</v>
      </c>
      <c r="P4632" t="str">
        <f t="shared" si="218"/>
        <v>Low</v>
      </c>
      <c r="Q4632" t="str">
        <f>VLOOKUP(A4632,SampleSuperstore!A:G,7,0)</f>
        <v>East</v>
      </c>
    </row>
    <row r="4633" spans="1:17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  <c r="N4633" t="str">
        <f t="shared" si="216"/>
        <v>Profit</v>
      </c>
      <c r="O4633" t="str">
        <f t="shared" si="217"/>
        <v>Normal</v>
      </c>
      <c r="P4633" t="str">
        <f t="shared" si="218"/>
        <v>Low</v>
      </c>
      <c r="Q4633" t="str">
        <f>VLOOKUP(A4633,SampleSuperstore!A:G,7,0)</f>
        <v>South</v>
      </c>
    </row>
    <row r="4634" spans="1:17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  <c r="N4634" t="str">
        <f t="shared" si="216"/>
        <v>Profit</v>
      </c>
      <c r="O4634" t="str">
        <f t="shared" si="217"/>
        <v>Normal</v>
      </c>
      <c r="P4634" t="str">
        <f t="shared" si="218"/>
        <v>Low</v>
      </c>
      <c r="Q4634" t="str">
        <f>VLOOKUP(A4634,SampleSuperstore!A:G,7,0)</f>
        <v>South</v>
      </c>
    </row>
    <row r="4635" spans="1:17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  <c r="N4635" t="str">
        <f t="shared" si="216"/>
        <v>Profit</v>
      </c>
      <c r="O4635" t="str">
        <f t="shared" si="217"/>
        <v>Normal</v>
      </c>
      <c r="P4635" t="str">
        <f t="shared" si="218"/>
        <v>Medium</v>
      </c>
      <c r="Q4635" t="str">
        <f>VLOOKUP(A4635,SampleSuperstore!A:G,7,0)</f>
        <v>South</v>
      </c>
    </row>
    <row r="4636" spans="1:17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  <c r="N4636" t="str">
        <f t="shared" si="216"/>
        <v>Profit</v>
      </c>
      <c r="O4636" t="str">
        <f t="shared" si="217"/>
        <v>Normal</v>
      </c>
      <c r="P4636" t="str">
        <f t="shared" si="218"/>
        <v>Low</v>
      </c>
      <c r="Q4636" t="str">
        <f>VLOOKUP(A4636,SampleSuperstore!A:G,7,0)</f>
        <v>South</v>
      </c>
    </row>
    <row r="4637" spans="1:17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  <c r="N4637" t="str">
        <f t="shared" si="216"/>
        <v>Profit</v>
      </c>
      <c r="O4637" t="str">
        <f t="shared" si="217"/>
        <v>Normal</v>
      </c>
      <c r="P4637" t="str">
        <f t="shared" si="218"/>
        <v>Low</v>
      </c>
      <c r="Q4637" t="str">
        <f>VLOOKUP(A4637,SampleSuperstore!A:G,7,0)</f>
        <v>South</v>
      </c>
    </row>
    <row r="4638" spans="1:17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  <c r="N4638" t="str">
        <f t="shared" si="216"/>
        <v>Profit</v>
      </c>
      <c r="O4638" t="str">
        <f t="shared" si="217"/>
        <v>Normal</v>
      </c>
      <c r="P4638" t="str">
        <f t="shared" si="218"/>
        <v>Low</v>
      </c>
      <c r="Q4638" t="str">
        <f>VLOOKUP(A4638,SampleSuperstore!A:G,7,0)</f>
        <v>Central</v>
      </c>
    </row>
    <row r="4639" spans="1:17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  <c r="N4639" t="str">
        <f t="shared" si="216"/>
        <v>Profit</v>
      </c>
      <c r="O4639" t="str">
        <f t="shared" si="217"/>
        <v>Normal</v>
      </c>
      <c r="P4639" t="str">
        <f t="shared" si="218"/>
        <v>Low</v>
      </c>
      <c r="Q4639" t="str">
        <f>VLOOKUP(A4639,SampleSuperstore!A:G,7,0)</f>
        <v>Central</v>
      </c>
    </row>
    <row r="4640" spans="1:17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  <c r="N4640" t="str">
        <f t="shared" si="216"/>
        <v>Profit</v>
      </c>
      <c r="O4640" t="str">
        <f t="shared" si="217"/>
        <v>Normal</v>
      </c>
      <c r="P4640" t="str">
        <f t="shared" si="218"/>
        <v>Low</v>
      </c>
      <c r="Q4640" t="str">
        <f>VLOOKUP(A4640,SampleSuperstore!A:G,7,0)</f>
        <v>Central</v>
      </c>
    </row>
    <row r="4641" spans="1:17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  <c r="N4641" t="str">
        <f t="shared" si="216"/>
        <v>Profit</v>
      </c>
      <c r="O4641" t="str">
        <f t="shared" si="217"/>
        <v>Normal</v>
      </c>
      <c r="P4641" t="str">
        <f t="shared" si="218"/>
        <v>High</v>
      </c>
      <c r="Q4641" t="str">
        <f>VLOOKUP(A4641,SampleSuperstore!A:G,7,0)</f>
        <v>South</v>
      </c>
    </row>
    <row r="4642" spans="1:17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  <c r="N4642" t="str">
        <f t="shared" si="216"/>
        <v>Profit</v>
      </c>
      <c r="O4642" t="str">
        <f t="shared" si="217"/>
        <v>Normal</v>
      </c>
      <c r="P4642" t="str">
        <f t="shared" si="218"/>
        <v>Low</v>
      </c>
      <c r="Q4642" t="str">
        <f>VLOOKUP(A4642,SampleSuperstore!A:G,7,0)</f>
        <v>South</v>
      </c>
    </row>
    <row r="4643" spans="1:17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  <c r="N4643" t="str">
        <f t="shared" si="216"/>
        <v>Loss</v>
      </c>
      <c r="O4643" t="str">
        <f t="shared" si="217"/>
        <v>High Discount</v>
      </c>
      <c r="P4643" t="str">
        <f t="shared" si="218"/>
        <v>Low</v>
      </c>
      <c r="Q4643" t="str">
        <f>VLOOKUP(A4643,SampleSuperstore!A:G,7,0)</f>
        <v>South</v>
      </c>
    </row>
    <row r="4644" spans="1:17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  <c r="N4644" t="str">
        <f t="shared" si="216"/>
        <v>Loss</v>
      </c>
      <c r="O4644" t="str">
        <f t="shared" si="217"/>
        <v>Normal</v>
      </c>
      <c r="P4644" t="str">
        <f t="shared" si="218"/>
        <v>Medium</v>
      </c>
      <c r="Q4644" t="str">
        <f>VLOOKUP(A4644,SampleSuperstore!A:G,7,0)</f>
        <v>South</v>
      </c>
    </row>
    <row r="4645" spans="1:17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  <c r="N4645" t="str">
        <f t="shared" si="216"/>
        <v>Profit</v>
      </c>
      <c r="O4645" t="str">
        <f t="shared" si="217"/>
        <v>Normal</v>
      </c>
      <c r="P4645" t="str">
        <f t="shared" si="218"/>
        <v>Low</v>
      </c>
      <c r="Q4645" t="str">
        <f>VLOOKUP(A4645,SampleSuperstore!A:G,7,0)</f>
        <v>South</v>
      </c>
    </row>
    <row r="4646" spans="1:17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  <c r="N4646" t="str">
        <f t="shared" si="216"/>
        <v>Profit</v>
      </c>
      <c r="O4646" t="str">
        <f t="shared" si="217"/>
        <v>Normal</v>
      </c>
      <c r="P4646" t="str">
        <f t="shared" si="218"/>
        <v>Medium</v>
      </c>
      <c r="Q4646" t="str">
        <f>VLOOKUP(A4646,SampleSuperstore!A:G,7,0)</f>
        <v>South</v>
      </c>
    </row>
    <row r="4647" spans="1:17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  <c r="N4647" t="str">
        <f t="shared" si="216"/>
        <v>Loss</v>
      </c>
      <c r="O4647" t="str">
        <f t="shared" si="217"/>
        <v>Normal</v>
      </c>
      <c r="P4647" t="str">
        <f t="shared" si="218"/>
        <v>Low</v>
      </c>
      <c r="Q4647" t="str">
        <f>VLOOKUP(A4647,SampleSuperstore!A:G,7,0)</f>
        <v>South</v>
      </c>
    </row>
    <row r="4648" spans="1:17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  <c r="N4648" t="str">
        <f t="shared" si="216"/>
        <v>Profit</v>
      </c>
      <c r="O4648" t="str">
        <f t="shared" si="217"/>
        <v>Normal</v>
      </c>
      <c r="P4648" t="str">
        <f t="shared" si="218"/>
        <v>Low</v>
      </c>
      <c r="Q4648" t="str">
        <f>VLOOKUP(A4648,SampleSuperstore!A:G,7,0)</f>
        <v>South</v>
      </c>
    </row>
    <row r="4649" spans="1:17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  <c r="N4649" t="str">
        <f t="shared" si="216"/>
        <v>Profit</v>
      </c>
      <c r="O4649" t="str">
        <f t="shared" si="217"/>
        <v>Normal</v>
      </c>
      <c r="P4649" t="str">
        <f t="shared" si="218"/>
        <v>Low</v>
      </c>
      <c r="Q4649" t="str">
        <f>VLOOKUP(A4649,SampleSuperstore!A:G,7,0)</f>
        <v>South</v>
      </c>
    </row>
    <row r="4650" spans="1:17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  <c r="N4650" t="str">
        <f t="shared" si="216"/>
        <v>Profit</v>
      </c>
      <c r="O4650" t="str">
        <f t="shared" si="217"/>
        <v>Normal</v>
      </c>
      <c r="P4650" t="str">
        <f t="shared" si="218"/>
        <v>Low</v>
      </c>
      <c r="Q4650" t="str">
        <f>VLOOKUP(A4650,SampleSuperstore!A:G,7,0)</f>
        <v>South</v>
      </c>
    </row>
    <row r="4651" spans="1:17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  <c r="N4651" t="str">
        <f t="shared" si="216"/>
        <v>Profit</v>
      </c>
      <c r="O4651" t="str">
        <f t="shared" si="217"/>
        <v>Normal</v>
      </c>
      <c r="P4651" t="str">
        <f t="shared" si="218"/>
        <v>Low</v>
      </c>
      <c r="Q4651" t="str">
        <f>VLOOKUP(A4651,SampleSuperstore!A:G,7,0)</f>
        <v>South</v>
      </c>
    </row>
    <row r="4652" spans="1:17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  <c r="N4652" t="str">
        <f t="shared" si="216"/>
        <v>Profit</v>
      </c>
      <c r="O4652" t="str">
        <f t="shared" si="217"/>
        <v>Normal</v>
      </c>
      <c r="P4652" t="str">
        <f t="shared" si="218"/>
        <v>Low</v>
      </c>
      <c r="Q4652" t="str">
        <f>VLOOKUP(A4652,SampleSuperstore!A:G,7,0)</f>
        <v>South</v>
      </c>
    </row>
    <row r="4653" spans="1:17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  <c r="N4653" t="str">
        <f t="shared" si="216"/>
        <v>Profit</v>
      </c>
      <c r="O4653" t="str">
        <f t="shared" si="217"/>
        <v>Normal</v>
      </c>
      <c r="P4653" t="str">
        <f t="shared" si="218"/>
        <v>Low</v>
      </c>
      <c r="Q4653" t="str">
        <f>VLOOKUP(A4653,SampleSuperstore!A:G,7,0)</f>
        <v>South</v>
      </c>
    </row>
    <row r="4654" spans="1:17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  <c r="N4654" t="str">
        <f t="shared" si="216"/>
        <v>Profit</v>
      </c>
      <c r="O4654" t="str">
        <f t="shared" si="217"/>
        <v>Normal</v>
      </c>
      <c r="P4654" t="str">
        <f t="shared" si="218"/>
        <v>Low</v>
      </c>
      <c r="Q4654" t="str">
        <f>VLOOKUP(A4654,SampleSuperstore!A:G,7,0)</f>
        <v>South</v>
      </c>
    </row>
    <row r="4655" spans="1:17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  <c r="N4655" t="str">
        <f t="shared" si="216"/>
        <v>Profit</v>
      </c>
      <c r="O4655" t="str">
        <f t="shared" si="217"/>
        <v>Normal</v>
      </c>
      <c r="P4655" t="str">
        <f t="shared" si="218"/>
        <v>Low</v>
      </c>
      <c r="Q4655" t="str">
        <f>VLOOKUP(A4655,SampleSuperstore!A:G,7,0)</f>
        <v>South</v>
      </c>
    </row>
    <row r="4656" spans="1:17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  <c r="N4656" t="str">
        <f t="shared" si="216"/>
        <v>Profit</v>
      </c>
      <c r="O4656" t="str">
        <f t="shared" si="217"/>
        <v>Normal</v>
      </c>
      <c r="P4656" t="str">
        <f t="shared" si="218"/>
        <v>Low</v>
      </c>
      <c r="Q4656" t="str">
        <f>VLOOKUP(A4656,SampleSuperstore!A:G,7,0)</f>
        <v>South</v>
      </c>
    </row>
    <row r="4657" spans="1:17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  <c r="N4657" t="str">
        <f t="shared" si="216"/>
        <v>Profit</v>
      </c>
      <c r="O4657" t="str">
        <f t="shared" si="217"/>
        <v>Normal</v>
      </c>
      <c r="P4657" t="str">
        <f t="shared" si="218"/>
        <v>Low</v>
      </c>
      <c r="Q4657" t="str">
        <f>VLOOKUP(A4657,SampleSuperstore!A:G,7,0)</f>
        <v>South</v>
      </c>
    </row>
    <row r="4658" spans="1:17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  <c r="N4658" t="str">
        <f t="shared" si="216"/>
        <v>Profit</v>
      </c>
      <c r="O4658" t="str">
        <f t="shared" si="217"/>
        <v>Normal</v>
      </c>
      <c r="P4658" t="str">
        <f t="shared" si="218"/>
        <v>Low</v>
      </c>
      <c r="Q4658" t="str">
        <f>VLOOKUP(A4658,SampleSuperstore!A:G,7,0)</f>
        <v>South</v>
      </c>
    </row>
    <row r="4659" spans="1:17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  <c r="N4659" t="str">
        <f t="shared" si="216"/>
        <v>Profit</v>
      </c>
      <c r="O4659" t="str">
        <f t="shared" si="217"/>
        <v>Normal</v>
      </c>
      <c r="P4659" t="str">
        <f t="shared" si="218"/>
        <v>Low</v>
      </c>
      <c r="Q4659" t="str">
        <f>VLOOKUP(A4659,SampleSuperstore!A:G,7,0)</f>
        <v>South</v>
      </c>
    </row>
    <row r="4660" spans="1:17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  <c r="N4660" t="str">
        <f t="shared" si="216"/>
        <v>Profit</v>
      </c>
      <c r="O4660" t="str">
        <f t="shared" si="217"/>
        <v>Normal</v>
      </c>
      <c r="P4660" t="str">
        <f t="shared" si="218"/>
        <v>Low</v>
      </c>
      <c r="Q4660" t="str">
        <f>VLOOKUP(A4660,SampleSuperstore!A:G,7,0)</f>
        <v>South</v>
      </c>
    </row>
    <row r="4661" spans="1:17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  <c r="N4661" t="str">
        <f t="shared" si="216"/>
        <v>Profit</v>
      </c>
      <c r="O4661" t="str">
        <f t="shared" si="217"/>
        <v>Normal</v>
      </c>
      <c r="P4661" t="str">
        <f t="shared" si="218"/>
        <v>Low</v>
      </c>
      <c r="Q4661" t="str">
        <f>VLOOKUP(A4661,SampleSuperstore!A:G,7,0)</f>
        <v>South</v>
      </c>
    </row>
    <row r="4662" spans="1:17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  <c r="N4662" t="str">
        <f t="shared" si="216"/>
        <v>Loss</v>
      </c>
      <c r="O4662" t="str">
        <f t="shared" si="217"/>
        <v>Normal</v>
      </c>
      <c r="P4662" t="str">
        <f t="shared" si="218"/>
        <v>Low</v>
      </c>
      <c r="Q4662" t="str">
        <f>VLOOKUP(A4662,SampleSuperstore!A:G,7,0)</f>
        <v>South</v>
      </c>
    </row>
    <row r="4663" spans="1:17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  <c r="N4663" t="str">
        <f t="shared" si="216"/>
        <v>Loss</v>
      </c>
      <c r="O4663" t="str">
        <f t="shared" si="217"/>
        <v>Normal</v>
      </c>
      <c r="P4663" t="str">
        <f t="shared" si="218"/>
        <v>Medium</v>
      </c>
      <c r="Q4663" t="str">
        <f>VLOOKUP(A4663,SampleSuperstore!A:G,7,0)</f>
        <v>South</v>
      </c>
    </row>
    <row r="4664" spans="1:17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  <c r="N4664" t="str">
        <f t="shared" si="216"/>
        <v>Loss</v>
      </c>
      <c r="O4664" t="str">
        <f t="shared" si="217"/>
        <v>Normal</v>
      </c>
      <c r="P4664" t="str">
        <f t="shared" si="218"/>
        <v>Low</v>
      </c>
      <c r="Q4664" t="str">
        <f>VLOOKUP(A4664,SampleSuperstore!A:G,7,0)</f>
        <v>South</v>
      </c>
    </row>
    <row r="4665" spans="1:17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  <c r="N4665" t="str">
        <f t="shared" si="216"/>
        <v>Profit</v>
      </c>
      <c r="O4665" t="str">
        <f t="shared" si="217"/>
        <v>Normal</v>
      </c>
      <c r="P4665" t="str">
        <f t="shared" si="218"/>
        <v>Low</v>
      </c>
      <c r="Q4665" t="str">
        <f>VLOOKUP(A4665,SampleSuperstore!A:G,7,0)</f>
        <v>South</v>
      </c>
    </row>
    <row r="4666" spans="1:17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  <c r="N4666" t="str">
        <f t="shared" si="216"/>
        <v>Loss</v>
      </c>
      <c r="O4666" t="str">
        <f t="shared" si="217"/>
        <v>High Discount</v>
      </c>
      <c r="P4666" t="str">
        <f t="shared" si="218"/>
        <v>Low</v>
      </c>
      <c r="Q4666" t="str">
        <f>VLOOKUP(A4666,SampleSuperstore!A:G,7,0)</f>
        <v>South</v>
      </c>
    </row>
    <row r="4667" spans="1:17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  <c r="N4667" t="str">
        <f t="shared" si="216"/>
        <v>Profit</v>
      </c>
      <c r="O4667" t="str">
        <f t="shared" si="217"/>
        <v>Normal</v>
      </c>
      <c r="P4667" t="str">
        <f t="shared" si="218"/>
        <v>Low</v>
      </c>
      <c r="Q4667" t="str">
        <f>VLOOKUP(A4667,SampleSuperstore!A:G,7,0)</f>
        <v>South</v>
      </c>
    </row>
    <row r="4668" spans="1:17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  <c r="N4668" t="str">
        <f t="shared" si="216"/>
        <v>Profit</v>
      </c>
      <c r="O4668" t="str">
        <f t="shared" si="217"/>
        <v>Normal</v>
      </c>
      <c r="P4668" t="str">
        <f t="shared" si="218"/>
        <v>Low</v>
      </c>
      <c r="Q4668" t="str">
        <f>VLOOKUP(A4668,SampleSuperstore!A:G,7,0)</f>
        <v>South</v>
      </c>
    </row>
    <row r="4669" spans="1:17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  <c r="N4669" t="str">
        <f t="shared" si="216"/>
        <v>Profit</v>
      </c>
      <c r="O4669" t="str">
        <f t="shared" si="217"/>
        <v>Normal</v>
      </c>
      <c r="P4669" t="str">
        <f t="shared" si="218"/>
        <v>Low</v>
      </c>
      <c r="Q4669" t="str">
        <f>VLOOKUP(A4669,SampleSuperstore!A:G,7,0)</f>
        <v>South</v>
      </c>
    </row>
    <row r="4670" spans="1:17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  <c r="N4670" t="str">
        <f t="shared" si="216"/>
        <v>Loss</v>
      </c>
      <c r="O4670" t="str">
        <f t="shared" si="217"/>
        <v>High Discount</v>
      </c>
      <c r="P4670" t="str">
        <f t="shared" si="218"/>
        <v>Low</v>
      </c>
      <c r="Q4670" t="str">
        <f>VLOOKUP(A4670,SampleSuperstore!A:G,7,0)</f>
        <v>South</v>
      </c>
    </row>
    <row r="4671" spans="1:17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  <c r="N4671" t="str">
        <f t="shared" si="216"/>
        <v>Loss</v>
      </c>
      <c r="O4671" t="str">
        <f t="shared" si="217"/>
        <v>Normal</v>
      </c>
      <c r="P4671" t="str">
        <f t="shared" si="218"/>
        <v>Medium</v>
      </c>
      <c r="Q4671" t="str">
        <f>VLOOKUP(A4671,SampleSuperstore!A:G,7,0)</f>
        <v>South</v>
      </c>
    </row>
    <row r="4672" spans="1:17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  <c r="N4672" t="str">
        <f t="shared" si="216"/>
        <v>Loss</v>
      </c>
      <c r="O4672" t="str">
        <f t="shared" si="217"/>
        <v>Normal</v>
      </c>
      <c r="P4672" t="str">
        <f t="shared" si="218"/>
        <v>Medium</v>
      </c>
      <c r="Q4672" t="str">
        <f>VLOOKUP(A4672,SampleSuperstore!A:G,7,0)</f>
        <v>South</v>
      </c>
    </row>
    <row r="4673" spans="1:17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  <c r="N4673" t="str">
        <f t="shared" si="216"/>
        <v>Profit</v>
      </c>
      <c r="O4673" t="str">
        <f t="shared" si="217"/>
        <v>Normal</v>
      </c>
      <c r="P4673" t="str">
        <f t="shared" si="218"/>
        <v>Low</v>
      </c>
      <c r="Q4673" t="str">
        <f>VLOOKUP(A4673,SampleSuperstore!A:G,7,0)</f>
        <v>South</v>
      </c>
    </row>
    <row r="4674" spans="1:17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  <c r="N4674" t="str">
        <f t="shared" si="216"/>
        <v>Profit</v>
      </c>
      <c r="O4674" t="str">
        <f t="shared" si="217"/>
        <v>Normal</v>
      </c>
      <c r="P4674" t="str">
        <f t="shared" si="218"/>
        <v>Medium</v>
      </c>
      <c r="Q4674" t="str">
        <f>VLOOKUP(A4674,SampleSuperstore!A:G,7,0)</f>
        <v>South</v>
      </c>
    </row>
    <row r="4675" spans="1:17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  <c r="N4675" t="str">
        <f t="shared" ref="N4675:N4738" si="219">IF(M4675&gt;0,"Profit","Loss")</f>
        <v>Profit</v>
      </c>
      <c r="O4675" t="str">
        <f t="shared" ref="O4675:O4738" si="220">IF(L4675&gt;0.5,"High Discount","Normal")</f>
        <v>Normal</v>
      </c>
      <c r="P4675" t="str">
        <f t="shared" ref="P4675:P4738" si="221">IF(J4675&gt;1000,"High",IF(J4675&gt;=500,"Medium","Low"))</f>
        <v>Low</v>
      </c>
      <c r="Q4675" t="str">
        <f>VLOOKUP(A4675,SampleSuperstore!A:G,7,0)</f>
        <v>South</v>
      </c>
    </row>
    <row r="4676" spans="1:17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  <c r="N4676" t="str">
        <f t="shared" si="219"/>
        <v>Profit</v>
      </c>
      <c r="O4676" t="str">
        <f t="shared" si="220"/>
        <v>Normal</v>
      </c>
      <c r="P4676" t="str">
        <f t="shared" si="221"/>
        <v>Low</v>
      </c>
      <c r="Q4676" t="str">
        <f>VLOOKUP(A4676,SampleSuperstore!A:G,7,0)</f>
        <v>South</v>
      </c>
    </row>
    <row r="4677" spans="1:17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  <c r="N4677" t="str">
        <f t="shared" si="219"/>
        <v>Profit</v>
      </c>
      <c r="O4677" t="str">
        <f t="shared" si="220"/>
        <v>Normal</v>
      </c>
      <c r="P4677" t="str">
        <f t="shared" si="221"/>
        <v>Low</v>
      </c>
      <c r="Q4677" t="str">
        <f>VLOOKUP(A4677,SampleSuperstore!A:G,7,0)</f>
        <v>South</v>
      </c>
    </row>
    <row r="4678" spans="1:17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  <c r="N4678" t="str">
        <f t="shared" si="219"/>
        <v>Profit</v>
      </c>
      <c r="O4678" t="str">
        <f t="shared" si="220"/>
        <v>Normal</v>
      </c>
      <c r="P4678" t="str">
        <f t="shared" si="221"/>
        <v>Low</v>
      </c>
      <c r="Q4678" t="str">
        <f>VLOOKUP(A4678,SampleSuperstore!A:G,7,0)</f>
        <v>South</v>
      </c>
    </row>
    <row r="4679" spans="1:17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  <c r="N4679" t="str">
        <f t="shared" si="219"/>
        <v>Profit</v>
      </c>
      <c r="O4679" t="str">
        <f t="shared" si="220"/>
        <v>Normal</v>
      </c>
      <c r="P4679" t="str">
        <f t="shared" si="221"/>
        <v>Low</v>
      </c>
      <c r="Q4679" t="str">
        <f>VLOOKUP(A4679,SampleSuperstore!A:G,7,0)</f>
        <v>South</v>
      </c>
    </row>
    <row r="4680" spans="1:17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  <c r="N4680" t="str">
        <f t="shared" si="219"/>
        <v>Profit</v>
      </c>
      <c r="O4680" t="str">
        <f t="shared" si="220"/>
        <v>Normal</v>
      </c>
      <c r="P4680" t="str">
        <f t="shared" si="221"/>
        <v>Low</v>
      </c>
      <c r="Q4680" t="str">
        <f>VLOOKUP(A4680,SampleSuperstore!A:G,7,0)</f>
        <v>South</v>
      </c>
    </row>
    <row r="4681" spans="1:17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  <c r="N4681" t="str">
        <f t="shared" si="219"/>
        <v>Profit</v>
      </c>
      <c r="O4681" t="str">
        <f t="shared" si="220"/>
        <v>Normal</v>
      </c>
      <c r="P4681" t="str">
        <f t="shared" si="221"/>
        <v>Low</v>
      </c>
      <c r="Q4681" t="str">
        <f>VLOOKUP(A4681,SampleSuperstore!A:G,7,0)</f>
        <v>South</v>
      </c>
    </row>
    <row r="4682" spans="1:17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  <c r="N4682" t="str">
        <f t="shared" si="219"/>
        <v>Profit</v>
      </c>
      <c r="O4682" t="str">
        <f t="shared" si="220"/>
        <v>Normal</v>
      </c>
      <c r="P4682" t="str">
        <f t="shared" si="221"/>
        <v>Low</v>
      </c>
      <c r="Q4682" t="str">
        <f>VLOOKUP(A4682,SampleSuperstore!A:G,7,0)</f>
        <v>South</v>
      </c>
    </row>
    <row r="4683" spans="1:17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  <c r="N4683" t="str">
        <f t="shared" si="219"/>
        <v>Profit</v>
      </c>
      <c r="O4683" t="str">
        <f t="shared" si="220"/>
        <v>Normal</v>
      </c>
      <c r="P4683" t="str">
        <f t="shared" si="221"/>
        <v>Low</v>
      </c>
      <c r="Q4683" t="str">
        <f>VLOOKUP(A4683,SampleSuperstore!A:G,7,0)</f>
        <v>South</v>
      </c>
    </row>
    <row r="4684" spans="1:17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  <c r="N4684" t="str">
        <f t="shared" si="219"/>
        <v>Profit</v>
      </c>
      <c r="O4684" t="str">
        <f t="shared" si="220"/>
        <v>Normal</v>
      </c>
      <c r="P4684" t="str">
        <f t="shared" si="221"/>
        <v>Medium</v>
      </c>
      <c r="Q4684" t="str">
        <f>VLOOKUP(A4684,SampleSuperstore!A:G,7,0)</f>
        <v>East</v>
      </c>
    </row>
    <row r="4685" spans="1:17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  <c r="N4685" t="str">
        <f t="shared" si="219"/>
        <v>Loss</v>
      </c>
      <c r="O4685" t="str">
        <f t="shared" si="220"/>
        <v>Normal</v>
      </c>
      <c r="P4685" t="str">
        <f t="shared" si="221"/>
        <v>Low</v>
      </c>
      <c r="Q4685" t="str">
        <f>VLOOKUP(A4685,SampleSuperstore!A:G,7,0)</f>
        <v>South</v>
      </c>
    </row>
    <row r="4686" spans="1:17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  <c r="N4686" t="str">
        <f t="shared" si="219"/>
        <v>Loss</v>
      </c>
      <c r="O4686" t="str">
        <f t="shared" si="220"/>
        <v>Normal</v>
      </c>
      <c r="P4686" t="str">
        <f t="shared" si="221"/>
        <v>Low</v>
      </c>
      <c r="Q4686" t="str">
        <f>VLOOKUP(A4686,SampleSuperstore!A:G,7,0)</f>
        <v>South</v>
      </c>
    </row>
    <row r="4687" spans="1:17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  <c r="N4687" t="str">
        <f t="shared" si="219"/>
        <v>Loss</v>
      </c>
      <c r="O4687" t="str">
        <f t="shared" si="220"/>
        <v>High Discount</v>
      </c>
      <c r="P4687" t="str">
        <f t="shared" si="221"/>
        <v>Low</v>
      </c>
      <c r="Q4687" t="str">
        <f>VLOOKUP(A4687,SampleSuperstore!A:G,7,0)</f>
        <v>South</v>
      </c>
    </row>
    <row r="4688" spans="1:17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  <c r="N4688" t="str">
        <f t="shared" si="219"/>
        <v>Loss</v>
      </c>
      <c r="O4688" t="str">
        <f t="shared" si="220"/>
        <v>Normal</v>
      </c>
      <c r="P4688" t="str">
        <f t="shared" si="221"/>
        <v>Low</v>
      </c>
      <c r="Q4688" t="str">
        <f>VLOOKUP(A4688,SampleSuperstore!A:G,7,0)</f>
        <v>South</v>
      </c>
    </row>
    <row r="4689" spans="1:17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  <c r="N4689" t="str">
        <f t="shared" si="219"/>
        <v>Profit</v>
      </c>
      <c r="O4689" t="str">
        <f t="shared" si="220"/>
        <v>Normal</v>
      </c>
      <c r="P4689" t="str">
        <f t="shared" si="221"/>
        <v>Low</v>
      </c>
      <c r="Q4689" t="str">
        <f>VLOOKUP(A4689,SampleSuperstore!A:G,7,0)</f>
        <v>South</v>
      </c>
    </row>
    <row r="4690" spans="1:17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  <c r="N4690" t="str">
        <f t="shared" si="219"/>
        <v>Loss</v>
      </c>
      <c r="O4690" t="str">
        <f t="shared" si="220"/>
        <v>High Discount</v>
      </c>
      <c r="P4690" t="str">
        <f t="shared" si="221"/>
        <v>Low</v>
      </c>
      <c r="Q4690" t="str">
        <f>VLOOKUP(A4690,SampleSuperstore!A:G,7,0)</f>
        <v>South</v>
      </c>
    </row>
    <row r="4691" spans="1:17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  <c r="N4691" t="str">
        <f t="shared" si="219"/>
        <v>Profit</v>
      </c>
      <c r="O4691" t="str">
        <f t="shared" si="220"/>
        <v>Normal</v>
      </c>
      <c r="P4691" t="str">
        <f t="shared" si="221"/>
        <v>Low</v>
      </c>
      <c r="Q4691" t="str">
        <f>VLOOKUP(A4691,SampleSuperstore!A:G,7,0)</f>
        <v>Central</v>
      </c>
    </row>
    <row r="4692" spans="1:17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  <c r="N4692" t="str">
        <f t="shared" si="219"/>
        <v>Profit</v>
      </c>
      <c r="O4692" t="str">
        <f t="shared" si="220"/>
        <v>Normal</v>
      </c>
      <c r="P4692" t="str">
        <f t="shared" si="221"/>
        <v>Low</v>
      </c>
      <c r="Q4692" t="str">
        <f>VLOOKUP(A4692,SampleSuperstore!A:G,7,0)</f>
        <v>Central</v>
      </c>
    </row>
    <row r="4693" spans="1:17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  <c r="N4693" t="str">
        <f t="shared" si="219"/>
        <v>Loss</v>
      </c>
      <c r="O4693" t="str">
        <f t="shared" si="220"/>
        <v>Normal</v>
      </c>
      <c r="P4693" t="str">
        <f t="shared" si="221"/>
        <v>Low</v>
      </c>
      <c r="Q4693" t="str">
        <f>VLOOKUP(A4693,SampleSuperstore!A:G,7,0)</f>
        <v>Central</v>
      </c>
    </row>
    <row r="4694" spans="1:17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  <c r="N4694" t="str">
        <f t="shared" si="219"/>
        <v>Profit</v>
      </c>
      <c r="O4694" t="str">
        <f t="shared" si="220"/>
        <v>Normal</v>
      </c>
      <c r="P4694" t="str">
        <f t="shared" si="221"/>
        <v>Low</v>
      </c>
      <c r="Q4694" t="str">
        <f>VLOOKUP(A4694,SampleSuperstore!A:G,7,0)</f>
        <v>Central</v>
      </c>
    </row>
    <row r="4695" spans="1:17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  <c r="N4695" t="str">
        <f t="shared" si="219"/>
        <v>Profit</v>
      </c>
      <c r="O4695" t="str">
        <f t="shared" si="220"/>
        <v>Normal</v>
      </c>
      <c r="P4695" t="str">
        <f t="shared" si="221"/>
        <v>Low</v>
      </c>
      <c r="Q4695" t="str">
        <f>VLOOKUP(A4695,SampleSuperstore!A:G,7,0)</f>
        <v>Central</v>
      </c>
    </row>
    <row r="4696" spans="1:17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  <c r="N4696" t="str">
        <f t="shared" si="219"/>
        <v>Profit</v>
      </c>
      <c r="O4696" t="str">
        <f t="shared" si="220"/>
        <v>Normal</v>
      </c>
      <c r="P4696" t="str">
        <f t="shared" si="221"/>
        <v>Low</v>
      </c>
      <c r="Q4696" t="str">
        <f>VLOOKUP(A4696,SampleSuperstore!A:G,7,0)</f>
        <v>East</v>
      </c>
    </row>
    <row r="4697" spans="1:17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  <c r="N4697" t="str">
        <f t="shared" si="219"/>
        <v>Profit</v>
      </c>
      <c r="O4697" t="str">
        <f t="shared" si="220"/>
        <v>Normal</v>
      </c>
      <c r="P4697" t="str">
        <f t="shared" si="221"/>
        <v>Low</v>
      </c>
      <c r="Q4697" t="str">
        <f>VLOOKUP(A4697,SampleSuperstore!A:G,7,0)</f>
        <v>East</v>
      </c>
    </row>
    <row r="4698" spans="1:17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  <c r="N4698" t="str">
        <f t="shared" si="219"/>
        <v>Profit</v>
      </c>
      <c r="O4698" t="str">
        <f t="shared" si="220"/>
        <v>Normal</v>
      </c>
      <c r="P4698" t="str">
        <f t="shared" si="221"/>
        <v>Low</v>
      </c>
      <c r="Q4698" t="str">
        <f>VLOOKUP(A4698,SampleSuperstore!A:G,7,0)</f>
        <v>East</v>
      </c>
    </row>
    <row r="4699" spans="1:17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  <c r="N4699" t="str">
        <f t="shared" si="219"/>
        <v>Profit</v>
      </c>
      <c r="O4699" t="str">
        <f t="shared" si="220"/>
        <v>Normal</v>
      </c>
      <c r="P4699" t="str">
        <f t="shared" si="221"/>
        <v>Medium</v>
      </c>
      <c r="Q4699" t="str">
        <f>VLOOKUP(A4699,SampleSuperstore!A:G,7,0)</f>
        <v>East</v>
      </c>
    </row>
    <row r="4700" spans="1:17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  <c r="N4700" t="str">
        <f t="shared" si="219"/>
        <v>Profit</v>
      </c>
      <c r="O4700" t="str">
        <f t="shared" si="220"/>
        <v>Normal</v>
      </c>
      <c r="P4700" t="str">
        <f t="shared" si="221"/>
        <v>Low</v>
      </c>
      <c r="Q4700" t="str">
        <f>VLOOKUP(A4700,SampleSuperstore!A:G,7,0)</f>
        <v>East</v>
      </c>
    </row>
    <row r="4701" spans="1:17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  <c r="N4701" t="str">
        <f t="shared" si="219"/>
        <v>Profit</v>
      </c>
      <c r="O4701" t="str">
        <f t="shared" si="220"/>
        <v>Normal</v>
      </c>
      <c r="P4701" t="str">
        <f t="shared" si="221"/>
        <v>Low</v>
      </c>
      <c r="Q4701" t="str">
        <f>VLOOKUP(A4701,SampleSuperstore!A:G,7,0)</f>
        <v>South</v>
      </c>
    </row>
    <row r="4702" spans="1:17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  <c r="N4702" t="str">
        <f t="shared" si="219"/>
        <v>Loss</v>
      </c>
      <c r="O4702" t="str">
        <f t="shared" si="220"/>
        <v>Normal</v>
      </c>
      <c r="P4702" t="str">
        <f t="shared" si="221"/>
        <v>Low</v>
      </c>
      <c r="Q4702" t="str">
        <f>VLOOKUP(A4702,SampleSuperstore!A:G,7,0)</f>
        <v>South</v>
      </c>
    </row>
    <row r="4703" spans="1:17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  <c r="N4703" t="str">
        <f t="shared" si="219"/>
        <v>Profit</v>
      </c>
      <c r="O4703" t="str">
        <f t="shared" si="220"/>
        <v>Normal</v>
      </c>
      <c r="P4703" t="str">
        <f t="shared" si="221"/>
        <v>Low</v>
      </c>
      <c r="Q4703" t="str">
        <f>VLOOKUP(A4703,SampleSuperstore!A:G,7,0)</f>
        <v>South</v>
      </c>
    </row>
    <row r="4704" spans="1:17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  <c r="N4704" t="str">
        <f t="shared" si="219"/>
        <v>Loss</v>
      </c>
      <c r="O4704" t="str">
        <f t="shared" si="220"/>
        <v>High Discount</v>
      </c>
      <c r="P4704" t="str">
        <f t="shared" si="221"/>
        <v>Low</v>
      </c>
      <c r="Q4704" t="str">
        <f>VLOOKUP(A4704,SampleSuperstore!A:G,7,0)</f>
        <v>South</v>
      </c>
    </row>
    <row r="4705" spans="1:17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  <c r="N4705" t="str">
        <f t="shared" si="219"/>
        <v>Loss</v>
      </c>
      <c r="O4705" t="str">
        <f t="shared" si="220"/>
        <v>High Discount</v>
      </c>
      <c r="P4705" t="str">
        <f t="shared" si="221"/>
        <v>Low</v>
      </c>
      <c r="Q4705" t="str">
        <f>VLOOKUP(A4705,SampleSuperstore!A:G,7,0)</f>
        <v>South</v>
      </c>
    </row>
    <row r="4706" spans="1:17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  <c r="N4706" t="str">
        <f t="shared" si="219"/>
        <v>Profit</v>
      </c>
      <c r="O4706" t="str">
        <f t="shared" si="220"/>
        <v>Normal</v>
      </c>
      <c r="P4706" t="str">
        <f t="shared" si="221"/>
        <v>Low</v>
      </c>
      <c r="Q4706" t="str">
        <f>VLOOKUP(A4706,SampleSuperstore!A:G,7,0)</f>
        <v>Central</v>
      </c>
    </row>
    <row r="4707" spans="1:17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  <c r="N4707" t="str">
        <f t="shared" si="219"/>
        <v>Profit</v>
      </c>
      <c r="O4707" t="str">
        <f t="shared" si="220"/>
        <v>Normal</v>
      </c>
      <c r="P4707" t="str">
        <f t="shared" si="221"/>
        <v>Low</v>
      </c>
      <c r="Q4707" t="str">
        <f>VLOOKUP(A4707,SampleSuperstore!A:G,7,0)</f>
        <v>Central</v>
      </c>
    </row>
    <row r="4708" spans="1:17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  <c r="N4708" t="str">
        <f t="shared" si="219"/>
        <v>Profit</v>
      </c>
      <c r="O4708" t="str">
        <f t="shared" si="220"/>
        <v>Normal</v>
      </c>
      <c r="P4708" t="str">
        <f t="shared" si="221"/>
        <v>Low</v>
      </c>
      <c r="Q4708" t="str">
        <f>VLOOKUP(A4708,SampleSuperstore!A:G,7,0)</f>
        <v>Central</v>
      </c>
    </row>
    <row r="4709" spans="1:17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  <c r="N4709" t="str">
        <f t="shared" si="219"/>
        <v>Profit</v>
      </c>
      <c r="O4709" t="str">
        <f t="shared" si="220"/>
        <v>Normal</v>
      </c>
      <c r="P4709" t="str">
        <f t="shared" si="221"/>
        <v>Medium</v>
      </c>
      <c r="Q4709" t="str">
        <f>VLOOKUP(A4709,SampleSuperstore!A:G,7,0)</f>
        <v>Central</v>
      </c>
    </row>
    <row r="4710" spans="1:17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  <c r="N4710" t="str">
        <f t="shared" si="219"/>
        <v>Profit</v>
      </c>
      <c r="O4710" t="str">
        <f t="shared" si="220"/>
        <v>Normal</v>
      </c>
      <c r="P4710" t="str">
        <f t="shared" si="221"/>
        <v>Low</v>
      </c>
      <c r="Q4710" t="str">
        <f>VLOOKUP(A4710,SampleSuperstore!A:G,7,0)</f>
        <v>Central</v>
      </c>
    </row>
    <row r="4711" spans="1:17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  <c r="N4711" t="str">
        <f t="shared" si="219"/>
        <v>Profit</v>
      </c>
      <c r="O4711" t="str">
        <f t="shared" si="220"/>
        <v>Normal</v>
      </c>
      <c r="P4711" t="str">
        <f t="shared" si="221"/>
        <v>Low</v>
      </c>
      <c r="Q4711" t="str">
        <f>VLOOKUP(A4711,SampleSuperstore!A:G,7,0)</f>
        <v>Central</v>
      </c>
    </row>
    <row r="4712" spans="1:17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  <c r="N4712" t="str">
        <f t="shared" si="219"/>
        <v>Profit</v>
      </c>
      <c r="O4712" t="str">
        <f t="shared" si="220"/>
        <v>Normal</v>
      </c>
      <c r="P4712" t="str">
        <f t="shared" si="221"/>
        <v>Low</v>
      </c>
      <c r="Q4712" t="str">
        <f>VLOOKUP(A4712,SampleSuperstore!A:G,7,0)</f>
        <v>Central</v>
      </c>
    </row>
    <row r="4713" spans="1:17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  <c r="N4713" t="str">
        <f t="shared" si="219"/>
        <v>Loss</v>
      </c>
      <c r="O4713" t="str">
        <f t="shared" si="220"/>
        <v>High Discount</v>
      </c>
      <c r="P4713" t="str">
        <f t="shared" si="221"/>
        <v>Low</v>
      </c>
      <c r="Q4713" t="str">
        <f>VLOOKUP(A4713,SampleSuperstore!A:G,7,0)</f>
        <v>East</v>
      </c>
    </row>
    <row r="4714" spans="1:17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  <c r="N4714" t="str">
        <f t="shared" si="219"/>
        <v>Profit</v>
      </c>
      <c r="O4714" t="str">
        <f t="shared" si="220"/>
        <v>Normal</v>
      </c>
      <c r="P4714" t="str">
        <f t="shared" si="221"/>
        <v>Low</v>
      </c>
      <c r="Q4714" t="str">
        <f>VLOOKUP(A4714,SampleSuperstore!A:G,7,0)</f>
        <v>South</v>
      </c>
    </row>
    <row r="4715" spans="1:17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  <c r="N4715" t="str">
        <f t="shared" si="219"/>
        <v>Loss</v>
      </c>
      <c r="O4715" t="str">
        <f t="shared" si="220"/>
        <v>High Discount</v>
      </c>
      <c r="P4715" t="str">
        <f t="shared" si="221"/>
        <v>Low</v>
      </c>
      <c r="Q4715" t="str">
        <f>VLOOKUP(A4715,SampleSuperstore!A:G,7,0)</f>
        <v>South</v>
      </c>
    </row>
    <row r="4716" spans="1:17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  <c r="N4716" t="str">
        <f t="shared" si="219"/>
        <v>Profit</v>
      </c>
      <c r="O4716" t="str">
        <f t="shared" si="220"/>
        <v>Normal</v>
      </c>
      <c r="P4716" t="str">
        <f t="shared" si="221"/>
        <v>Low</v>
      </c>
      <c r="Q4716" t="str">
        <f>VLOOKUP(A4716,SampleSuperstore!A:G,7,0)</f>
        <v>Central</v>
      </c>
    </row>
    <row r="4717" spans="1:17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  <c r="N4717" t="str">
        <f t="shared" si="219"/>
        <v>Profit</v>
      </c>
      <c r="O4717" t="str">
        <f t="shared" si="220"/>
        <v>Normal</v>
      </c>
      <c r="P4717" t="str">
        <f t="shared" si="221"/>
        <v>Low</v>
      </c>
      <c r="Q4717" t="str">
        <f>VLOOKUP(A4717,SampleSuperstore!A:G,7,0)</f>
        <v>South</v>
      </c>
    </row>
    <row r="4718" spans="1:17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  <c r="N4718" t="str">
        <f t="shared" si="219"/>
        <v>Profit</v>
      </c>
      <c r="O4718" t="str">
        <f t="shared" si="220"/>
        <v>Normal</v>
      </c>
      <c r="P4718" t="str">
        <f t="shared" si="221"/>
        <v>Medium</v>
      </c>
      <c r="Q4718" t="str">
        <f>VLOOKUP(A4718,SampleSuperstore!A:G,7,0)</f>
        <v>South</v>
      </c>
    </row>
    <row r="4719" spans="1:17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  <c r="N4719" t="str">
        <f t="shared" si="219"/>
        <v>Profit</v>
      </c>
      <c r="O4719" t="str">
        <f t="shared" si="220"/>
        <v>Normal</v>
      </c>
      <c r="P4719" t="str">
        <f t="shared" si="221"/>
        <v>Low</v>
      </c>
      <c r="Q4719" t="str">
        <f>VLOOKUP(A4719,SampleSuperstore!A:G,7,0)</f>
        <v>South</v>
      </c>
    </row>
    <row r="4720" spans="1:17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  <c r="N4720" t="str">
        <f t="shared" si="219"/>
        <v>Profit</v>
      </c>
      <c r="O4720" t="str">
        <f t="shared" si="220"/>
        <v>Normal</v>
      </c>
      <c r="P4720" t="str">
        <f t="shared" si="221"/>
        <v>Low</v>
      </c>
      <c r="Q4720" t="str">
        <f>VLOOKUP(A4720,SampleSuperstore!A:G,7,0)</f>
        <v>Central</v>
      </c>
    </row>
    <row r="4721" spans="1:17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  <c r="N4721" t="str">
        <f t="shared" si="219"/>
        <v>Profit</v>
      </c>
      <c r="O4721" t="str">
        <f t="shared" si="220"/>
        <v>Normal</v>
      </c>
      <c r="P4721" t="str">
        <f t="shared" si="221"/>
        <v>Medium</v>
      </c>
      <c r="Q4721" t="str">
        <f>VLOOKUP(A4721,SampleSuperstore!A:G,7,0)</f>
        <v>South</v>
      </c>
    </row>
    <row r="4722" spans="1:17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  <c r="N4722" t="str">
        <f t="shared" si="219"/>
        <v>Profit</v>
      </c>
      <c r="O4722" t="str">
        <f t="shared" si="220"/>
        <v>Normal</v>
      </c>
      <c r="P4722" t="str">
        <f t="shared" si="221"/>
        <v>Low</v>
      </c>
      <c r="Q4722" t="str">
        <f>VLOOKUP(A4722,SampleSuperstore!A:G,7,0)</f>
        <v>South</v>
      </c>
    </row>
    <row r="4723" spans="1:17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  <c r="N4723" t="str">
        <f t="shared" si="219"/>
        <v>Loss</v>
      </c>
      <c r="O4723" t="str">
        <f t="shared" si="220"/>
        <v>Normal</v>
      </c>
      <c r="P4723" t="str">
        <f t="shared" si="221"/>
        <v>Low</v>
      </c>
      <c r="Q4723" t="str">
        <f>VLOOKUP(A4723,SampleSuperstore!A:G,7,0)</f>
        <v>South</v>
      </c>
    </row>
    <row r="4724" spans="1:17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  <c r="N4724" t="str">
        <f t="shared" si="219"/>
        <v>Profit</v>
      </c>
      <c r="O4724" t="str">
        <f t="shared" si="220"/>
        <v>Normal</v>
      </c>
      <c r="P4724" t="str">
        <f t="shared" si="221"/>
        <v>Low</v>
      </c>
      <c r="Q4724" t="str">
        <f>VLOOKUP(A4724,SampleSuperstore!A:G,7,0)</f>
        <v>South</v>
      </c>
    </row>
    <row r="4725" spans="1:17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  <c r="N4725" t="str">
        <f t="shared" si="219"/>
        <v>Profit</v>
      </c>
      <c r="O4725" t="str">
        <f t="shared" si="220"/>
        <v>Normal</v>
      </c>
      <c r="P4725" t="str">
        <f t="shared" si="221"/>
        <v>Low</v>
      </c>
      <c r="Q4725" t="str">
        <f>VLOOKUP(A4725,SampleSuperstore!A:G,7,0)</f>
        <v>East</v>
      </c>
    </row>
    <row r="4726" spans="1:17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  <c r="N4726" t="str">
        <f t="shared" si="219"/>
        <v>Loss</v>
      </c>
      <c r="O4726" t="str">
        <f t="shared" si="220"/>
        <v>High Discount</v>
      </c>
      <c r="P4726" t="str">
        <f t="shared" si="221"/>
        <v>Low</v>
      </c>
      <c r="Q4726" t="str">
        <f>VLOOKUP(A4726,SampleSuperstore!A:G,7,0)</f>
        <v>South</v>
      </c>
    </row>
    <row r="4727" spans="1:17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  <c r="N4727" t="str">
        <f t="shared" si="219"/>
        <v>Profit</v>
      </c>
      <c r="O4727" t="str">
        <f t="shared" si="220"/>
        <v>Normal</v>
      </c>
      <c r="P4727" t="str">
        <f t="shared" si="221"/>
        <v>Medium</v>
      </c>
      <c r="Q4727" t="str">
        <f>VLOOKUP(A4727,SampleSuperstore!A:G,7,0)</f>
        <v>South</v>
      </c>
    </row>
    <row r="4728" spans="1:17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  <c r="N4728" t="str">
        <f t="shared" si="219"/>
        <v>Profit</v>
      </c>
      <c r="O4728" t="str">
        <f t="shared" si="220"/>
        <v>Normal</v>
      </c>
      <c r="P4728" t="str">
        <f t="shared" si="221"/>
        <v>High</v>
      </c>
      <c r="Q4728" t="str">
        <f>VLOOKUP(A4728,SampleSuperstore!A:G,7,0)</f>
        <v>South</v>
      </c>
    </row>
    <row r="4729" spans="1:17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  <c r="N4729" t="str">
        <f t="shared" si="219"/>
        <v>Loss</v>
      </c>
      <c r="O4729" t="str">
        <f t="shared" si="220"/>
        <v>Normal</v>
      </c>
      <c r="P4729" t="str">
        <f t="shared" si="221"/>
        <v>Low</v>
      </c>
      <c r="Q4729" t="str">
        <f>VLOOKUP(A4729,SampleSuperstore!A:G,7,0)</f>
        <v>South</v>
      </c>
    </row>
    <row r="4730" spans="1:17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  <c r="N4730" t="str">
        <f t="shared" si="219"/>
        <v>Profit</v>
      </c>
      <c r="O4730" t="str">
        <f t="shared" si="220"/>
        <v>Normal</v>
      </c>
      <c r="P4730" t="str">
        <f t="shared" si="221"/>
        <v>Low</v>
      </c>
      <c r="Q4730" t="str">
        <f>VLOOKUP(A4730,SampleSuperstore!A:G,7,0)</f>
        <v>South</v>
      </c>
    </row>
    <row r="4731" spans="1:17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  <c r="N4731" t="str">
        <f t="shared" si="219"/>
        <v>Profit</v>
      </c>
      <c r="O4731" t="str">
        <f t="shared" si="220"/>
        <v>Normal</v>
      </c>
      <c r="P4731" t="str">
        <f t="shared" si="221"/>
        <v>Low</v>
      </c>
      <c r="Q4731" t="str">
        <f>VLOOKUP(A4731,SampleSuperstore!A:G,7,0)</f>
        <v>South</v>
      </c>
    </row>
    <row r="4732" spans="1:17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  <c r="N4732" t="str">
        <f t="shared" si="219"/>
        <v>Profit</v>
      </c>
      <c r="O4732" t="str">
        <f t="shared" si="220"/>
        <v>Normal</v>
      </c>
      <c r="P4732" t="str">
        <f t="shared" si="221"/>
        <v>Low</v>
      </c>
      <c r="Q4732" t="str">
        <f>VLOOKUP(A4732,SampleSuperstore!A:G,7,0)</f>
        <v>South</v>
      </c>
    </row>
    <row r="4733" spans="1:17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  <c r="N4733" t="str">
        <f t="shared" si="219"/>
        <v>Profit</v>
      </c>
      <c r="O4733" t="str">
        <f t="shared" si="220"/>
        <v>Normal</v>
      </c>
      <c r="P4733" t="str">
        <f t="shared" si="221"/>
        <v>Low</v>
      </c>
      <c r="Q4733" t="str">
        <f>VLOOKUP(A4733,SampleSuperstore!A:G,7,0)</f>
        <v>South</v>
      </c>
    </row>
    <row r="4734" spans="1:17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  <c r="N4734" t="str">
        <f t="shared" si="219"/>
        <v>Profit</v>
      </c>
      <c r="O4734" t="str">
        <f t="shared" si="220"/>
        <v>Normal</v>
      </c>
      <c r="P4734" t="str">
        <f t="shared" si="221"/>
        <v>Low</v>
      </c>
      <c r="Q4734" t="str">
        <f>VLOOKUP(A4734,SampleSuperstore!A:G,7,0)</f>
        <v>South</v>
      </c>
    </row>
    <row r="4735" spans="1:17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  <c r="N4735" t="str">
        <f t="shared" si="219"/>
        <v>Profit</v>
      </c>
      <c r="O4735" t="str">
        <f t="shared" si="220"/>
        <v>Normal</v>
      </c>
      <c r="P4735" t="str">
        <f t="shared" si="221"/>
        <v>Low</v>
      </c>
      <c r="Q4735" t="str">
        <f>VLOOKUP(A4735,SampleSuperstore!A:G,7,0)</f>
        <v>South</v>
      </c>
    </row>
    <row r="4736" spans="1:17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  <c r="N4736" t="str">
        <f t="shared" si="219"/>
        <v>Profit</v>
      </c>
      <c r="O4736" t="str">
        <f t="shared" si="220"/>
        <v>Normal</v>
      </c>
      <c r="P4736" t="str">
        <f t="shared" si="221"/>
        <v>Medium</v>
      </c>
      <c r="Q4736" t="str">
        <f>VLOOKUP(A4736,SampleSuperstore!A:G,7,0)</f>
        <v>South</v>
      </c>
    </row>
    <row r="4737" spans="1:17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  <c r="N4737" t="str">
        <f t="shared" si="219"/>
        <v>Profit</v>
      </c>
      <c r="O4737" t="str">
        <f t="shared" si="220"/>
        <v>Normal</v>
      </c>
      <c r="P4737" t="str">
        <f t="shared" si="221"/>
        <v>Low</v>
      </c>
      <c r="Q4737" t="str">
        <f>VLOOKUP(A4737,SampleSuperstore!A:G,7,0)</f>
        <v>South</v>
      </c>
    </row>
    <row r="4738" spans="1:17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  <c r="N4738" t="str">
        <f t="shared" si="219"/>
        <v>Profit</v>
      </c>
      <c r="O4738" t="str">
        <f t="shared" si="220"/>
        <v>Normal</v>
      </c>
      <c r="P4738" t="str">
        <f t="shared" si="221"/>
        <v>Low</v>
      </c>
      <c r="Q4738" t="str">
        <f>VLOOKUP(A4738,SampleSuperstore!A:G,7,0)</f>
        <v>South</v>
      </c>
    </row>
    <row r="4739" spans="1:17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  <c r="N4739" t="str">
        <f t="shared" ref="N4739:N4802" si="222">IF(M4739&gt;0,"Profit","Loss")</f>
        <v>Profit</v>
      </c>
      <c r="O4739" t="str">
        <f t="shared" ref="O4739:O4802" si="223">IF(L4739&gt;0.5,"High Discount","Normal")</f>
        <v>Normal</v>
      </c>
      <c r="P4739" t="str">
        <f t="shared" ref="P4739:P4802" si="224">IF(J4739&gt;1000,"High",IF(J4739&gt;=500,"Medium","Low"))</f>
        <v>Low</v>
      </c>
      <c r="Q4739" t="str">
        <f>VLOOKUP(A4739,SampleSuperstore!A:G,7,0)</f>
        <v>South</v>
      </c>
    </row>
    <row r="4740" spans="1:17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  <c r="N4740" t="str">
        <f t="shared" si="222"/>
        <v>Profit</v>
      </c>
      <c r="O4740" t="str">
        <f t="shared" si="223"/>
        <v>Normal</v>
      </c>
      <c r="P4740" t="str">
        <f t="shared" si="224"/>
        <v>Low</v>
      </c>
      <c r="Q4740" t="str">
        <f>VLOOKUP(A4740,SampleSuperstore!A:G,7,0)</f>
        <v>South</v>
      </c>
    </row>
    <row r="4741" spans="1:17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  <c r="N4741" t="str">
        <f t="shared" si="222"/>
        <v>Loss</v>
      </c>
      <c r="O4741" t="str">
        <f t="shared" si="223"/>
        <v>Normal</v>
      </c>
      <c r="P4741" t="str">
        <f t="shared" si="224"/>
        <v>Low</v>
      </c>
      <c r="Q4741" t="str">
        <f>VLOOKUP(A4741,SampleSuperstore!A:G,7,0)</f>
        <v>South</v>
      </c>
    </row>
    <row r="4742" spans="1:17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  <c r="N4742" t="str">
        <f t="shared" si="222"/>
        <v>Profit</v>
      </c>
      <c r="O4742" t="str">
        <f t="shared" si="223"/>
        <v>Normal</v>
      </c>
      <c r="P4742" t="str">
        <f t="shared" si="224"/>
        <v>Low</v>
      </c>
      <c r="Q4742" t="str">
        <f>VLOOKUP(A4742,SampleSuperstore!A:G,7,0)</f>
        <v>South</v>
      </c>
    </row>
    <row r="4743" spans="1:17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  <c r="N4743" t="str">
        <f t="shared" si="222"/>
        <v>Profit</v>
      </c>
      <c r="O4743" t="str">
        <f t="shared" si="223"/>
        <v>Normal</v>
      </c>
      <c r="P4743" t="str">
        <f t="shared" si="224"/>
        <v>Low</v>
      </c>
      <c r="Q4743" t="str">
        <f>VLOOKUP(A4743,SampleSuperstore!A:G,7,0)</f>
        <v>South</v>
      </c>
    </row>
    <row r="4744" spans="1:17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  <c r="N4744" t="str">
        <f t="shared" si="222"/>
        <v>Profit</v>
      </c>
      <c r="O4744" t="str">
        <f t="shared" si="223"/>
        <v>Normal</v>
      </c>
      <c r="P4744" t="str">
        <f t="shared" si="224"/>
        <v>Low</v>
      </c>
      <c r="Q4744" t="str">
        <f>VLOOKUP(A4744,SampleSuperstore!A:G,7,0)</f>
        <v>South</v>
      </c>
    </row>
    <row r="4745" spans="1:17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  <c r="N4745" t="str">
        <f t="shared" si="222"/>
        <v>Profit</v>
      </c>
      <c r="O4745" t="str">
        <f t="shared" si="223"/>
        <v>Normal</v>
      </c>
      <c r="P4745" t="str">
        <f t="shared" si="224"/>
        <v>Low</v>
      </c>
      <c r="Q4745" t="str">
        <f>VLOOKUP(A4745,SampleSuperstore!A:G,7,0)</f>
        <v>East</v>
      </c>
    </row>
    <row r="4746" spans="1:17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  <c r="N4746" t="str">
        <f t="shared" si="222"/>
        <v>Profit</v>
      </c>
      <c r="O4746" t="str">
        <f t="shared" si="223"/>
        <v>Normal</v>
      </c>
      <c r="P4746" t="str">
        <f t="shared" si="224"/>
        <v>Low</v>
      </c>
      <c r="Q4746" t="str">
        <f>VLOOKUP(A4746,SampleSuperstore!A:G,7,0)</f>
        <v>East</v>
      </c>
    </row>
    <row r="4747" spans="1:17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  <c r="N4747" t="str">
        <f t="shared" si="222"/>
        <v>Profit</v>
      </c>
      <c r="O4747" t="str">
        <f t="shared" si="223"/>
        <v>Normal</v>
      </c>
      <c r="P4747" t="str">
        <f t="shared" si="224"/>
        <v>Low</v>
      </c>
      <c r="Q4747" t="str">
        <f>VLOOKUP(A4747,SampleSuperstore!A:G,7,0)</f>
        <v>East</v>
      </c>
    </row>
    <row r="4748" spans="1:17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  <c r="N4748" t="str">
        <f t="shared" si="222"/>
        <v>Profit</v>
      </c>
      <c r="O4748" t="str">
        <f t="shared" si="223"/>
        <v>Normal</v>
      </c>
      <c r="P4748" t="str">
        <f t="shared" si="224"/>
        <v>Low</v>
      </c>
      <c r="Q4748" t="str">
        <f>VLOOKUP(A4748,SampleSuperstore!A:G,7,0)</f>
        <v>East</v>
      </c>
    </row>
    <row r="4749" spans="1:17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  <c r="N4749" t="str">
        <f t="shared" si="222"/>
        <v>Profit</v>
      </c>
      <c r="O4749" t="str">
        <f t="shared" si="223"/>
        <v>Normal</v>
      </c>
      <c r="P4749" t="str">
        <f t="shared" si="224"/>
        <v>Low</v>
      </c>
      <c r="Q4749" t="str">
        <f>VLOOKUP(A4749,SampleSuperstore!A:G,7,0)</f>
        <v>East</v>
      </c>
    </row>
    <row r="4750" spans="1:17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  <c r="N4750" t="str">
        <f t="shared" si="222"/>
        <v>Profit</v>
      </c>
      <c r="O4750" t="str">
        <f t="shared" si="223"/>
        <v>Normal</v>
      </c>
      <c r="P4750" t="str">
        <f t="shared" si="224"/>
        <v>Low</v>
      </c>
      <c r="Q4750" t="str">
        <f>VLOOKUP(A4750,SampleSuperstore!A:G,7,0)</f>
        <v>East</v>
      </c>
    </row>
    <row r="4751" spans="1:17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  <c r="N4751" t="str">
        <f t="shared" si="222"/>
        <v>Profit</v>
      </c>
      <c r="O4751" t="str">
        <f t="shared" si="223"/>
        <v>Normal</v>
      </c>
      <c r="P4751" t="str">
        <f t="shared" si="224"/>
        <v>Low</v>
      </c>
      <c r="Q4751" t="str">
        <f>VLOOKUP(A4751,SampleSuperstore!A:G,7,0)</f>
        <v>Central</v>
      </c>
    </row>
    <row r="4752" spans="1:17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  <c r="N4752" t="str">
        <f t="shared" si="222"/>
        <v>Profit</v>
      </c>
      <c r="O4752" t="str">
        <f t="shared" si="223"/>
        <v>Normal</v>
      </c>
      <c r="P4752" t="str">
        <f t="shared" si="224"/>
        <v>Medium</v>
      </c>
      <c r="Q4752" t="str">
        <f>VLOOKUP(A4752,SampleSuperstore!A:G,7,0)</f>
        <v>Central</v>
      </c>
    </row>
    <row r="4753" spans="1:17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  <c r="N4753" t="str">
        <f t="shared" si="222"/>
        <v>Loss</v>
      </c>
      <c r="O4753" t="str">
        <f t="shared" si="223"/>
        <v>Normal</v>
      </c>
      <c r="P4753" t="str">
        <f t="shared" si="224"/>
        <v>Low</v>
      </c>
      <c r="Q4753" t="str">
        <f>VLOOKUP(A4753,SampleSuperstore!A:G,7,0)</f>
        <v>South</v>
      </c>
    </row>
    <row r="4754" spans="1:17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  <c r="N4754" t="str">
        <f t="shared" si="222"/>
        <v>Loss</v>
      </c>
      <c r="O4754" t="str">
        <f t="shared" si="223"/>
        <v>Normal</v>
      </c>
      <c r="P4754" t="str">
        <f t="shared" si="224"/>
        <v>Low</v>
      </c>
      <c r="Q4754" t="str">
        <f>VLOOKUP(A4754,SampleSuperstore!A:G,7,0)</f>
        <v>South</v>
      </c>
    </row>
    <row r="4755" spans="1:17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  <c r="N4755" t="str">
        <f t="shared" si="222"/>
        <v>Profit</v>
      </c>
      <c r="O4755" t="str">
        <f t="shared" si="223"/>
        <v>Normal</v>
      </c>
      <c r="P4755" t="str">
        <f t="shared" si="224"/>
        <v>Low</v>
      </c>
      <c r="Q4755" t="str">
        <f>VLOOKUP(A4755,SampleSuperstore!A:G,7,0)</f>
        <v>South</v>
      </c>
    </row>
    <row r="4756" spans="1:17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  <c r="N4756" t="str">
        <f t="shared" si="222"/>
        <v>Loss</v>
      </c>
      <c r="O4756" t="str">
        <f t="shared" si="223"/>
        <v>High Discount</v>
      </c>
      <c r="P4756" t="str">
        <f t="shared" si="224"/>
        <v>Low</v>
      </c>
      <c r="Q4756" t="str">
        <f>VLOOKUP(A4756,SampleSuperstore!A:G,7,0)</f>
        <v>South</v>
      </c>
    </row>
    <row r="4757" spans="1:17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  <c r="N4757" t="str">
        <f t="shared" si="222"/>
        <v>Profit</v>
      </c>
      <c r="O4757" t="str">
        <f t="shared" si="223"/>
        <v>Normal</v>
      </c>
      <c r="P4757" t="str">
        <f t="shared" si="224"/>
        <v>Low</v>
      </c>
      <c r="Q4757" t="str">
        <f>VLOOKUP(A4757,SampleSuperstore!A:G,7,0)</f>
        <v>South</v>
      </c>
    </row>
    <row r="4758" spans="1:17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  <c r="N4758" t="str">
        <f t="shared" si="222"/>
        <v>Loss</v>
      </c>
      <c r="O4758" t="str">
        <f t="shared" si="223"/>
        <v>High Discount</v>
      </c>
      <c r="P4758" t="str">
        <f t="shared" si="224"/>
        <v>Low</v>
      </c>
      <c r="Q4758" t="str">
        <f>VLOOKUP(A4758,SampleSuperstore!A:G,7,0)</f>
        <v>South</v>
      </c>
    </row>
    <row r="4759" spans="1:17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  <c r="N4759" t="str">
        <f t="shared" si="222"/>
        <v>Loss</v>
      </c>
      <c r="O4759" t="str">
        <f t="shared" si="223"/>
        <v>High Discount</v>
      </c>
      <c r="P4759" t="str">
        <f t="shared" si="224"/>
        <v>Low</v>
      </c>
      <c r="Q4759" t="str">
        <f>VLOOKUP(A4759,SampleSuperstore!A:G,7,0)</f>
        <v>South</v>
      </c>
    </row>
    <row r="4760" spans="1:17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  <c r="N4760" t="str">
        <f t="shared" si="222"/>
        <v>Profit</v>
      </c>
      <c r="O4760" t="str">
        <f t="shared" si="223"/>
        <v>Normal</v>
      </c>
      <c r="P4760" t="str">
        <f t="shared" si="224"/>
        <v>Medium</v>
      </c>
      <c r="Q4760" t="str">
        <f>VLOOKUP(A4760,SampleSuperstore!A:G,7,0)</f>
        <v>South</v>
      </c>
    </row>
    <row r="4761" spans="1:17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  <c r="N4761" t="str">
        <f t="shared" si="222"/>
        <v>Profit</v>
      </c>
      <c r="O4761" t="str">
        <f t="shared" si="223"/>
        <v>Normal</v>
      </c>
      <c r="P4761" t="str">
        <f t="shared" si="224"/>
        <v>Low</v>
      </c>
      <c r="Q4761" t="str">
        <f>VLOOKUP(A4761,SampleSuperstore!A:G,7,0)</f>
        <v>South</v>
      </c>
    </row>
    <row r="4762" spans="1:17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  <c r="N4762" t="str">
        <f t="shared" si="222"/>
        <v>Profit</v>
      </c>
      <c r="O4762" t="str">
        <f t="shared" si="223"/>
        <v>Normal</v>
      </c>
      <c r="P4762" t="str">
        <f t="shared" si="224"/>
        <v>Low</v>
      </c>
      <c r="Q4762" t="str">
        <f>VLOOKUP(A4762,SampleSuperstore!A:G,7,0)</f>
        <v>South</v>
      </c>
    </row>
    <row r="4763" spans="1:17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  <c r="N4763" t="str">
        <f t="shared" si="222"/>
        <v>Profit</v>
      </c>
      <c r="O4763" t="str">
        <f t="shared" si="223"/>
        <v>Normal</v>
      </c>
      <c r="P4763" t="str">
        <f t="shared" si="224"/>
        <v>Low</v>
      </c>
      <c r="Q4763" t="str">
        <f>VLOOKUP(A4763,SampleSuperstore!A:G,7,0)</f>
        <v>South</v>
      </c>
    </row>
    <row r="4764" spans="1:17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  <c r="N4764" t="str">
        <f t="shared" si="222"/>
        <v>Profit</v>
      </c>
      <c r="O4764" t="str">
        <f t="shared" si="223"/>
        <v>Normal</v>
      </c>
      <c r="P4764" t="str">
        <f t="shared" si="224"/>
        <v>Low</v>
      </c>
      <c r="Q4764" t="str">
        <f>VLOOKUP(A4764,SampleSuperstore!A:G,7,0)</f>
        <v>South</v>
      </c>
    </row>
    <row r="4765" spans="1:17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  <c r="N4765" t="str">
        <f t="shared" si="222"/>
        <v>Profit</v>
      </c>
      <c r="O4765" t="str">
        <f t="shared" si="223"/>
        <v>Normal</v>
      </c>
      <c r="P4765" t="str">
        <f t="shared" si="224"/>
        <v>Low</v>
      </c>
      <c r="Q4765" t="str">
        <f>VLOOKUP(A4765,SampleSuperstore!A:G,7,0)</f>
        <v>South</v>
      </c>
    </row>
    <row r="4766" spans="1:17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  <c r="N4766" t="str">
        <f t="shared" si="222"/>
        <v>Profit</v>
      </c>
      <c r="O4766" t="str">
        <f t="shared" si="223"/>
        <v>Normal</v>
      </c>
      <c r="P4766" t="str">
        <f t="shared" si="224"/>
        <v>Low</v>
      </c>
      <c r="Q4766" t="str">
        <f>VLOOKUP(A4766,SampleSuperstore!A:G,7,0)</f>
        <v>Central</v>
      </c>
    </row>
    <row r="4767" spans="1:17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  <c r="N4767" t="str">
        <f t="shared" si="222"/>
        <v>Profit</v>
      </c>
      <c r="O4767" t="str">
        <f t="shared" si="223"/>
        <v>Normal</v>
      </c>
      <c r="P4767" t="str">
        <f t="shared" si="224"/>
        <v>Low</v>
      </c>
      <c r="Q4767" t="str">
        <f>VLOOKUP(A4767,SampleSuperstore!A:G,7,0)</f>
        <v>South</v>
      </c>
    </row>
    <row r="4768" spans="1:17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  <c r="N4768" t="str">
        <f t="shared" si="222"/>
        <v>Profit</v>
      </c>
      <c r="O4768" t="str">
        <f t="shared" si="223"/>
        <v>Normal</v>
      </c>
      <c r="P4768" t="str">
        <f t="shared" si="224"/>
        <v>Low</v>
      </c>
      <c r="Q4768" t="str">
        <f>VLOOKUP(A4768,SampleSuperstore!A:G,7,0)</f>
        <v>Central</v>
      </c>
    </row>
    <row r="4769" spans="1:17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  <c r="N4769" t="str">
        <f t="shared" si="222"/>
        <v>Profit</v>
      </c>
      <c r="O4769" t="str">
        <f t="shared" si="223"/>
        <v>Normal</v>
      </c>
      <c r="P4769" t="str">
        <f t="shared" si="224"/>
        <v>Low</v>
      </c>
      <c r="Q4769" t="str">
        <f>VLOOKUP(A4769,SampleSuperstore!A:G,7,0)</f>
        <v>Central</v>
      </c>
    </row>
    <row r="4770" spans="1:17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  <c r="N4770" t="str">
        <f t="shared" si="222"/>
        <v>Profit</v>
      </c>
      <c r="O4770" t="str">
        <f t="shared" si="223"/>
        <v>Normal</v>
      </c>
      <c r="P4770" t="str">
        <f t="shared" si="224"/>
        <v>Low</v>
      </c>
      <c r="Q4770" t="str">
        <f>VLOOKUP(A4770,SampleSuperstore!A:G,7,0)</f>
        <v>East</v>
      </c>
    </row>
    <row r="4771" spans="1:17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  <c r="N4771" t="str">
        <f t="shared" si="222"/>
        <v>Profit</v>
      </c>
      <c r="O4771" t="str">
        <f t="shared" si="223"/>
        <v>Normal</v>
      </c>
      <c r="P4771" t="str">
        <f t="shared" si="224"/>
        <v>Low</v>
      </c>
      <c r="Q4771" t="str">
        <f>VLOOKUP(A4771,SampleSuperstore!A:G,7,0)</f>
        <v>South</v>
      </c>
    </row>
    <row r="4772" spans="1:17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  <c r="N4772" t="str">
        <f t="shared" si="222"/>
        <v>Profit</v>
      </c>
      <c r="O4772" t="str">
        <f t="shared" si="223"/>
        <v>Normal</v>
      </c>
      <c r="P4772" t="str">
        <f t="shared" si="224"/>
        <v>Low</v>
      </c>
      <c r="Q4772" t="str">
        <f>VLOOKUP(A4772,SampleSuperstore!A:G,7,0)</f>
        <v>South</v>
      </c>
    </row>
    <row r="4773" spans="1:17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  <c r="N4773" t="str">
        <f t="shared" si="222"/>
        <v>Profit</v>
      </c>
      <c r="O4773" t="str">
        <f t="shared" si="223"/>
        <v>Normal</v>
      </c>
      <c r="P4773" t="str">
        <f t="shared" si="224"/>
        <v>Medium</v>
      </c>
      <c r="Q4773" t="str">
        <f>VLOOKUP(A4773,SampleSuperstore!A:G,7,0)</f>
        <v>South</v>
      </c>
    </row>
    <row r="4774" spans="1:17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  <c r="N4774" t="str">
        <f t="shared" si="222"/>
        <v>Loss</v>
      </c>
      <c r="O4774" t="str">
        <f t="shared" si="223"/>
        <v>High Discount</v>
      </c>
      <c r="P4774" t="str">
        <f t="shared" si="224"/>
        <v>Low</v>
      </c>
      <c r="Q4774" t="str">
        <f>VLOOKUP(A4774,SampleSuperstore!A:G,7,0)</f>
        <v>South</v>
      </c>
    </row>
    <row r="4775" spans="1:17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  <c r="N4775" t="str">
        <f t="shared" si="222"/>
        <v>Profit</v>
      </c>
      <c r="O4775" t="str">
        <f t="shared" si="223"/>
        <v>Normal</v>
      </c>
      <c r="P4775" t="str">
        <f t="shared" si="224"/>
        <v>Low</v>
      </c>
      <c r="Q4775" t="str">
        <f>VLOOKUP(A4775,SampleSuperstore!A:G,7,0)</f>
        <v>South</v>
      </c>
    </row>
    <row r="4776" spans="1:17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  <c r="N4776" t="str">
        <f t="shared" si="222"/>
        <v>Profit</v>
      </c>
      <c r="O4776" t="str">
        <f t="shared" si="223"/>
        <v>Normal</v>
      </c>
      <c r="P4776" t="str">
        <f t="shared" si="224"/>
        <v>Low</v>
      </c>
      <c r="Q4776" t="str">
        <f>VLOOKUP(A4776,SampleSuperstore!A:G,7,0)</f>
        <v>South</v>
      </c>
    </row>
    <row r="4777" spans="1:17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  <c r="N4777" t="str">
        <f t="shared" si="222"/>
        <v>Profit</v>
      </c>
      <c r="O4777" t="str">
        <f t="shared" si="223"/>
        <v>Normal</v>
      </c>
      <c r="P4777" t="str">
        <f t="shared" si="224"/>
        <v>Low</v>
      </c>
      <c r="Q4777" t="str">
        <f>VLOOKUP(A4777,SampleSuperstore!A:G,7,0)</f>
        <v>South</v>
      </c>
    </row>
    <row r="4778" spans="1:17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  <c r="N4778" t="str">
        <f t="shared" si="222"/>
        <v>Profit</v>
      </c>
      <c r="O4778" t="str">
        <f t="shared" si="223"/>
        <v>Normal</v>
      </c>
      <c r="P4778" t="str">
        <f t="shared" si="224"/>
        <v>Low</v>
      </c>
      <c r="Q4778" t="str">
        <f>VLOOKUP(A4778,SampleSuperstore!A:G,7,0)</f>
        <v>South</v>
      </c>
    </row>
    <row r="4779" spans="1:17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  <c r="N4779" t="str">
        <f t="shared" si="222"/>
        <v>Profit</v>
      </c>
      <c r="O4779" t="str">
        <f t="shared" si="223"/>
        <v>Normal</v>
      </c>
      <c r="P4779" t="str">
        <f t="shared" si="224"/>
        <v>Low</v>
      </c>
      <c r="Q4779" t="str">
        <f>VLOOKUP(A4779,SampleSuperstore!A:G,7,0)</f>
        <v>South</v>
      </c>
    </row>
    <row r="4780" spans="1:17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  <c r="N4780" t="str">
        <f t="shared" si="222"/>
        <v>Profit</v>
      </c>
      <c r="O4780" t="str">
        <f t="shared" si="223"/>
        <v>Normal</v>
      </c>
      <c r="P4780" t="str">
        <f t="shared" si="224"/>
        <v>Low</v>
      </c>
      <c r="Q4780" t="str">
        <f>VLOOKUP(A4780,SampleSuperstore!A:G,7,0)</f>
        <v>South</v>
      </c>
    </row>
    <row r="4781" spans="1:17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  <c r="N4781" t="str">
        <f t="shared" si="222"/>
        <v>Profit</v>
      </c>
      <c r="O4781" t="str">
        <f t="shared" si="223"/>
        <v>Normal</v>
      </c>
      <c r="P4781" t="str">
        <f t="shared" si="224"/>
        <v>Low</v>
      </c>
      <c r="Q4781" t="str">
        <f>VLOOKUP(A4781,SampleSuperstore!A:G,7,0)</f>
        <v>Central</v>
      </c>
    </row>
    <row r="4782" spans="1:17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  <c r="N4782" t="str">
        <f t="shared" si="222"/>
        <v>Loss</v>
      </c>
      <c r="O4782" t="str">
        <f t="shared" si="223"/>
        <v>Normal</v>
      </c>
      <c r="P4782" t="str">
        <f t="shared" si="224"/>
        <v>Medium</v>
      </c>
      <c r="Q4782" t="str">
        <f>VLOOKUP(A4782,SampleSuperstore!A:G,7,0)</f>
        <v>South</v>
      </c>
    </row>
    <row r="4783" spans="1:17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  <c r="N4783" t="str">
        <f t="shared" si="222"/>
        <v>Loss</v>
      </c>
      <c r="O4783" t="str">
        <f t="shared" si="223"/>
        <v>High Discount</v>
      </c>
      <c r="P4783" t="str">
        <f t="shared" si="224"/>
        <v>Low</v>
      </c>
      <c r="Q4783" t="str">
        <f>VLOOKUP(A4783,SampleSuperstore!A:G,7,0)</f>
        <v>South</v>
      </c>
    </row>
    <row r="4784" spans="1:17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  <c r="N4784" t="str">
        <f t="shared" si="222"/>
        <v>Profit</v>
      </c>
      <c r="O4784" t="str">
        <f t="shared" si="223"/>
        <v>Normal</v>
      </c>
      <c r="P4784" t="str">
        <f t="shared" si="224"/>
        <v>Low</v>
      </c>
      <c r="Q4784" t="str">
        <f>VLOOKUP(A4784,SampleSuperstore!A:G,7,0)</f>
        <v>South</v>
      </c>
    </row>
    <row r="4785" spans="1:17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  <c r="N4785" t="str">
        <f t="shared" si="222"/>
        <v>Profit</v>
      </c>
      <c r="O4785" t="str">
        <f t="shared" si="223"/>
        <v>Normal</v>
      </c>
      <c r="P4785" t="str">
        <f t="shared" si="224"/>
        <v>Low</v>
      </c>
      <c r="Q4785" t="str">
        <f>VLOOKUP(A4785,SampleSuperstore!A:G,7,0)</f>
        <v>South</v>
      </c>
    </row>
    <row r="4786" spans="1:17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  <c r="N4786" t="str">
        <f t="shared" si="222"/>
        <v>Profit</v>
      </c>
      <c r="O4786" t="str">
        <f t="shared" si="223"/>
        <v>Normal</v>
      </c>
      <c r="P4786" t="str">
        <f t="shared" si="224"/>
        <v>Low</v>
      </c>
      <c r="Q4786" t="str">
        <f>VLOOKUP(A4786,SampleSuperstore!A:G,7,0)</f>
        <v>South</v>
      </c>
    </row>
    <row r="4787" spans="1:17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  <c r="N4787" t="str">
        <f t="shared" si="222"/>
        <v>Loss</v>
      </c>
      <c r="O4787" t="str">
        <f t="shared" si="223"/>
        <v>High Discount</v>
      </c>
      <c r="P4787" t="str">
        <f t="shared" si="224"/>
        <v>Low</v>
      </c>
      <c r="Q4787" t="str">
        <f>VLOOKUP(A4787,SampleSuperstore!A:G,7,0)</f>
        <v>South</v>
      </c>
    </row>
    <row r="4788" spans="1:17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  <c r="N4788" t="str">
        <f t="shared" si="222"/>
        <v>Profit</v>
      </c>
      <c r="O4788" t="str">
        <f t="shared" si="223"/>
        <v>Normal</v>
      </c>
      <c r="P4788" t="str">
        <f t="shared" si="224"/>
        <v>Low</v>
      </c>
      <c r="Q4788" t="str">
        <f>VLOOKUP(A4788,SampleSuperstore!A:G,7,0)</f>
        <v>South</v>
      </c>
    </row>
    <row r="4789" spans="1:17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  <c r="N4789" t="str">
        <f t="shared" si="222"/>
        <v>Loss</v>
      </c>
      <c r="O4789" t="str">
        <f t="shared" si="223"/>
        <v>Normal</v>
      </c>
      <c r="P4789" t="str">
        <f t="shared" si="224"/>
        <v>Low</v>
      </c>
      <c r="Q4789" t="str">
        <f>VLOOKUP(A4789,SampleSuperstore!A:G,7,0)</f>
        <v>South</v>
      </c>
    </row>
    <row r="4790" spans="1:17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  <c r="N4790" t="str">
        <f t="shared" si="222"/>
        <v>Profit</v>
      </c>
      <c r="O4790" t="str">
        <f t="shared" si="223"/>
        <v>Normal</v>
      </c>
      <c r="P4790" t="str">
        <f t="shared" si="224"/>
        <v>Low</v>
      </c>
      <c r="Q4790" t="str">
        <f>VLOOKUP(A4790,SampleSuperstore!A:G,7,0)</f>
        <v>South</v>
      </c>
    </row>
    <row r="4791" spans="1:17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  <c r="N4791" t="str">
        <f t="shared" si="222"/>
        <v>Profit</v>
      </c>
      <c r="O4791" t="str">
        <f t="shared" si="223"/>
        <v>Normal</v>
      </c>
      <c r="P4791" t="str">
        <f t="shared" si="224"/>
        <v>Low</v>
      </c>
      <c r="Q4791" t="str">
        <f>VLOOKUP(A4791,SampleSuperstore!A:G,7,0)</f>
        <v>South</v>
      </c>
    </row>
    <row r="4792" spans="1:17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  <c r="N4792" t="str">
        <f t="shared" si="222"/>
        <v>Loss</v>
      </c>
      <c r="O4792" t="str">
        <f t="shared" si="223"/>
        <v>Normal</v>
      </c>
      <c r="P4792" t="str">
        <f t="shared" si="224"/>
        <v>Low</v>
      </c>
      <c r="Q4792" t="str">
        <f>VLOOKUP(A4792,SampleSuperstore!A:G,7,0)</f>
        <v>South</v>
      </c>
    </row>
    <row r="4793" spans="1:17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  <c r="N4793" t="str">
        <f t="shared" si="222"/>
        <v>Profit</v>
      </c>
      <c r="O4793" t="str">
        <f t="shared" si="223"/>
        <v>Normal</v>
      </c>
      <c r="P4793" t="str">
        <f t="shared" si="224"/>
        <v>Low</v>
      </c>
      <c r="Q4793" t="str">
        <f>VLOOKUP(A4793,SampleSuperstore!A:G,7,0)</f>
        <v>South</v>
      </c>
    </row>
    <row r="4794" spans="1:17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  <c r="N4794" t="str">
        <f t="shared" si="222"/>
        <v>Profit</v>
      </c>
      <c r="O4794" t="str">
        <f t="shared" si="223"/>
        <v>Normal</v>
      </c>
      <c r="P4794" t="str">
        <f t="shared" si="224"/>
        <v>Low</v>
      </c>
      <c r="Q4794" t="str">
        <f>VLOOKUP(A4794,SampleSuperstore!A:G,7,0)</f>
        <v>South</v>
      </c>
    </row>
    <row r="4795" spans="1:17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  <c r="N4795" t="str">
        <f t="shared" si="222"/>
        <v>Profit</v>
      </c>
      <c r="O4795" t="str">
        <f t="shared" si="223"/>
        <v>Normal</v>
      </c>
      <c r="P4795" t="str">
        <f t="shared" si="224"/>
        <v>Low</v>
      </c>
      <c r="Q4795" t="str">
        <f>VLOOKUP(A4795,SampleSuperstore!A:G,7,0)</f>
        <v>South</v>
      </c>
    </row>
    <row r="4796" spans="1:17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  <c r="N4796" t="str">
        <f t="shared" si="222"/>
        <v>Profit</v>
      </c>
      <c r="O4796" t="str">
        <f t="shared" si="223"/>
        <v>Normal</v>
      </c>
      <c r="P4796" t="str">
        <f t="shared" si="224"/>
        <v>Low</v>
      </c>
      <c r="Q4796" t="str">
        <f>VLOOKUP(A4796,SampleSuperstore!A:G,7,0)</f>
        <v>South</v>
      </c>
    </row>
    <row r="4797" spans="1:17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  <c r="N4797" t="str">
        <f t="shared" si="222"/>
        <v>Profit</v>
      </c>
      <c r="O4797" t="str">
        <f t="shared" si="223"/>
        <v>Normal</v>
      </c>
      <c r="P4797" t="str">
        <f t="shared" si="224"/>
        <v>Low</v>
      </c>
      <c r="Q4797" t="str">
        <f>VLOOKUP(A4797,SampleSuperstore!A:G,7,0)</f>
        <v>South</v>
      </c>
    </row>
    <row r="4798" spans="1:17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  <c r="N4798" t="str">
        <f t="shared" si="222"/>
        <v>Loss</v>
      </c>
      <c r="O4798" t="str">
        <f t="shared" si="223"/>
        <v>High Discount</v>
      </c>
      <c r="P4798" t="str">
        <f t="shared" si="224"/>
        <v>Low</v>
      </c>
      <c r="Q4798" t="str">
        <f>VLOOKUP(A4798,SampleSuperstore!A:G,7,0)</f>
        <v>South</v>
      </c>
    </row>
    <row r="4799" spans="1:17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  <c r="N4799" t="str">
        <f t="shared" si="222"/>
        <v>Profit</v>
      </c>
      <c r="O4799" t="str">
        <f t="shared" si="223"/>
        <v>Normal</v>
      </c>
      <c r="P4799" t="str">
        <f t="shared" si="224"/>
        <v>Low</v>
      </c>
      <c r="Q4799" t="str">
        <f>VLOOKUP(A4799,SampleSuperstore!A:G,7,0)</f>
        <v>South</v>
      </c>
    </row>
    <row r="4800" spans="1:17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  <c r="N4800" t="str">
        <f t="shared" si="222"/>
        <v>Profit</v>
      </c>
      <c r="O4800" t="str">
        <f t="shared" si="223"/>
        <v>Normal</v>
      </c>
      <c r="P4800" t="str">
        <f t="shared" si="224"/>
        <v>Low</v>
      </c>
      <c r="Q4800" t="str">
        <f>VLOOKUP(A4800,SampleSuperstore!A:G,7,0)</f>
        <v>South</v>
      </c>
    </row>
    <row r="4801" spans="1:17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  <c r="N4801" t="str">
        <f t="shared" si="222"/>
        <v>Profit</v>
      </c>
      <c r="O4801" t="str">
        <f t="shared" si="223"/>
        <v>Normal</v>
      </c>
      <c r="P4801" t="str">
        <f t="shared" si="224"/>
        <v>Low</v>
      </c>
      <c r="Q4801" t="str">
        <f>VLOOKUP(A4801,SampleSuperstore!A:G,7,0)</f>
        <v>South</v>
      </c>
    </row>
    <row r="4802" spans="1:17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  <c r="N4802" t="str">
        <f t="shared" si="222"/>
        <v>Profit</v>
      </c>
      <c r="O4802" t="str">
        <f t="shared" si="223"/>
        <v>Normal</v>
      </c>
      <c r="P4802" t="str">
        <f t="shared" si="224"/>
        <v>Low</v>
      </c>
      <c r="Q4802" t="str">
        <f>VLOOKUP(A4802,SampleSuperstore!A:G,7,0)</f>
        <v>South</v>
      </c>
    </row>
    <row r="4803" spans="1:17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  <c r="N4803" t="str">
        <f t="shared" ref="N4803:N4866" si="225">IF(M4803&gt;0,"Profit","Loss")</f>
        <v>Loss</v>
      </c>
      <c r="O4803" t="str">
        <f t="shared" ref="O4803:O4866" si="226">IF(L4803&gt;0.5,"High Discount","Normal")</f>
        <v>High Discount</v>
      </c>
      <c r="P4803" t="str">
        <f t="shared" ref="P4803:P4866" si="227">IF(J4803&gt;1000,"High",IF(J4803&gt;=500,"Medium","Low"))</f>
        <v>Low</v>
      </c>
      <c r="Q4803" t="str">
        <f>VLOOKUP(A4803,SampleSuperstore!A:G,7,0)</f>
        <v>South</v>
      </c>
    </row>
    <row r="4804" spans="1:17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  <c r="N4804" t="str">
        <f t="shared" si="225"/>
        <v>Loss</v>
      </c>
      <c r="O4804" t="str">
        <f t="shared" si="226"/>
        <v>High Discount</v>
      </c>
      <c r="P4804" t="str">
        <f t="shared" si="227"/>
        <v>Low</v>
      </c>
      <c r="Q4804" t="str">
        <f>VLOOKUP(A4804,SampleSuperstore!A:G,7,0)</f>
        <v>South</v>
      </c>
    </row>
    <row r="4805" spans="1:17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  <c r="N4805" t="str">
        <f t="shared" si="225"/>
        <v>Loss</v>
      </c>
      <c r="O4805" t="str">
        <f t="shared" si="226"/>
        <v>Normal</v>
      </c>
      <c r="P4805" t="str">
        <f t="shared" si="227"/>
        <v>Low</v>
      </c>
      <c r="Q4805" t="str">
        <f>VLOOKUP(A4805,SampleSuperstore!A:G,7,0)</f>
        <v>South</v>
      </c>
    </row>
    <row r="4806" spans="1:17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  <c r="N4806" t="str">
        <f t="shared" si="225"/>
        <v>Profit</v>
      </c>
      <c r="O4806" t="str">
        <f t="shared" si="226"/>
        <v>Normal</v>
      </c>
      <c r="P4806" t="str">
        <f t="shared" si="227"/>
        <v>Low</v>
      </c>
      <c r="Q4806" t="str">
        <f>VLOOKUP(A4806,SampleSuperstore!A:G,7,0)</f>
        <v>South</v>
      </c>
    </row>
    <row r="4807" spans="1:17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  <c r="N4807" t="str">
        <f t="shared" si="225"/>
        <v>Profit</v>
      </c>
      <c r="O4807" t="str">
        <f t="shared" si="226"/>
        <v>Normal</v>
      </c>
      <c r="P4807" t="str">
        <f t="shared" si="227"/>
        <v>Low</v>
      </c>
      <c r="Q4807" t="str">
        <f>VLOOKUP(A4807,SampleSuperstore!A:G,7,0)</f>
        <v>South</v>
      </c>
    </row>
    <row r="4808" spans="1:17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  <c r="N4808" t="str">
        <f t="shared" si="225"/>
        <v>Profit</v>
      </c>
      <c r="O4808" t="str">
        <f t="shared" si="226"/>
        <v>Normal</v>
      </c>
      <c r="P4808" t="str">
        <f t="shared" si="227"/>
        <v>Low</v>
      </c>
      <c r="Q4808" t="str">
        <f>VLOOKUP(A4808,SampleSuperstore!A:G,7,0)</f>
        <v>South</v>
      </c>
    </row>
    <row r="4809" spans="1:17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  <c r="N4809" t="str">
        <f t="shared" si="225"/>
        <v>Profit</v>
      </c>
      <c r="O4809" t="str">
        <f t="shared" si="226"/>
        <v>Normal</v>
      </c>
      <c r="P4809" t="str">
        <f t="shared" si="227"/>
        <v>Low</v>
      </c>
      <c r="Q4809" t="str">
        <f>VLOOKUP(A4809,SampleSuperstore!A:G,7,0)</f>
        <v>South</v>
      </c>
    </row>
    <row r="4810" spans="1:17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  <c r="N4810" t="str">
        <f t="shared" si="225"/>
        <v>Profit</v>
      </c>
      <c r="O4810" t="str">
        <f t="shared" si="226"/>
        <v>Normal</v>
      </c>
      <c r="P4810" t="str">
        <f t="shared" si="227"/>
        <v>Low</v>
      </c>
      <c r="Q4810" t="str">
        <f>VLOOKUP(A4810,SampleSuperstore!A:G,7,0)</f>
        <v>South</v>
      </c>
    </row>
    <row r="4811" spans="1:17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  <c r="N4811" t="str">
        <f t="shared" si="225"/>
        <v>Profit</v>
      </c>
      <c r="O4811" t="str">
        <f t="shared" si="226"/>
        <v>Normal</v>
      </c>
      <c r="P4811" t="str">
        <f t="shared" si="227"/>
        <v>Low</v>
      </c>
      <c r="Q4811" t="str">
        <f>VLOOKUP(A4811,SampleSuperstore!A:G,7,0)</f>
        <v>Central</v>
      </c>
    </row>
    <row r="4812" spans="1:17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  <c r="N4812" t="str">
        <f t="shared" si="225"/>
        <v>Profit</v>
      </c>
      <c r="O4812" t="str">
        <f t="shared" si="226"/>
        <v>Normal</v>
      </c>
      <c r="P4812" t="str">
        <f t="shared" si="227"/>
        <v>Low</v>
      </c>
      <c r="Q4812" t="str">
        <f>VLOOKUP(A4812,SampleSuperstore!A:G,7,0)</f>
        <v>Central</v>
      </c>
    </row>
    <row r="4813" spans="1:17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  <c r="N4813" t="str">
        <f t="shared" si="225"/>
        <v>Loss</v>
      </c>
      <c r="O4813" t="str">
        <f t="shared" si="226"/>
        <v>Normal</v>
      </c>
      <c r="P4813" t="str">
        <f t="shared" si="227"/>
        <v>Low</v>
      </c>
      <c r="Q4813" t="str">
        <f>VLOOKUP(A4813,SampleSuperstore!A:G,7,0)</f>
        <v>South</v>
      </c>
    </row>
    <row r="4814" spans="1:17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  <c r="N4814" t="str">
        <f t="shared" si="225"/>
        <v>Profit</v>
      </c>
      <c r="O4814" t="str">
        <f t="shared" si="226"/>
        <v>Normal</v>
      </c>
      <c r="P4814" t="str">
        <f t="shared" si="227"/>
        <v>High</v>
      </c>
      <c r="Q4814" t="str">
        <f>VLOOKUP(A4814,SampleSuperstore!A:G,7,0)</f>
        <v>South</v>
      </c>
    </row>
    <row r="4815" spans="1:17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  <c r="N4815" t="str">
        <f t="shared" si="225"/>
        <v>Profit</v>
      </c>
      <c r="O4815" t="str">
        <f t="shared" si="226"/>
        <v>Normal</v>
      </c>
      <c r="P4815" t="str">
        <f t="shared" si="227"/>
        <v>Low</v>
      </c>
      <c r="Q4815" t="str">
        <f>VLOOKUP(A4815,SampleSuperstore!A:G,7,0)</f>
        <v>South</v>
      </c>
    </row>
    <row r="4816" spans="1:17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  <c r="N4816" t="str">
        <f t="shared" si="225"/>
        <v>Profit</v>
      </c>
      <c r="O4816" t="str">
        <f t="shared" si="226"/>
        <v>Normal</v>
      </c>
      <c r="P4816" t="str">
        <f t="shared" si="227"/>
        <v>Low</v>
      </c>
      <c r="Q4816" t="str">
        <f>VLOOKUP(A4816,SampleSuperstore!A:G,7,0)</f>
        <v>Central</v>
      </c>
    </row>
    <row r="4817" spans="1:17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  <c r="N4817" t="str">
        <f t="shared" si="225"/>
        <v>Profit</v>
      </c>
      <c r="O4817" t="str">
        <f t="shared" si="226"/>
        <v>Normal</v>
      </c>
      <c r="P4817" t="str">
        <f t="shared" si="227"/>
        <v>Low</v>
      </c>
      <c r="Q4817" t="str">
        <f>VLOOKUP(A4817,SampleSuperstore!A:G,7,0)</f>
        <v>South</v>
      </c>
    </row>
    <row r="4818" spans="1:17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  <c r="N4818" t="str">
        <f t="shared" si="225"/>
        <v>Profit</v>
      </c>
      <c r="O4818" t="str">
        <f t="shared" si="226"/>
        <v>Normal</v>
      </c>
      <c r="P4818" t="str">
        <f t="shared" si="227"/>
        <v>Low</v>
      </c>
      <c r="Q4818" t="str">
        <f>VLOOKUP(A4818,SampleSuperstore!A:G,7,0)</f>
        <v>South</v>
      </c>
    </row>
    <row r="4819" spans="1:17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  <c r="N4819" t="str">
        <f t="shared" si="225"/>
        <v>Profit</v>
      </c>
      <c r="O4819" t="str">
        <f t="shared" si="226"/>
        <v>Normal</v>
      </c>
      <c r="P4819" t="str">
        <f t="shared" si="227"/>
        <v>Low</v>
      </c>
      <c r="Q4819" t="str">
        <f>VLOOKUP(A4819,SampleSuperstore!A:G,7,0)</f>
        <v>South</v>
      </c>
    </row>
    <row r="4820" spans="1:17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  <c r="N4820" t="str">
        <f t="shared" si="225"/>
        <v>Loss</v>
      </c>
      <c r="O4820" t="str">
        <f t="shared" si="226"/>
        <v>Normal</v>
      </c>
      <c r="P4820" t="str">
        <f t="shared" si="227"/>
        <v>Low</v>
      </c>
      <c r="Q4820" t="str">
        <f>VLOOKUP(A4820,SampleSuperstore!A:G,7,0)</f>
        <v>South</v>
      </c>
    </row>
    <row r="4821" spans="1:17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  <c r="N4821" t="str">
        <f t="shared" si="225"/>
        <v>Profit</v>
      </c>
      <c r="O4821" t="str">
        <f t="shared" si="226"/>
        <v>Normal</v>
      </c>
      <c r="P4821" t="str">
        <f t="shared" si="227"/>
        <v>Low</v>
      </c>
      <c r="Q4821" t="str">
        <f>VLOOKUP(A4821,SampleSuperstore!A:G,7,0)</f>
        <v>South</v>
      </c>
    </row>
    <row r="4822" spans="1:17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  <c r="N4822" t="str">
        <f t="shared" si="225"/>
        <v>Loss</v>
      </c>
      <c r="O4822" t="str">
        <f t="shared" si="226"/>
        <v>High Discount</v>
      </c>
      <c r="P4822" t="str">
        <f t="shared" si="227"/>
        <v>Low</v>
      </c>
      <c r="Q4822" t="str">
        <f>VLOOKUP(A4822,SampleSuperstore!A:G,7,0)</f>
        <v>South</v>
      </c>
    </row>
    <row r="4823" spans="1:17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  <c r="N4823" t="str">
        <f t="shared" si="225"/>
        <v>Profit</v>
      </c>
      <c r="O4823" t="str">
        <f t="shared" si="226"/>
        <v>Normal</v>
      </c>
      <c r="P4823" t="str">
        <f t="shared" si="227"/>
        <v>Low</v>
      </c>
      <c r="Q4823" t="str">
        <f>VLOOKUP(A4823,SampleSuperstore!A:G,7,0)</f>
        <v>South</v>
      </c>
    </row>
    <row r="4824" spans="1:17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  <c r="N4824" t="str">
        <f t="shared" si="225"/>
        <v>Loss</v>
      </c>
      <c r="O4824" t="str">
        <f t="shared" si="226"/>
        <v>High Discount</v>
      </c>
      <c r="P4824" t="str">
        <f t="shared" si="227"/>
        <v>Low</v>
      </c>
      <c r="Q4824" t="str">
        <f>VLOOKUP(A4824,SampleSuperstore!A:G,7,0)</f>
        <v>East</v>
      </c>
    </row>
    <row r="4825" spans="1:17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  <c r="N4825" t="str">
        <f t="shared" si="225"/>
        <v>Loss</v>
      </c>
      <c r="O4825" t="str">
        <f t="shared" si="226"/>
        <v>High Discount</v>
      </c>
      <c r="P4825" t="str">
        <f t="shared" si="227"/>
        <v>Low</v>
      </c>
      <c r="Q4825" t="str">
        <f>VLOOKUP(A4825,SampleSuperstore!A:G,7,0)</f>
        <v>South</v>
      </c>
    </row>
    <row r="4826" spans="1:17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  <c r="N4826" t="str">
        <f t="shared" si="225"/>
        <v>Loss</v>
      </c>
      <c r="O4826" t="str">
        <f t="shared" si="226"/>
        <v>Normal</v>
      </c>
      <c r="P4826" t="str">
        <f t="shared" si="227"/>
        <v>Low</v>
      </c>
      <c r="Q4826" t="str">
        <f>VLOOKUP(A4826,SampleSuperstore!A:G,7,0)</f>
        <v>South</v>
      </c>
    </row>
    <row r="4827" spans="1:17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  <c r="N4827" t="str">
        <f t="shared" si="225"/>
        <v>Profit</v>
      </c>
      <c r="O4827" t="str">
        <f t="shared" si="226"/>
        <v>Normal</v>
      </c>
      <c r="P4827" t="str">
        <f t="shared" si="227"/>
        <v>Low</v>
      </c>
      <c r="Q4827" t="str">
        <f>VLOOKUP(A4827,SampleSuperstore!A:G,7,0)</f>
        <v>South</v>
      </c>
    </row>
    <row r="4828" spans="1:17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  <c r="N4828" t="str">
        <f t="shared" si="225"/>
        <v>Profit</v>
      </c>
      <c r="O4828" t="str">
        <f t="shared" si="226"/>
        <v>Normal</v>
      </c>
      <c r="P4828" t="str">
        <f t="shared" si="227"/>
        <v>Low</v>
      </c>
      <c r="Q4828" t="str">
        <f>VLOOKUP(A4828,SampleSuperstore!A:G,7,0)</f>
        <v>Central</v>
      </c>
    </row>
    <row r="4829" spans="1:17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  <c r="N4829" t="str">
        <f t="shared" si="225"/>
        <v>Profit</v>
      </c>
      <c r="O4829" t="str">
        <f t="shared" si="226"/>
        <v>Normal</v>
      </c>
      <c r="P4829" t="str">
        <f t="shared" si="227"/>
        <v>Low</v>
      </c>
      <c r="Q4829" t="str">
        <f>VLOOKUP(A4829,SampleSuperstore!A:G,7,0)</f>
        <v>South</v>
      </c>
    </row>
    <row r="4830" spans="1:17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  <c r="N4830" t="str">
        <f t="shared" si="225"/>
        <v>Profit</v>
      </c>
      <c r="O4830" t="str">
        <f t="shared" si="226"/>
        <v>Normal</v>
      </c>
      <c r="P4830" t="str">
        <f t="shared" si="227"/>
        <v>Low</v>
      </c>
      <c r="Q4830" t="str">
        <f>VLOOKUP(A4830,SampleSuperstore!A:G,7,0)</f>
        <v>South</v>
      </c>
    </row>
    <row r="4831" spans="1:17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  <c r="N4831" t="str">
        <f t="shared" si="225"/>
        <v>Profit</v>
      </c>
      <c r="O4831" t="str">
        <f t="shared" si="226"/>
        <v>Normal</v>
      </c>
      <c r="P4831" t="str">
        <f t="shared" si="227"/>
        <v>Low</v>
      </c>
      <c r="Q4831" t="str">
        <f>VLOOKUP(A4831,SampleSuperstore!A:G,7,0)</f>
        <v>South</v>
      </c>
    </row>
    <row r="4832" spans="1:17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  <c r="N4832" t="str">
        <f t="shared" si="225"/>
        <v>Profit</v>
      </c>
      <c r="O4832" t="str">
        <f t="shared" si="226"/>
        <v>Normal</v>
      </c>
      <c r="P4832" t="str">
        <f t="shared" si="227"/>
        <v>Low</v>
      </c>
      <c r="Q4832" t="str">
        <f>VLOOKUP(A4832,SampleSuperstore!A:G,7,0)</f>
        <v>South</v>
      </c>
    </row>
    <row r="4833" spans="1:17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  <c r="N4833" t="str">
        <f t="shared" si="225"/>
        <v>Profit</v>
      </c>
      <c r="O4833" t="str">
        <f t="shared" si="226"/>
        <v>Normal</v>
      </c>
      <c r="P4833" t="str">
        <f t="shared" si="227"/>
        <v>Low</v>
      </c>
      <c r="Q4833" t="str">
        <f>VLOOKUP(A4833,SampleSuperstore!A:G,7,0)</f>
        <v>South</v>
      </c>
    </row>
    <row r="4834" spans="1:17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  <c r="N4834" t="str">
        <f t="shared" si="225"/>
        <v>Profit</v>
      </c>
      <c r="O4834" t="str">
        <f t="shared" si="226"/>
        <v>Normal</v>
      </c>
      <c r="P4834" t="str">
        <f t="shared" si="227"/>
        <v>Low</v>
      </c>
      <c r="Q4834" t="str">
        <f>VLOOKUP(A4834,SampleSuperstore!A:G,7,0)</f>
        <v>South</v>
      </c>
    </row>
    <row r="4835" spans="1:17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  <c r="N4835" t="str">
        <f t="shared" si="225"/>
        <v>Profit</v>
      </c>
      <c r="O4835" t="str">
        <f t="shared" si="226"/>
        <v>Normal</v>
      </c>
      <c r="P4835" t="str">
        <f t="shared" si="227"/>
        <v>Low</v>
      </c>
      <c r="Q4835" t="str">
        <f>VLOOKUP(A4835,SampleSuperstore!A:G,7,0)</f>
        <v>South</v>
      </c>
    </row>
    <row r="4836" spans="1:17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  <c r="N4836" t="str">
        <f t="shared" si="225"/>
        <v>Profit</v>
      </c>
      <c r="O4836" t="str">
        <f t="shared" si="226"/>
        <v>Normal</v>
      </c>
      <c r="P4836" t="str">
        <f t="shared" si="227"/>
        <v>Low</v>
      </c>
      <c r="Q4836" t="str">
        <f>VLOOKUP(A4836,SampleSuperstore!A:G,7,0)</f>
        <v>South</v>
      </c>
    </row>
    <row r="4837" spans="1:17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  <c r="N4837" t="str">
        <f t="shared" si="225"/>
        <v>Profit</v>
      </c>
      <c r="O4837" t="str">
        <f t="shared" si="226"/>
        <v>Normal</v>
      </c>
      <c r="P4837" t="str">
        <f t="shared" si="227"/>
        <v>Low</v>
      </c>
      <c r="Q4837" t="str">
        <f>VLOOKUP(A4837,SampleSuperstore!A:G,7,0)</f>
        <v>South</v>
      </c>
    </row>
    <row r="4838" spans="1:17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  <c r="N4838" t="str">
        <f t="shared" si="225"/>
        <v>Profit</v>
      </c>
      <c r="O4838" t="str">
        <f t="shared" si="226"/>
        <v>Normal</v>
      </c>
      <c r="P4838" t="str">
        <f t="shared" si="227"/>
        <v>Low</v>
      </c>
      <c r="Q4838" t="str">
        <f>VLOOKUP(A4838,SampleSuperstore!A:G,7,0)</f>
        <v>South</v>
      </c>
    </row>
    <row r="4839" spans="1:17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  <c r="N4839" t="str">
        <f t="shared" si="225"/>
        <v>Loss</v>
      </c>
      <c r="O4839" t="str">
        <f t="shared" si="226"/>
        <v>High Discount</v>
      </c>
      <c r="P4839" t="str">
        <f t="shared" si="227"/>
        <v>Low</v>
      </c>
      <c r="Q4839" t="str">
        <f>VLOOKUP(A4839,SampleSuperstore!A:G,7,0)</f>
        <v>Central</v>
      </c>
    </row>
    <row r="4840" spans="1:17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  <c r="N4840" t="str">
        <f t="shared" si="225"/>
        <v>Profit</v>
      </c>
      <c r="O4840" t="str">
        <f t="shared" si="226"/>
        <v>Normal</v>
      </c>
      <c r="P4840" t="str">
        <f t="shared" si="227"/>
        <v>Low</v>
      </c>
      <c r="Q4840" t="str">
        <f>VLOOKUP(A4840,SampleSuperstore!A:G,7,0)</f>
        <v>Central</v>
      </c>
    </row>
    <row r="4841" spans="1:17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  <c r="N4841" t="str">
        <f t="shared" si="225"/>
        <v>Loss</v>
      </c>
      <c r="O4841" t="str">
        <f t="shared" si="226"/>
        <v>Normal</v>
      </c>
      <c r="P4841" t="str">
        <f t="shared" si="227"/>
        <v>Low</v>
      </c>
      <c r="Q4841" t="str">
        <f>VLOOKUP(A4841,SampleSuperstore!A:G,7,0)</f>
        <v>Central</v>
      </c>
    </row>
    <row r="4842" spans="1:17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  <c r="N4842" t="str">
        <f t="shared" si="225"/>
        <v>Profit</v>
      </c>
      <c r="O4842" t="str">
        <f t="shared" si="226"/>
        <v>Normal</v>
      </c>
      <c r="P4842" t="str">
        <f t="shared" si="227"/>
        <v>Low</v>
      </c>
      <c r="Q4842" t="str">
        <f>VLOOKUP(A4842,SampleSuperstore!A:G,7,0)</f>
        <v>South</v>
      </c>
    </row>
    <row r="4843" spans="1:17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  <c r="N4843" t="str">
        <f t="shared" si="225"/>
        <v>Loss</v>
      </c>
      <c r="O4843" t="str">
        <f t="shared" si="226"/>
        <v>High Discount</v>
      </c>
      <c r="P4843" t="str">
        <f t="shared" si="227"/>
        <v>Low</v>
      </c>
      <c r="Q4843" t="str">
        <f>VLOOKUP(A4843,SampleSuperstore!A:G,7,0)</f>
        <v>South</v>
      </c>
    </row>
    <row r="4844" spans="1:17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  <c r="N4844" t="str">
        <f t="shared" si="225"/>
        <v>Loss</v>
      </c>
      <c r="O4844" t="str">
        <f t="shared" si="226"/>
        <v>Normal</v>
      </c>
      <c r="P4844" t="str">
        <f t="shared" si="227"/>
        <v>Low</v>
      </c>
      <c r="Q4844" t="str">
        <f>VLOOKUP(A4844,SampleSuperstore!A:G,7,0)</f>
        <v>South</v>
      </c>
    </row>
    <row r="4845" spans="1:17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  <c r="N4845" t="str">
        <f t="shared" si="225"/>
        <v>Profit</v>
      </c>
      <c r="O4845" t="str">
        <f t="shared" si="226"/>
        <v>Normal</v>
      </c>
      <c r="P4845" t="str">
        <f t="shared" si="227"/>
        <v>Low</v>
      </c>
      <c r="Q4845" t="str">
        <f>VLOOKUP(A4845,SampleSuperstore!A:G,7,0)</f>
        <v>Central</v>
      </c>
    </row>
    <row r="4846" spans="1:17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  <c r="N4846" t="str">
        <f t="shared" si="225"/>
        <v>Profit</v>
      </c>
      <c r="O4846" t="str">
        <f t="shared" si="226"/>
        <v>Normal</v>
      </c>
      <c r="P4846" t="str">
        <f t="shared" si="227"/>
        <v>Low</v>
      </c>
      <c r="Q4846" t="str">
        <f>VLOOKUP(A4846,SampleSuperstore!A:G,7,0)</f>
        <v>Central</v>
      </c>
    </row>
    <row r="4847" spans="1:17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  <c r="N4847" t="str">
        <f t="shared" si="225"/>
        <v>Profit</v>
      </c>
      <c r="O4847" t="str">
        <f t="shared" si="226"/>
        <v>Normal</v>
      </c>
      <c r="P4847" t="str">
        <f t="shared" si="227"/>
        <v>Low</v>
      </c>
      <c r="Q4847" t="str">
        <f>VLOOKUP(A4847,SampleSuperstore!A:G,7,0)</f>
        <v>South</v>
      </c>
    </row>
    <row r="4848" spans="1:17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  <c r="N4848" t="str">
        <f t="shared" si="225"/>
        <v>Profit</v>
      </c>
      <c r="O4848" t="str">
        <f t="shared" si="226"/>
        <v>Normal</v>
      </c>
      <c r="P4848" t="str">
        <f t="shared" si="227"/>
        <v>Low</v>
      </c>
      <c r="Q4848" t="str">
        <f>VLOOKUP(A4848,SampleSuperstore!A:G,7,0)</f>
        <v>South</v>
      </c>
    </row>
    <row r="4849" spans="1:17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  <c r="N4849" t="str">
        <f t="shared" si="225"/>
        <v>Profit</v>
      </c>
      <c r="O4849" t="str">
        <f t="shared" si="226"/>
        <v>Normal</v>
      </c>
      <c r="P4849" t="str">
        <f t="shared" si="227"/>
        <v>Low</v>
      </c>
      <c r="Q4849" t="str">
        <f>VLOOKUP(A4849,SampleSuperstore!A:G,7,0)</f>
        <v>South</v>
      </c>
    </row>
    <row r="4850" spans="1:17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  <c r="N4850" t="str">
        <f t="shared" si="225"/>
        <v>Profit</v>
      </c>
      <c r="O4850" t="str">
        <f t="shared" si="226"/>
        <v>Normal</v>
      </c>
      <c r="P4850" t="str">
        <f t="shared" si="227"/>
        <v>Low</v>
      </c>
      <c r="Q4850" t="str">
        <f>VLOOKUP(A4850,SampleSuperstore!A:G,7,0)</f>
        <v>South</v>
      </c>
    </row>
    <row r="4851" spans="1:17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  <c r="N4851" t="str">
        <f t="shared" si="225"/>
        <v>Profit</v>
      </c>
      <c r="O4851" t="str">
        <f t="shared" si="226"/>
        <v>Normal</v>
      </c>
      <c r="P4851" t="str">
        <f t="shared" si="227"/>
        <v>Low</v>
      </c>
      <c r="Q4851" t="str">
        <f>VLOOKUP(A4851,SampleSuperstore!A:G,7,0)</f>
        <v>South</v>
      </c>
    </row>
    <row r="4852" spans="1:17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  <c r="N4852" t="str">
        <f t="shared" si="225"/>
        <v>Profit</v>
      </c>
      <c r="O4852" t="str">
        <f t="shared" si="226"/>
        <v>Normal</v>
      </c>
      <c r="P4852" t="str">
        <f t="shared" si="227"/>
        <v>Medium</v>
      </c>
      <c r="Q4852" t="str">
        <f>VLOOKUP(A4852,SampleSuperstore!A:G,7,0)</f>
        <v>South</v>
      </c>
    </row>
    <row r="4853" spans="1:17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  <c r="N4853" t="str">
        <f t="shared" si="225"/>
        <v>Profit</v>
      </c>
      <c r="O4853" t="str">
        <f t="shared" si="226"/>
        <v>Normal</v>
      </c>
      <c r="P4853" t="str">
        <f t="shared" si="227"/>
        <v>Low</v>
      </c>
      <c r="Q4853" t="str">
        <f>VLOOKUP(A4853,SampleSuperstore!A:G,7,0)</f>
        <v>South</v>
      </c>
    </row>
    <row r="4854" spans="1:17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  <c r="N4854" t="str">
        <f t="shared" si="225"/>
        <v>Profit</v>
      </c>
      <c r="O4854" t="str">
        <f t="shared" si="226"/>
        <v>Normal</v>
      </c>
      <c r="P4854" t="str">
        <f t="shared" si="227"/>
        <v>Low</v>
      </c>
      <c r="Q4854" t="str">
        <f>VLOOKUP(A4854,SampleSuperstore!A:G,7,0)</f>
        <v>South</v>
      </c>
    </row>
    <row r="4855" spans="1:17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  <c r="N4855" t="str">
        <f t="shared" si="225"/>
        <v>Profit</v>
      </c>
      <c r="O4855" t="str">
        <f t="shared" si="226"/>
        <v>Normal</v>
      </c>
      <c r="P4855" t="str">
        <f t="shared" si="227"/>
        <v>Low</v>
      </c>
      <c r="Q4855" t="str">
        <f>VLOOKUP(A4855,SampleSuperstore!A:G,7,0)</f>
        <v>South</v>
      </c>
    </row>
    <row r="4856" spans="1:17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  <c r="N4856" t="str">
        <f t="shared" si="225"/>
        <v>Profit</v>
      </c>
      <c r="O4856" t="str">
        <f t="shared" si="226"/>
        <v>Normal</v>
      </c>
      <c r="P4856" t="str">
        <f t="shared" si="227"/>
        <v>Low</v>
      </c>
      <c r="Q4856" t="str">
        <f>VLOOKUP(A4856,SampleSuperstore!A:G,7,0)</f>
        <v>South</v>
      </c>
    </row>
    <row r="4857" spans="1:17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  <c r="N4857" t="str">
        <f t="shared" si="225"/>
        <v>Profit</v>
      </c>
      <c r="O4857" t="str">
        <f t="shared" si="226"/>
        <v>Normal</v>
      </c>
      <c r="P4857" t="str">
        <f t="shared" si="227"/>
        <v>Low</v>
      </c>
      <c r="Q4857" t="str">
        <f>VLOOKUP(A4857,SampleSuperstore!A:G,7,0)</f>
        <v>South</v>
      </c>
    </row>
    <row r="4858" spans="1:17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  <c r="N4858" t="str">
        <f t="shared" si="225"/>
        <v>Profit</v>
      </c>
      <c r="O4858" t="str">
        <f t="shared" si="226"/>
        <v>Normal</v>
      </c>
      <c r="P4858" t="str">
        <f t="shared" si="227"/>
        <v>Low</v>
      </c>
      <c r="Q4858" t="str">
        <f>VLOOKUP(A4858,SampleSuperstore!A:G,7,0)</f>
        <v>South</v>
      </c>
    </row>
    <row r="4859" spans="1:17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  <c r="N4859" t="str">
        <f t="shared" si="225"/>
        <v>Profit</v>
      </c>
      <c r="O4859" t="str">
        <f t="shared" si="226"/>
        <v>Normal</v>
      </c>
      <c r="P4859" t="str">
        <f t="shared" si="227"/>
        <v>Low</v>
      </c>
      <c r="Q4859" t="str">
        <f>VLOOKUP(A4859,SampleSuperstore!A:G,7,0)</f>
        <v>South</v>
      </c>
    </row>
    <row r="4860" spans="1:17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  <c r="N4860" t="str">
        <f t="shared" si="225"/>
        <v>Profit</v>
      </c>
      <c r="O4860" t="str">
        <f t="shared" si="226"/>
        <v>Normal</v>
      </c>
      <c r="P4860" t="str">
        <f t="shared" si="227"/>
        <v>Low</v>
      </c>
      <c r="Q4860" t="str">
        <f>VLOOKUP(A4860,SampleSuperstore!A:G,7,0)</f>
        <v>South</v>
      </c>
    </row>
    <row r="4861" spans="1:17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  <c r="N4861" t="str">
        <f t="shared" si="225"/>
        <v>Profit</v>
      </c>
      <c r="O4861" t="str">
        <f t="shared" si="226"/>
        <v>Normal</v>
      </c>
      <c r="P4861" t="str">
        <f t="shared" si="227"/>
        <v>Low</v>
      </c>
      <c r="Q4861" t="str">
        <f>VLOOKUP(A4861,SampleSuperstore!A:G,7,0)</f>
        <v>South</v>
      </c>
    </row>
    <row r="4862" spans="1:17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  <c r="N4862" t="str">
        <f t="shared" si="225"/>
        <v>Profit</v>
      </c>
      <c r="O4862" t="str">
        <f t="shared" si="226"/>
        <v>Normal</v>
      </c>
      <c r="P4862" t="str">
        <f t="shared" si="227"/>
        <v>High</v>
      </c>
      <c r="Q4862" t="str">
        <f>VLOOKUP(A4862,SampleSuperstore!A:G,7,0)</f>
        <v>South</v>
      </c>
    </row>
    <row r="4863" spans="1:17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  <c r="N4863" t="str">
        <f t="shared" si="225"/>
        <v>Profit</v>
      </c>
      <c r="O4863" t="str">
        <f t="shared" si="226"/>
        <v>Normal</v>
      </c>
      <c r="P4863" t="str">
        <f t="shared" si="227"/>
        <v>Medium</v>
      </c>
      <c r="Q4863" t="str">
        <f>VLOOKUP(A4863,SampleSuperstore!A:G,7,0)</f>
        <v>South</v>
      </c>
    </row>
    <row r="4864" spans="1:17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  <c r="N4864" t="str">
        <f t="shared" si="225"/>
        <v>Profit</v>
      </c>
      <c r="O4864" t="str">
        <f t="shared" si="226"/>
        <v>Normal</v>
      </c>
      <c r="P4864" t="str">
        <f t="shared" si="227"/>
        <v>Low</v>
      </c>
      <c r="Q4864" t="str">
        <f>VLOOKUP(A4864,SampleSuperstore!A:G,7,0)</f>
        <v>South</v>
      </c>
    </row>
    <row r="4865" spans="1:17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  <c r="N4865" t="str">
        <f t="shared" si="225"/>
        <v>Profit</v>
      </c>
      <c r="O4865" t="str">
        <f t="shared" si="226"/>
        <v>Normal</v>
      </c>
      <c r="P4865" t="str">
        <f t="shared" si="227"/>
        <v>Low</v>
      </c>
      <c r="Q4865" t="str">
        <f>VLOOKUP(A4865,SampleSuperstore!A:G,7,0)</f>
        <v>South</v>
      </c>
    </row>
    <row r="4866" spans="1:17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  <c r="N4866" t="str">
        <f t="shared" si="225"/>
        <v>Profit</v>
      </c>
      <c r="O4866" t="str">
        <f t="shared" si="226"/>
        <v>Normal</v>
      </c>
      <c r="P4866" t="str">
        <f t="shared" si="227"/>
        <v>Low</v>
      </c>
      <c r="Q4866" t="str">
        <f>VLOOKUP(A4866,SampleSuperstore!A:G,7,0)</f>
        <v>South</v>
      </c>
    </row>
    <row r="4867" spans="1:17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  <c r="N4867" t="str">
        <f t="shared" ref="N4867:N4930" si="228">IF(M4867&gt;0,"Profit","Loss")</f>
        <v>Profit</v>
      </c>
      <c r="O4867" t="str">
        <f t="shared" ref="O4867:O4930" si="229">IF(L4867&gt;0.5,"High Discount","Normal")</f>
        <v>Normal</v>
      </c>
      <c r="P4867" t="str">
        <f t="shared" ref="P4867:P4930" si="230">IF(J4867&gt;1000,"High",IF(J4867&gt;=500,"Medium","Low"))</f>
        <v>High</v>
      </c>
      <c r="Q4867" t="str">
        <f>VLOOKUP(A4867,SampleSuperstore!A:G,7,0)</f>
        <v>South</v>
      </c>
    </row>
    <row r="4868" spans="1:17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  <c r="N4868" t="str">
        <f t="shared" si="228"/>
        <v>Profit</v>
      </c>
      <c r="O4868" t="str">
        <f t="shared" si="229"/>
        <v>Normal</v>
      </c>
      <c r="P4868" t="str">
        <f t="shared" si="230"/>
        <v>Medium</v>
      </c>
      <c r="Q4868" t="str">
        <f>VLOOKUP(A4868,SampleSuperstore!A:G,7,0)</f>
        <v>South</v>
      </c>
    </row>
    <row r="4869" spans="1:17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  <c r="N4869" t="str">
        <f t="shared" si="228"/>
        <v>Profit</v>
      </c>
      <c r="O4869" t="str">
        <f t="shared" si="229"/>
        <v>Normal</v>
      </c>
      <c r="P4869" t="str">
        <f t="shared" si="230"/>
        <v>Low</v>
      </c>
      <c r="Q4869" t="str">
        <f>VLOOKUP(A4869,SampleSuperstore!A:G,7,0)</f>
        <v>South</v>
      </c>
    </row>
    <row r="4870" spans="1:17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  <c r="N4870" t="str">
        <f t="shared" si="228"/>
        <v>Profit</v>
      </c>
      <c r="O4870" t="str">
        <f t="shared" si="229"/>
        <v>Normal</v>
      </c>
      <c r="P4870" t="str">
        <f t="shared" si="230"/>
        <v>Low</v>
      </c>
      <c r="Q4870" t="str">
        <f>VLOOKUP(A4870,SampleSuperstore!A:G,7,0)</f>
        <v>South</v>
      </c>
    </row>
    <row r="4871" spans="1:17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  <c r="N4871" t="str">
        <f t="shared" si="228"/>
        <v>Loss</v>
      </c>
      <c r="O4871" t="str">
        <f t="shared" si="229"/>
        <v>Normal</v>
      </c>
      <c r="P4871" t="str">
        <f t="shared" si="230"/>
        <v>Low</v>
      </c>
      <c r="Q4871" t="str">
        <f>VLOOKUP(A4871,SampleSuperstore!A:G,7,0)</f>
        <v>South</v>
      </c>
    </row>
    <row r="4872" spans="1:17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  <c r="N4872" t="str">
        <f t="shared" si="228"/>
        <v>Profit</v>
      </c>
      <c r="O4872" t="str">
        <f t="shared" si="229"/>
        <v>Normal</v>
      </c>
      <c r="P4872" t="str">
        <f t="shared" si="230"/>
        <v>Low</v>
      </c>
      <c r="Q4872" t="str">
        <f>VLOOKUP(A4872,SampleSuperstore!A:G,7,0)</f>
        <v>South</v>
      </c>
    </row>
    <row r="4873" spans="1:17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  <c r="N4873" t="str">
        <f t="shared" si="228"/>
        <v>Profit</v>
      </c>
      <c r="O4873" t="str">
        <f t="shared" si="229"/>
        <v>Normal</v>
      </c>
      <c r="P4873" t="str">
        <f t="shared" si="230"/>
        <v>Low</v>
      </c>
      <c r="Q4873" t="str">
        <f>VLOOKUP(A4873,SampleSuperstore!A:G,7,0)</f>
        <v>South</v>
      </c>
    </row>
    <row r="4874" spans="1:17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  <c r="N4874" t="str">
        <f t="shared" si="228"/>
        <v>Loss</v>
      </c>
      <c r="O4874" t="str">
        <f t="shared" si="229"/>
        <v>High Discount</v>
      </c>
      <c r="P4874" t="str">
        <f t="shared" si="230"/>
        <v>Low</v>
      </c>
      <c r="Q4874" t="str">
        <f>VLOOKUP(A4874,SampleSuperstore!A:G,7,0)</f>
        <v>South</v>
      </c>
    </row>
    <row r="4875" spans="1:17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  <c r="N4875" t="str">
        <f t="shared" si="228"/>
        <v>Loss</v>
      </c>
      <c r="O4875" t="str">
        <f t="shared" si="229"/>
        <v>Normal</v>
      </c>
      <c r="P4875" t="str">
        <f t="shared" si="230"/>
        <v>Low</v>
      </c>
      <c r="Q4875" t="str">
        <f>VLOOKUP(A4875,SampleSuperstore!A:G,7,0)</f>
        <v>South</v>
      </c>
    </row>
    <row r="4876" spans="1:17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  <c r="N4876" t="str">
        <f t="shared" si="228"/>
        <v>Loss</v>
      </c>
      <c r="O4876" t="str">
        <f t="shared" si="229"/>
        <v>High Discount</v>
      </c>
      <c r="P4876" t="str">
        <f t="shared" si="230"/>
        <v>Low</v>
      </c>
      <c r="Q4876" t="str">
        <f>VLOOKUP(A4876,SampleSuperstore!A:G,7,0)</f>
        <v>South</v>
      </c>
    </row>
    <row r="4877" spans="1:17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  <c r="N4877" t="str">
        <f t="shared" si="228"/>
        <v>Profit</v>
      </c>
      <c r="O4877" t="str">
        <f t="shared" si="229"/>
        <v>Normal</v>
      </c>
      <c r="P4877" t="str">
        <f t="shared" si="230"/>
        <v>Low</v>
      </c>
      <c r="Q4877" t="str">
        <f>VLOOKUP(A4877,SampleSuperstore!A:G,7,0)</f>
        <v>South</v>
      </c>
    </row>
    <row r="4878" spans="1:17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  <c r="N4878" t="str">
        <f t="shared" si="228"/>
        <v>Profit</v>
      </c>
      <c r="O4878" t="str">
        <f t="shared" si="229"/>
        <v>Normal</v>
      </c>
      <c r="P4878" t="str">
        <f t="shared" si="230"/>
        <v>Low</v>
      </c>
      <c r="Q4878" t="str">
        <f>VLOOKUP(A4878,SampleSuperstore!A:G,7,0)</f>
        <v>South</v>
      </c>
    </row>
    <row r="4879" spans="1:17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  <c r="N4879" t="str">
        <f t="shared" si="228"/>
        <v>Profit</v>
      </c>
      <c r="O4879" t="str">
        <f t="shared" si="229"/>
        <v>Normal</v>
      </c>
      <c r="P4879" t="str">
        <f t="shared" si="230"/>
        <v>Low</v>
      </c>
      <c r="Q4879" t="str">
        <f>VLOOKUP(A4879,SampleSuperstore!A:G,7,0)</f>
        <v>South</v>
      </c>
    </row>
    <row r="4880" spans="1:17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  <c r="N4880" t="str">
        <f t="shared" si="228"/>
        <v>Loss</v>
      </c>
      <c r="O4880" t="str">
        <f t="shared" si="229"/>
        <v>High Discount</v>
      </c>
      <c r="P4880" t="str">
        <f t="shared" si="230"/>
        <v>Low</v>
      </c>
      <c r="Q4880" t="str">
        <f>VLOOKUP(A4880,SampleSuperstore!A:G,7,0)</f>
        <v>Central</v>
      </c>
    </row>
    <row r="4881" spans="1:17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  <c r="N4881" t="str">
        <f t="shared" si="228"/>
        <v>Profit</v>
      </c>
      <c r="O4881" t="str">
        <f t="shared" si="229"/>
        <v>Normal</v>
      </c>
      <c r="P4881" t="str">
        <f t="shared" si="230"/>
        <v>Low</v>
      </c>
      <c r="Q4881" t="str">
        <f>VLOOKUP(A4881,SampleSuperstore!A:G,7,0)</f>
        <v>South</v>
      </c>
    </row>
    <row r="4882" spans="1:17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  <c r="N4882" t="str">
        <f t="shared" si="228"/>
        <v>Profit</v>
      </c>
      <c r="O4882" t="str">
        <f t="shared" si="229"/>
        <v>Normal</v>
      </c>
      <c r="P4882" t="str">
        <f t="shared" si="230"/>
        <v>Medium</v>
      </c>
      <c r="Q4882" t="str">
        <f>VLOOKUP(A4882,SampleSuperstore!A:G,7,0)</f>
        <v>South</v>
      </c>
    </row>
    <row r="4883" spans="1:17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  <c r="N4883" t="str">
        <f t="shared" si="228"/>
        <v>Profit</v>
      </c>
      <c r="O4883" t="str">
        <f t="shared" si="229"/>
        <v>Normal</v>
      </c>
      <c r="P4883" t="str">
        <f t="shared" si="230"/>
        <v>High</v>
      </c>
      <c r="Q4883" t="str">
        <f>VLOOKUP(A4883,SampleSuperstore!A:G,7,0)</f>
        <v>South</v>
      </c>
    </row>
    <row r="4884" spans="1:17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  <c r="N4884" t="str">
        <f t="shared" si="228"/>
        <v>Profit</v>
      </c>
      <c r="O4884" t="str">
        <f t="shared" si="229"/>
        <v>Normal</v>
      </c>
      <c r="P4884" t="str">
        <f t="shared" si="230"/>
        <v>Low</v>
      </c>
      <c r="Q4884" t="str">
        <f>VLOOKUP(A4884,SampleSuperstore!A:G,7,0)</f>
        <v>South</v>
      </c>
    </row>
    <row r="4885" spans="1:17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  <c r="N4885" t="str">
        <f t="shared" si="228"/>
        <v>Profit</v>
      </c>
      <c r="O4885" t="str">
        <f t="shared" si="229"/>
        <v>Normal</v>
      </c>
      <c r="P4885" t="str">
        <f t="shared" si="230"/>
        <v>Low</v>
      </c>
      <c r="Q4885" t="str">
        <f>VLOOKUP(A4885,SampleSuperstore!A:G,7,0)</f>
        <v>South</v>
      </c>
    </row>
    <row r="4886" spans="1:17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  <c r="N4886" t="str">
        <f t="shared" si="228"/>
        <v>Profit</v>
      </c>
      <c r="O4886" t="str">
        <f t="shared" si="229"/>
        <v>Normal</v>
      </c>
      <c r="P4886" t="str">
        <f t="shared" si="230"/>
        <v>Low</v>
      </c>
      <c r="Q4886" t="str">
        <f>VLOOKUP(A4886,SampleSuperstore!A:G,7,0)</f>
        <v>South</v>
      </c>
    </row>
    <row r="4887" spans="1:17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  <c r="N4887" t="str">
        <f t="shared" si="228"/>
        <v>Profit</v>
      </c>
      <c r="O4887" t="str">
        <f t="shared" si="229"/>
        <v>Normal</v>
      </c>
      <c r="P4887" t="str">
        <f t="shared" si="230"/>
        <v>Low</v>
      </c>
      <c r="Q4887" t="str">
        <f>VLOOKUP(A4887,SampleSuperstore!A:G,7,0)</f>
        <v>South</v>
      </c>
    </row>
    <row r="4888" spans="1:17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  <c r="N4888" t="str">
        <f t="shared" si="228"/>
        <v>Profit</v>
      </c>
      <c r="O4888" t="str">
        <f t="shared" si="229"/>
        <v>Normal</v>
      </c>
      <c r="P4888" t="str">
        <f t="shared" si="230"/>
        <v>Low</v>
      </c>
      <c r="Q4888" t="str">
        <f>VLOOKUP(A4888,SampleSuperstore!A:G,7,0)</f>
        <v>South</v>
      </c>
    </row>
    <row r="4889" spans="1:17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  <c r="N4889" t="str">
        <f t="shared" si="228"/>
        <v>Profit</v>
      </c>
      <c r="O4889" t="str">
        <f t="shared" si="229"/>
        <v>Normal</v>
      </c>
      <c r="P4889" t="str">
        <f t="shared" si="230"/>
        <v>Low</v>
      </c>
      <c r="Q4889" t="str">
        <f>VLOOKUP(A4889,SampleSuperstore!A:G,7,0)</f>
        <v>South</v>
      </c>
    </row>
    <row r="4890" spans="1:17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  <c r="N4890" t="str">
        <f t="shared" si="228"/>
        <v>Profit</v>
      </c>
      <c r="O4890" t="str">
        <f t="shared" si="229"/>
        <v>Normal</v>
      </c>
      <c r="P4890" t="str">
        <f t="shared" si="230"/>
        <v>High</v>
      </c>
      <c r="Q4890" t="str">
        <f>VLOOKUP(A4890,SampleSuperstore!A:G,7,0)</f>
        <v>South</v>
      </c>
    </row>
    <row r="4891" spans="1:17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  <c r="N4891" t="str">
        <f t="shared" si="228"/>
        <v>Profit</v>
      </c>
      <c r="O4891" t="str">
        <f t="shared" si="229"/>
        <v>Normal</v>
      </c>
      <c r="P4891" t="str">
        <f t="shared" si="230"/>
        <v>High</v>
      </c>
      <c r="Q4891" t="str">
        <f>VLOOKUP(A4891,SampleSuperstore!A:G,7,0)</f>
        <v>South</v>
      </c>
    </row>
    <row r="4892" spans="1:17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  <c r="N4892" t="str">
        <f t="shared" si="228"/>
        <v>Profit</v>
      </c>
      <c r="O4892" t="str">
        <f t="shared" si="229"/>
        <v>Normal</v>
      </c>
      <c r="P4892" t="str">
        <f t="shared" si="230"/>
        <v>Low</v>
      </c>
      <c r="Q4892" t="str">
        <f>VLOOKUP(A4892,SampleSuperstore!A:G,7,0)</f>
        <v>South</v>
      </c>
    </row>
    <row r="4893" spans="1:17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  <c r="N4893" t="str">
        <f t="shared" si="228"/>
        <v>Profit</v>
      </c>
      <c r="O4893" t="str">
        <f t="shared" si="229"/>
        <v>Normal</v>
      </c>
      <c r="P4893" t="str">
        <f t="shared" si="230"/>
        <v>Low</v>
      </c>
      <c r="Q4893" t="str">
        <f>VLOOKUP(A4893,SampleSuperstore!A:G,7,0)</f>
        <v>South</v>
      </c>
    </row>
    <row r="4894" spans="1:17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  <c r="N4894" t="str">
        <f t="shared" si="228"/>
        <v>Profit</v>
      </c>
      <c r="O4894" t="str">
        <f t="shared" si="229"/>
        <v>Normal</v>
      </c>
      <c r="P4894" t="str">
        <f t="shared" si="230"/>
        <v>Low</v>
      </c>
      <c r="Q4894" t="str">
        <f>VLOOKUP(A4894,SampleSuperstore!A:G,7,0)</f>
        <v>South</v>
      </c>
    </row>
    <row r="4895" spans="1:17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  <c r="N4895" t="str">
        <f t="shared" si="228"/>
        <v>Profit</v>
      </c>
      <c r="O4895" t="str">
        <f t="shared" si="229"/>
        <v>Normal</v>
      </c>
      <c r="P4895" t="str">
        <f t="shared" si="230"/>
        <v>Low</v>
      </c>
      <c r="Q4895" t="str">
        <f>VLOOKUP(A4895,SampleSuperstore!A:G,7,0)</f>
        <v>South</v>
      </c>
    </row>
    <row r="4896" spans="1:17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  <c r="N4896" t="str">
        <f t="shared" si="228"/>
        <v>Profit</v>
      </c>
      <c r="O4896" t="str">
        <f t="shared" si="229"/>
        <v>Normal</v>
      </c>
      <c r="P4896" t="str">
        <f t="shared" si="230"/>
        <v>Low</v>
      </c>
      <c r="Q4896" t="str">
        <f>VLOOKUP(A4896,SampleSuperstore!A:G,7,0)</f>
        <v>South</v>
      </c>
    </row>
    <row r="4897" spans="1:17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  <c r="N4897" t="str">
        <f t="shared" si="228"/>
        <v>Profit</v>
      </c>
      <c r="O4897" t="str">
        <f t="shared" si="229"/>
        <v>Normal</v>
      </c>
      <c r="P4897" t="str">
        <f t="shared" si="230"/>
        <v>Low</v>
      </c>
      <c r="Q4897" t="str">
        <f>VLOOKUP(A4897,SampleSuperstore!A:G,7,0)</f>
        <v>South</v>
      </c>
    </row>
    <row r="4898" spans="1:17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  <c r="N4898" t="str">
        <f t="shared" si="228"/>
        <v>Profit</v>
      </c>
      <c r="O4898" t="str">
        <f t="shared" si="229"/>
        <v>Normal</v>
      </c>
      <c r="P4898" t="str">
        <f t="shared" si="230"/>
        <v>High</v>
      </c>
      <c r="Q4898" t="str">
        <f>VLOOKUP(A4898,SampleSuperstore!A:G,7,0)</f>
        <v>South</v>
      </c>
    </row>
    <row r="4899" spans="1:17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  <c r="N4899" t="str">
        <f t="shared" si="228"/>
        <v>Loss</v>
      </c>
      <c r="O4899" t="str">
        <f t="shared" si="229"/>
        <v>Normal</v>
      </c>
      <c r="P4899" t="str">
        <f t="shared" si="230"/>
        <v>Low</v>
      </c>
      <c r="Q4899" t="str">
        <f>VLOOKUP(A4899,SampleSuperstore!A:G,7,0)</f>
        <v>Central</v>
      </c>
    </row>
    <row r="4900" spans="1:17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  <c r="N4900" t="str">
        <f t="shared" si="228"/>
        <v>Profit</v>
      </c>
      <c r="O4900" t="str">
        <f t="shared" si="229"/>
        <v>Normal</v>
      </c>
      <c r="P4900" t="str">
        <f t="shared" si="230"/>
        <v>Low</v>
      </c>
      <c r="Q4900" t="str">
        <f>VLOOKUP(A4900,SampleSuperstore!A:G,7,0)</f>
        <v>Central</v>
      </c>
    </row>
    <row r="4901" spans="1:17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  <c r="N4901" t="str">
        <f t="shared" si="228"/>
        <v>Loss</v>
      </c>
      <c r="O4901" t="str">
        <f t="shared" si="229"/>
        <v>High Discount</v>
      </c>
      <c r="P4901" t="str">
        <f t="shared" si="230"/>
        <v>Low</v>
      </c>
      <c r="Q4901" t="str">
        <f>VLOOKUP(A4901,SampleSuperstore!A:G,7,0)</f>
        <v>South</v>
      </c>
    </row>
    <row r="4902" spans="1:17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  <c r="N4902" t="str">
        <f t="shared" si="228"/>
        <v>Profit</v>
      </c>
      <c r="O4902" t="str">
        <f t="shared" si="229"/>
        <v>Normal</v>
      </c>
      <c r="P4902" t="str">
        <f t="shared" si="230"/>
        <v>Low</v>
      </c>
      <c r="Q4902" t="str">
        <f>VLOOKUP(A4902,SampleSuperstore!A:G,7,0)</f>
        <v>South</v>
      </c>
    </row>
    <row r="4903" spans="1:17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  <c r="N4903" t="str">
        <f t="shared" si="228"/>
        <v>Profit</v>
      </c>
      <c r="O4903" t="str">
        <f t="shared" si="229"/>
        <v>Normal</v>
      </c>
      <c r="P4903" t="str">
        <f t="shared" si="230"/>
        <v>Low</v>
      </c>
      <c r="Q4903" t="str">
        <f>VLOOKUP(A4903,SampleSuperstore!A:G,7,0)</f>
        <v>South</v>
      </c>
    </row>
    <row r="4904" spans="1:17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  <c r="N4904" t="str">
        <f t="shared" si="228"/>
        <v>Profit</v>
      </c>
      <c r="O4904" t="str">
        <f t="shared" si="229"/>
        <v>Normal</v>
      </c>
      <c r="P4904" t="str">
        <f t="shared" si="230"/>
        <v>Low</v>
      </c>
      <c r="Q4904" t="str">
        <f>VLOOKUP(A4904,SampleSuperstore!A:G,7,0)</f>
        <v>South</v>
      </c>
    </row>
    <row r="4905" spans="1:17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  <c r="N4905" t="str">
        <f t="shared" si="228"/>
        <v>Profit</v>
      </c>
      <c r="O4905" t="str">
        <f t="shared" si="229"/>
        <v>Normal</v>
      </c>
      <c r="P4905" t="str">
        <f t="shared" si="230"/>
        <v>Low</v>
      </c>
      <c r="Q4905" t="str">
        <f>VLOOKUP(A4905,SampleSuperstore!A:G,7,0)</f>
        <v>South</v>
      </c>
    </row>
    <row r="4906" spans="1:17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  <c r="N4906" t="str">
        <f t="shared" si="228"/>
        <v>Loss</v>
      </c>
      <c r="O4906" t="str">
        <f t="shared" si="229"/>
        <v>Normal</v>
      </c>
      <c r="P4906" t="str">
        <f t="shared" si="230"/>
        <v>Medium</v>
      </c>
      <c r="Q4906" t="str">
        <f>VLOOKUP(A4906,SampleSuperstore!A:G,7,0)</f>
        <v>South</v>
      </c>
    </row>
    <row r="4907" spans="1:17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  <c r="N4907" t="str">
        <f t="shared" si="228"/>
        <v>Profit</v>
      </c>
      <c r="O4907" t="str">
        <f t="shared" si="229"/>
        <v>Normal</v>
      </c>
      <c r="P4907" t="str">
        <f t="shared" si="230"/>
        <v>Low</v>
      </c>
      <c r="Q4907" t="str">
        <f>VLOOKUP(A4907,SampleSuperstore!A:G,7,0)</f>
        <v>South</v>
      </c>
    </row>
    <row r="4908" spans="1:17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  <c r="N4908" t="str">
        <f t="shared" si="228"/>
        <v>Profit</v>
      </c>
      <c r="O4908" t="str">
        <f t="shared" si="229"/>
        <v>Normal</v>
      </c>
      <c r="P4908" t="str">
        <f t="shared" si="230"/>
        <v>Low</v>
      </c>
      <c r="Q4908" t="str">
        <f>VLOOKUP(A4908,SampleSuperstore!A:G,7,0)</f>
        <v>South</v>
      </c>
    </row>
    <row r="4909" spans="1:17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  <c r="N4909" t="str">
        <f t="shared" si="228"/>
        <v>Loss</v>
      </c>
      <c r="O4909" t="str">
        <f t="shared" si="229"/>
        <v>High Discount</v>
      </c>
      <c r="P4909" t="str">
        <f t="shared" si="230"/>
        <v>Low</v>
      </c>
      <c r="Q4909" t="str">
        <f>VLOOKUP(A4909,SampleSuperstore!A:G,7,0)</f>
        <v>South</v>
      </c>
    </row>
    <row r="4910" spans="1:17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  <c r="N4910" t="str">
        <f t="shared" si="228"/>
        <v>Loss</v>
      </c>
      <c r="O4910" t="str">
        <f t="shared" si="229"/>
        <v>Normal</v>
      </c>
      <c r="P4910" t="str">
        <f t="shared" si="230"/>
        <v>Low</v>
      </c>
      <c r="Q4910" t="str">
        <f>VLOOKUP(A4910,SampleSuperstore!A:G,7,0)</f>
        <v>South</v>
      </c>
    </row>
    <row r="4911" spans="1:17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  <c r="N4911" t="str">
        <f t="shared" si="228"/>
        <v>Profit</v>
      </c>
      <c r="O4911" t="str">
        <f t="shared" si="229"/>
        <v>Normal</v>
      </c>
      <c r="P4911" t="str">
        <f t="shared" si="230"/>
        <v>Low</v>
      </c>
      <c r="Q4911" t="str">
        <f>VLOOKUP(A4911,SampleSuperstore!A:G,7,0)</f>
        <v>South</v>
      </c>
    </row>
    <row r="4912" spans="1:17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  <c r="N4912" t="str">
        <f t="shared" si="228"/>
        <v>Profit</v>
      </c>
      <c r="O4912" t="str">
        <f t="shared" si="229"/>
        <v>Normal</v>
      </c>
      <c r="P4912" t="str">
        <f t="shared" si="230"/>
        <v>Low</v>
      </c>
      <c r="Q4912" t="str">
        <f>VLOOKUP(A4912,SampleSuperstore!A:G,7,0)</f>
        <v>South</v>
      </c>
    </row>
    <row r="4913" spans="1:17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  <c r="N4913" t="str">
        <f t="shared" si="228"/>
        <v>Profit</v>
      </c>
      <c r="O4913" t="str">
        <f t="shared" si="229"/>
        <v>Normal</v>
      </c>
      <c r="P4913" t="str">
        <f t="shared" si="230"/>
        <v>Low</v>
      </c>
      <c r="Q4913" t="str">
        <f>VLOOKUP(A4913,SampleSuperstore!A:G,7,0)</f>
        <v>South</v>
      </c>
    </row>
    <row r="4914" spans="1:17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  <c r="N4914" t="str">
        <f t="shared" si="228"/>
        <v>Loss</v>
      </c>
      <c r="O4914" t="str">
        <f t="shared" si="229"/>
        <v>High Discount</v>
      </c>
      <c r="P4914" t="str">
        <f t="shared" si="230"/>
        <v>Low</v>
      </c>
      <c r="Q4914" t="str">
        <f>VLOOKUP(A4914,SampleSuperstore!A:G,7,0)</f>
        <v>South</v>
      </c>
    </row>
    <row r="4915" spans="1:17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  <c r="N4915" t="str">
        <f t="shared" si="228"/>
        <v>Loss</v>
      </c>
      <c r="O4915" t="str">
        <f t="shared" si="229"/>
        <v>High Discount</v>
      </c>
      <c r="P4915" t="str">
        <f t="shared" si="230"/>
        <v>Low</v>
      </c>
      <c r="Q4915" t="str">
        <f>VLOOKUP(A4915,SampleSuperstore!A:G,7,0)</f>
        <v>South</v>
      </c>
    </row>
    <row r="4916" spans="1:17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  <c r="N4916" t="str">
        <f t="shared" si="228"/>
        <v>Profit</v>
      </c>
      <c r="O4916" t="str">
        <f t="shared" si="229"/>
        <v>Normal</v>
      </c>
      <c r="P4916" t="str">
        <f t="shared" si="230"/>
        <v>Low</v>
      </c>
      <c r="Q4916" t="str">
        <f>VLOOKUP(A4916,SampleSuperstore!A:G,7,0)</f>
        <v>South</v>
      </c>
    </row>
    <row r="4917" spans="1:17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  <c r="N4917" t="str">
        <f t="shared" si="228"/>
        <v>Profit</v>
      </c>
      <c r="O4917" t="str">
        <f t="shared" si="229"/>
        <v>Normal</v>
      </c>
      <c r="P4917" t="str">
        <f t="shared" si="230"/>
        <v>Low</v>
      </c>
      <c r="Q4917" t="str">
        <f>VLOOKUP(A4917,SampleSuperstore!A:G,7,0)</f>
        <v>South</v>
      </c>
    </row>
    <row r="4918" spans="1:17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  <c r="N4918" t="str">
        <f t="shared" si="228"/>
        <v>Profit</v>
      </c>
      <c r="O4918" t="str">
        <f t="shared" si="229"/>
        <v>Normal</v>
      </c>
      <c r="P4918" t="str">
        <f t="shared" si="230"/>
        <v>Low</v>
      </c>
      <c r="Q4918" t="str">
        <f>VLOOKUP(A4918,SampleSuperstore!A:G,7,0)</f>
        <v>South</v>
      </c>
    </row>
    <row r="4919" spans="1:17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  <c r="N4919" t="str">
        <f t="shared" si="228"/>
        <v>Loss</v>
      </c>
      <c r="O4919" t="str">
        <f t="shared" si="229"/>
        <v>Normal</v>
      </c>
      <c r="P4919" t="str">
        <f t="shared" si="230"/>
        <v>Low</v>
      </c>
      <c r="Q4919" t="str">
        <f>VLOOKUP(A4919,SampleSuperstore!A:G,7,0)</f>
        <v>South</v>
      </c>
    </row>
    <row r="4920" spans="1:17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  <c r="N4920" t="str">
        <f t="shared" si="228"/>
        <v>Profit</v>
      </c>
      <c r="O4920" t="str">
        <f t="shared" si="229"/>
        <v>Normal</v>
      </c>
      <c r="P4920" t="str">
        <f t="shared" si="230"/>
        <v>Low</v>
      </c>
      <c r="Q4920" t="str">
        <f>VLOOKUP(A4920,SampleSuperstore!A:G,7,0)</f>
        <v>South</v>
      </c>
    </row>
    <row r="4921" spans="1:17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  <c r="N4921" t="str">
        <f t="shared" si="228"/>
        <v>Profit</v>
      </c>
      <c r="O4921" t="str">
        <f t="shared" si="229"/>
        <v>Normal</v>
      </c>
      <c r="P4921" t="str">
        <f t="shared" si="230"/>
        <v>Low</v>
      </c>
      <c r="Q4921" t="str">
        <f>VLOOKUP(A4921,SampleSuperstore!A:G,7,0)</f>
        <v>South</v>
      </c>
    </row>
    <row r="4922" spans="1:17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  <c r="N4922" t="str">
        <f t="shared" si="228"/>
        <v>Loss</v>
      </c>
      <c r="O4922" t="str">
        <f t="shared" si="229"/>
        <v>High Discount</v>
      </c>
      <c r="P4922" t="str">
        <f t="shared" si="230"/>
        <v>Low</v>
      </c>
      <c r="Q4922" t="str">
        <f>VLOOKUP(A4922,SampleSuperstore!A:G,7,0)</f>
        <v>South</v>
      </c>
    </row>
    <row r="4923" spans="1:17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  <c r="N4923" t="str">
        <f t="shared" si="228"/>
        <v>Profit</v>
      </c>
      <c r="O4923" t="str">
        <f t="shared" si="229"/>
        <v>Normal</v>
      </c>
      <c r="P4923" t="str">
        <f t="shared" si="230"/>
        <v>Low</v>
      </c>
      <c r="Q4923" t="str">
        <f>VLOOKUP(A4923,SampleSuperstore!A:G,7,0)</f>
        <v>South</v>
      </c>
    </row>
    <row r="4924" spans="1:17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  <c r="N4924" t="str">
        <f t="shared" si="228"/>
        <v>Profit</v>
      </c>
      <c r="O4924" t="str">
        <f t="shared" si="229"/>
        <v>Normal</v>
      </c>
      <c r="P4924" t="str">
        <f t="shared" si="230"/>
        <v>Low</v>
      </c>
      <c r="Q4924" t="str">
        <f>VLOOKUP(A4924,SampleSuperstore!A:G,7,0)</f>
        <v>South</v>
      </c>
    </row>
    <row r="4925" spans="1:17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  <c r="N4925" t="str">
        <f t="shared" si="228"/>
        <v>Profit</v>
      </c>
      <c r="O4925" t="str">
        <f t="shared" si="229"/>
        <v>Normal</v>
      </c>
      <c r="P4925" t="str">
        <f t="shared" si="230"/>
        <v>Medium</v>
      </c>
      <c r="Q4925" t="str">
        <f>VLOOKUP(A4925,SampleSuperstore!A:G,7,0)</f>
        <v>South</v>
      </c>
    </row>
    <row r="4926" spans="1:17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  <c r="N4926" t="str">
        <f t="shared" si="228"/>
        <v>Profit</v>
      </c>
      <c r="O4926" t="str">
        <f t="shared" si="229"/>
        <v>Normal</v>
      </c>
      <c r="P4926" t="str">
        <f t="shared" si="230"/>
        <v>Low</v>
      </c>
      <c r="Q4926" t="str">
        <f>VLOOKUP(A4926,SampleSuperstore!A:G,7,0)</f>
        <v>South</v>
      </c>
    </row>
    <row r="4927" spans="1:17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  <c r="N4927" t="str">
        <f t="shared" si="228"/>
        <v>Profit</v>
      </c>
      <c r="O4927" t="str">
        <f t="shared" si="229"/>
        <v>Normal</v>
      </c>
      <c r="P4927" t="str">
        <f t="shared" si="230"/>
        <v>Low</v>
      </c>
      <c r="Q4927" t="str">
        <f>VLOOKUP(A4927,SampleSuperstore!A:G,7,0)</f>
        <v>Central</v>
      </c>
    </row>
    <row r="4928" spans="1:17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  <c r="N4928" t="str">
        <f t="shared" si="228"/>
        <v>Loss</v>
      </c>
      <c r="O4928" t="str">
        <f t="shared" si="229"/>
        <v>Normal</v>
      </c>
      <c r="P4928" t="str">
        <f t="shared" si="230"/>
        <v>Low</v>
      </c>
      <c r="Q4928" t="str">
        <f>VLOOKUP(A4928,SampleSuperstore!A:G,7,0)</f>
        <v>South</v>
      </c>
    </row>
    <row r="4929" spans="1:17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  <c r="N4929" t="str">
        <f t="shared" si="228"/>
        <v>Profit</v>
      </c>
      <c r="O4929" t="str">
        <f t="shared" si="229"/>
        <v>Normal</v>
      </c>
      <c r="P4929" t="str">
        <f t="shared" si="230"/>
        <v>Low</v>
      </c>
      <c r="Q4929" t="str">
        <f>VLOOKUP(A4929,SampleSuperstore!A:G,7,0)</f>
        <v>South</v>
      </c>
    </row>
    <row r="4930" spans="1:17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  <c r="N4930" t="str">
        <f t="shared" si="228"/>
        <v>Profit</v>
      </c>
      <c r="O4930" t="str">
        <f t="shared" si="229"/>
        <v>Normal</v>
      </c>
      <c r="P4930" t="str">
        <f t="shared" si="230"/>
        <v>Medium</v>
      </c>
      <c r="Q4930" t="str">
        <f>VLOOKUP(A4930,SampleSuperstore!A:G,7,0)</f>
        <v>South</v>
      </c>
    </row>
    <row r="4931" spans="1:17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  <c r="N4931" t="str">
        <f t="shared" ref="N4931:N4994" si="231">IF(M4931&gt;0,"Profit","Loss")</f>
        <v>Profit</v>
      </c>
      <c r="O4931" t="str">
        <f t="shared" ref="O4931:O4994" si="232">IF(L4931&gt;0.5,"High Discount","Normal")</f>
        <v>Normal</v>
      </c>
      <c r="P4931" t="str">
        <f t="shared" ref="P4931:P4994" si="233">IF(J4931&gt;1000,"High",IF(J4931&gt;=500,"Medium","Low"))</f>
        <v>Low</v>
      </c>
      <c r="Q4931" t="str">
        <f>VLOOKUP(A4931,SampleSuperstore!A:G,7,0)</f>
        <v>Central</v>
      </c>
    </row>
    <row r="4932" spans="1:17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  <c r="N4932" t="str">
        <f t="shared" si="231"/>
        <v>Profit</v>
      </c>
      <c r="O4932" t="str">
        <f t="shared" si="232"/>
        <v>Normal</v>
      </c>
      <c r="P4932" t="str">
        <f t="shared" si="233"/>
        <v>Low</v>
      </c>
      <c r="Q4932" t="str">
        <f>VLOOKUP(A4932,SampleSuperstore!A:G,7,0)</f>
        <v>Central</v>
      </c>
    </row>
    <row r="4933" spans="1:17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  <c r="N4933" t="str">
        <f t="shared" si="231"/>
        <v>Profit</v>
      </c>
      <c r="O4933" t="str">
        <f t="shared" si="232"/>
        <v>Normal</v>
      </c>
      <c r="P4933" t="str">
        <f t="shared" si="233"/>
        <v>Low</v>
      </c>
      <c r="Q4933" t="str">
        <f>VLOOKUP(A4933,SampleSuperstore!A:G,7,0)</f>
        <v>South</v>
      </c>
    </row>
    <row r="4934" spans="1:17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  <c r="N4934" t="str">
        <f t="shared" si="231"/>
        <v>Profit</v>
      </c>
      <c r="O4934" t="str">
        <f t="shared" si="232"/>
        <v>Normal</v>
      </c>
      <c r="P4934" t="str">
        <f t="shared" si="233"/>
        <v>Low</v>
      </c>
      <c r="Q4934" t="str">
        <f>VLOOKUP(A4934,SampleSuperstore!A:G,7,0)</f>
        <v>South</v>
      </c>
    </row>
    <row r="4935" spans="1:17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  <c r="N4935" t="str">
        <f t="shared" si="231"/>
        <v>Loss</v>
      </c>
      <c r="O4935" t="str">
        <f t="shared" si="232"/>
        <v>High Discount</v>
      </c>
      <c r="P4935" t="str">
        <f t="shared" si="233"/>
        <v>Low</v>
      </c>
      <c r="Q4935" t="str">
        <f>VLOOKUP(A4935,SampleSuperstore!A:G,7,0)</f>
        <v>South</v>
      </c>
    </row>
    <row r="4936" spans="1:17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  <c r="N4936" t="str">
        <f t="shared" si="231"/>
        <v>Profit</v>
      </c>
      <c r="O4936" t="str">
        <f t="shared" si="232"/>
        <v>Normal</v>
      </c>
      <c r="P4936" t="str">
        <f t="shared" si="233"/>
        <v>Low</v>
      </c>
      <c r="Q4936" t="str">
        <f>VLOOKUP(A4936,SampleSuperstore!A:G,7,0)</f>
        <v>South</v>
      </c>
    </row>
    <row r="4937" spans="1:17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  <c r="N4937" t="str">
        <f t="shared" si="231"/>
        <v>Profit</v>
      </c>
      <c r="O4937" t="str">
        <f t="shared" si="232"/>
        <v>Normal</v>
      </c>
      <c r="P4937" t="str">
        <f t="shared" si="233"/>
        <v>Low</v>
      </c>
      <c r="Q4937" t="str">
        <f>VLOOKUP(A4937,SampleSuperstore!A:G,7,0)</f>
        <v>South</v>
      </c>
    </row>
    <row r="4938" spans="1:17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  <c r="N4938" t="str">
        <f t="shared" si="231"/>
        <v>Profit</v>
      </c>
      <c r="O4938" t="str">
        <f t="shared" si="232"/>
        <v>Normal</v>
      </c>
      <c r="P4938" t="str">
        <f t="shared" si="233"/>
        <v>Low</v>
      </c>
      <c r="Q4938" t="str">
        <f>VLOOKUP(A4938,SampleSuperstore!A:G,7,0)</f>
        <v>South</v>
      </c>
    </row>
    <row r="4939" spans="1:17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  <c r="N4939" t="str">
        <f t="shared" si="231"/>
        <v>Profit</v>
      </c>
      <c r="O4939" t="str">
        <f t="shared" si="232"/>
        <v>Normal</v>
      </c>
      <c r="P4939" t="str">
        <f t="shared" si="233"/>
        <v>High</v>
      </c>
      <c r="Q4939" t="str">
        <f>VLOOKUP(A4939,SampleSuperstore!A:G,7,0)</f>
        <v>South</v>
      </c>
    </row>
    <row r="4940" spans="1:17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  <c r="N4940" t="str">
        <f t="shared" si="231"/>
        <v>Profit</v>
      </c>
      <c r="O4940" t="str">
        <f t="shared" si="232"/>
        <v>Normal</v>
      </c>
      <c r="P4940" t="str">
        <f t="shared" si="233"/>
        <v>Low</v>
      </c>
      <c r="Q4940" t="str">
        <f>VLOOKUP(A4940,SampleSuperstore!A:G,7,0)</f>
        <v>South</v>
      </c>
    </row>
    <row r="4941" spans="1:17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  <c r="N4941" t="str">
        <f t="shared" si="231"/>
        <v>Profit</v>
      </c>
      <c r="O4941" t="str">
        <f t="shared" si="232"/>
        <v>Normal</v>
      </c>
      <c r="P4941" t="str">
        <f t="shared" si="233"/>
        <v>Low</v>
      </c>
      <c r="Q4941" t="str">
        <f>VLOOKUP(A4941,SampleSuperstore!A:G,7,0)</f>
        <v>South</v>
      </c>
    </row>
    <row r="4942" spans="1:17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  <c r="N4942" t="str">
        <f t="shared" si="231"/>
        <v>Profit</v>
      </c>
      <c r="O4942" t="str">
        <f t="shared" si="232"/>
        <v>Normal</v>
      </c>
      <c r="P4942" t="str">
        <f t="shared" si="233"/>
        <v>High</v>
      </c>
      <c r="Q4942" t="str">
        <f>VLOOKUP(A4942,SampleSuperstore!A:G,7,0)</f>
        <v>South</v>
      </c>
    </row>
    <row r="4943" spans="1:17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  <c r="N4943" t="str">
        <f t="shared" si="231"/>
        <v>Profit</v>
      </c>
      <c r="O4943" t="str">
        <f t="shared" si="232"/>
        <v>Normal</v>
      </c>
      <c r="P4943" t="str">
        <f t="shared" si="233"/>
        <v>Low</v>
      </c>
      <c r="Q4943" t="str">
        <f>VLOOKUP(A4943,SampleSuperstore!A:G,7,0)</f>
        <v>South</v>
      </c>
    </row>
    <row r="4944" spans="1:17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  <c r="N4944" t="str">
        <f t="shared" si="231"/>
        <v>Profit</v>
      </c>
      <c r="O4944" t="str">
        <f t="shared" si="232"/>
        <v>Normal</v>
      </c>
      <c r="P4944" t="str">
        <f t="shared" si="233"/>
        <v>Low</v>
      </c>
      <c r="Q4944" t="str">
        <f>VLOOKUP(A4944,SampleSuperstore!A:G,7,0)</f>
        <v>South</v>
      </c>
    </row>
    <row r="4945" spans="1:17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  <c r="N4945" t="str">
        <f t="shared" si="231"/>
        <v>Profit</v>
      </c>
      <c r="O4945" t="str">
        <f t="shared" si="232"/>
        <v>Normal</v>
      </c>
      <c r="P4945" t="str">
        <f t="shared" si="233"/>
        <v>Low</v>
      </c>
      <c r="Q4945" t="str">
        <f>VLOOKUP(A4945,SampleSuperstore!A:G,7,0)</f>
        <v>South</v>
      </c>
    </row>
    <row r="4946" spans="1:17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  <c r="N4946" t="str">
        <f t="shared" si="231"/>
        <v>Profit</v>
      </c>
      <c r="O4946" t="str">
        <f t="shared" si="232"/>
        <v>Normal</v>
      </c>
      <c r="P4946" t="str">
        <f t="shared" si="233"/>
        <v>Low</v>
      </c>
      <c r="Q4946" t="str">
        <f>VLOOKUP(A4946,SampleSuperstore!A:G,7,0)</f>
        <v>Central</v>
      </c>
    </row>
    <row r="4947" spans="1:17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  <c r="N4947" t="str">
        <f t="shared" si="231"/>
        <v>Profit</v>
      </c>
      <c r="O4947" t="str">
        <f t="shared" si="232"/>
        <v>Normal</v>
      </c>
      <c r="P4947" t="str">
        <f t="shared" si="233"/>
        <v>Low</v>
      </c>
      <c r="Q4947" t="str">
        <f>VLOOKUP(A4947,SampleSuperstore!A:G,7,0)</f>
        <v>Central</v>
      </c>
    </row>
    <row r="4948" spans="1:17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  <c r="N4948" t="str">
        <f t="shared" si="231"/>
        <v>Profit</v>
      </c>
      <c r="O4948" t="str">
        <f t="shared" si="232"/>
        <v>Normal</v>
      </c>
      <c r="P4948" t="str">
        <f t="shared" si="233"/>
        <v>Low</v>
      </c>
      <c r="Q4948" t="str">
        <f>VLOOKUP(A4948,SampleSuperstore!A:G,7,0)</f>
        <v>Central</v>
      </c>
    </row>
    <row r="4949" spans="1:17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  <c r="N4949" t="str">
        <f t="shared" si="231"/>
        <v>Profit</v>
      </c>
      <c r="O4949" t="str">
        <f t="shared" si="232"/>
        <v>Normal</v>
      </c>
      <c r="P4949" t="str">
        <f t="shared" si="233"/>
        <v>Low</v>
      </c>
      <c r="Q4949" t="str">
        <f>VLOOKUP(A4949,SampleSuperstore!A:G,7,0)</f>
        <v>South</v>
      </c>
    </row>
    <row r="4950" spans="1:17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  <c r="N4950" t="str">
        <f t="shared" si="231"/>
        <v>Profit</v>
      </c>
      <c r="O4950" t="str">
        <f t="shared" si="232"/>
        <v>Normal</v>
      </c>
      <c r="P4950" t="str">
        <f t="shared" si="233"/>
        <v>Low</v>
      </c>
      <c r="Q4950" t="str">
        <f>VLOOKUP(A4950,SampleSuperstore!A:G,7,0)</f>
        <v>South</v>
      </c>
    </row>
    <row r="4951" spans="1:17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  <c r="N4951" t="str">
        <f t="shared" si="231"/>
        <v>Profit</v>
      </c>
      <c r="O4951" t="str">
        <f t="shared" si="232"/>
        <v>Normal</v>
      </c>
      <c r="P4951" t="str">
        <f t="shared" si="233"/>
        <v>Low</v>
      </c>
      <c r="Q4951" t="str">
        <f>VLOOKUP(A4951,SampleSuperstore!A:G,7,0)</f>
        <v>South</v>
      </c>
    </row>
    <row r="4952" spans="1:17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  <c r="N4952" t="str">
        <f t="shared" si="231"/>
        <v>Profit</v>
      </c>
      <c r="O4952" t="str">
        <f t="shared" si="232"/>
        <v>Normal</v>
      </c>
      <c r="P4952" t="str">
        <f t="shared" si="233"/>
        <v>Low</v>
      </c>
      <c r="Q4952" t="str">
        <f>VLOOKUP(A4952,SampleSuperstore!A:G,7,0)</f>
        <v>South</v>
      </c>
    </row>
    <row r="4953" spans="1:17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  <c r="N4953" t="str">
        <f t="shared" si="231"/>
        <v>Profit</v>
      </c>
      <c r="O4953" t="str">
        <f t="shared" si="232"/>
        <v>Normal</v>
      </c>
      <c r="P4953" t="str">
        <f t="shared" si="233"/>
        <v>Low</v>
      </c>
      <c r="Q4953" t="str">
        <f>VLOOKUP(A4953,SampleSuperstore!A:G,7,0)</f>
        <v>South</v>
      </c>
    </row>
    <row r="4954" spans="1:17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  <c r="N4954" t="str">
        <f t="shared" si="231"/>
        <v>Profit</v>
      </c>
      <c r="O4954" t="str">
        <f t="shared" si="232"/>
        <v>Normal</v>
      </c>
      <c r="P4954" t="str">
        <f t="shared" si="233"/>
        <v>Low</v>
      </c>
      <c r="Q4954" t="str">
        <f>VLOOKUP(A4954,SampleSuperstore!A:G,7,0)</f>
        <v>South</v>
      </c>
    </row>
    <row r="4955" spans="1:17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  <c r="N4955" t="str">
        <f t="shared" si="231"/>
        <v>Profit</v>
      </c>
      <c r="O4955" t="str">
        <f t="shared" si="232"/>
        <v>Normal</v>
      </c>
      <c r="P4955" t="str">
        <f t="shared" si="233"/>
        <v>Low</v>
      </c>
      <c r="Q4955" t="str">
        <f>VLOOKUP(A4955,SampleSuperstore!A:G,7,0)</f>
        <v>South</v>
      </c>
    </row>
    <row r="4956" spans="1:17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  <c r="N4956" t="str">
        <f t="shared" si="231"/>
        <v>Profit</v>
      </c>
      <c r="O4956" t="str">
        <f t="shared" si="232"/>
        <v>Normal</v>
      </c>
      <c r="P4956" t="str">
        <f t="shared" si="233"/>
        <v>Low</v>
      </c>
      <c r="Q4956" t="str">
        <f>VLOOKUP(A4956,SampleSuperstore!A:G,7,0)</f>
        <v>South</v>
      </c>
    </row>
    <row r="4957" spans="1:17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  <c r="N4957" t="str">
        <f t="shared" si="231"/>
        <v>Profit</v>
      </c>
      <c r="O4957" t="str">
        <f t="shared" si="232"/>
        <v>Normal</v>
      </c>
      <c r="P4957" t="str">
        <f t="shared" si="233"/>
        <v>Low</v>
      </c>
      <c r="Q4957" t="str">
        <f>VLOOKUP(A4957,SampleSuperstore!A:G,7,0)</f>
        <v>South</v>
      </c>
    </row>
    <row r="4958" spans="1:17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  <c r="N4958" t="str">
        <f t="shared" si="231"/>
        <v>Profit</v>
      </c>
      <c r="O4958" t="str">
        <f t="shared" si="232"/>
        <v>Normal</v>
      </c>
      <c r="P4958" t="str">
        <f t="shared" si="233"/>
        <v>Low</v>
      </c>
      <c r="Q4958" t="str">
        <f>VLOOKUP(A4958,SampleSuperstore!A:G,7,0)</f>
        <v>South</v>
      </c>
    </row>
    <row r="4959" spans="1:17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  <c r="N4959" t="str">
        <f t="shared" si="231"/>
        <v>Loss</v>
      </c>
      <c r="O4959" t="str">
        <f t="shared" si="232"/>
        <v>High Discount</v>
      </c>
      <c r="P4959" t="str">
        <f t="shared" si="233"/>
        <v>Low</v>
      </c>
      <c r="Q4959" t="str">
        <f>VLOOKUP(A4959,SampleSuperstore!A:G,7,0)</f>
        <v>South</v>
      </c>
    </row>
    <row r="4960" spans="1:17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  <c r="N4960" t="str">
        <f t="shared" si="231"/>
        <v>Profit</v>
      </c>
      <c r="O4960" t="str">
        <f t="shared" si="232"/>
        <v>Normal</v>
      </c>
      <c r="P4960" t="str">
        <f t="shared" si="233"/>
        <v>Low</v>
      </c>
      <c r="Q4960" t="str">
        <f>VLOOKUP(A4960,SampleSuperstore!A:G,7,0)</f>
        <v>South</v>
      </c>
    </row>
    <row r="4961" spans="1:17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  <c r="N4961" t="str">
        <f t="shared" si="231"/>
        <v>Profit</v>
      </c>
      <c r="O4961" t="str">
        <f t="shared" si="232"/>
        <v>Normal</v>
      </c>
      <c r="P4961" t="str">
        <f t="shared" si="233"/>
        <v>Low</v>
      </c>
      <c r="Q4961" t="str">
        <f>VLOOKUP(A4961,SampleSuperstore!A:G,7,0)</f>
        <v>South</v>
      </c>
    </row>
    <row r="4962" spans="1:17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  <c r="N4962" t="str">
        <f t="shared" si="231"/>
        <v>Profit</v>
      </c>
      <c r="O4962" t="str">
        <f t="shared" si="232"/>
        <v>Normal</v>
      </c>
      <c r="P4962" t="str">
        <f t="shared" si="233"/>
        <v>Low</v>
      </c>
      <c r="Q4962" t="str">
        <f>VLOOKUP(A4962,SampleSuperstore!A:G,7,0)</f>
        <v>South</v>
      </c>
    </row>
    <row r="4963" spans="1:17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  <c r="N4963" t="str">
        <f t="shared" si="231"/>
        <v>Profit</v>
      </c>
      <c r="O4963" t="str">
        <f t="shared" si="232"/>
        <v>Normal</v>
      </c>
      <c r="P4963" t="str">
        <f t="shared" si="233"/>
        <v>Low</v>
      </c>
      <c r="Q4963" t="str">
        <f>VLOOKUP(A4963,SampleSuperstore!A:G,7,0)</f>
        <v>Central</v>
      </c>
    </row>
    <row r="4964" spans="1:17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  <c r="N4964" t="str">
        <f t="shared" si="231"/>
        <v>Profit</v>
      </c>
      <c r="O4964" t="str">
        <f t="shared" si="232"/>
        <v>Normal</v>
      </c>
      <c r="P4964" t="str">
        <f t="shared" si="233"/>
        <v>Low</v>
      </c>
      <c r="Q4964" t="str">
        <f>VLOOKUP(A4964,SampleSuperstore!A:G,7,0)</f>
        <v>Central</v>
      </c>
    </row>
    <row r="4965" spans="1:17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  <c r="N4965" t="str">
        <f t="shared" si="231"/>
        <v>Profit</v>
      </c>
      <c r="O4965" t="str">
        <f t="shared" si="232"/>
        <v>Normal</v>
      </c>
      <c r="P4965" t="str">
        <f t="shared" si="233"/>
        <v>Low</v>
      </c>
      <c r="Q4965" t="str">
        <f>VLOOKUP(A4965,SampleSuperstore!A:G,7,0)</f>
        <v>Central</v>
      </c>
    </row>
    <row r="4966" spans="1:17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  <c r="N4966" t="str">
        <f t="shared" si="231"/>
        <v>Loss</v>
      </c>
      <c r="O4966" t="str">
        <f t="shared" si="232"/>
        <v>High Discount</v>
      </c>
      <c r="P4966" t="str">
        <f t="shared" si="233"/>
        <v>Low</v>
      </c>
      <c r="Q4966" t="str">
        <f>VLOOKUP(A4966,SampleSuperstore!A:G,7,0)</f>
        <v>South</v>
      </c>
    </row>
    <row r="4967" spans="1:17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  <c r="N4967" t="str">
        <f t="shared" si="231"/>
        <v>Profit</v>
      </c>
      <c r="O4967" t="str">
        <f t="shared" si="232"/>
        <v>Normal</v>
      </c>
      <c r="P4967" t="str">
        <f t="shared" si="233"/>
        <v>Low</v>
      </c>
      <c r="Q4967" t="str">
        <f>VLOOKUP(A4967,SampleSuperstore!A:G,7,0)</f>
        <v>South</v>
      </c>
    </row>
    <row r="4968" spans="1:17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  <c r="N4968" t="str">
        <f t="shared" si="231"/>
        <v>Profit</v>
      </c>
      <c r="O4968" t="str">
        <f t="shared" si="232"/>
        <v>Normal</v>
      </c>
      <c r="P4968" t="str">
        <f t="shared" si="233"/>
        <v>Low</v>
      </c>
      <c r="Q4968" t="str">
        <f>VLOOKUP(A4968,SampleSuperstore!A:G,7,0)</f>
        <v>South</v>
      </c>
    </row>
    <row r="4969" spans="1:17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  <c r="N4969" t="str">
        <f t="shared" si="231"/>
        <v>Profit</v>
      </c>
      <c r="O4969" t="str">
        <f t="shared" si="232"/>
        <v>Normal</v>
      </c>
      <c r="P4969" t="str">
        <f t="shared" si="233"/>
        <v>Low</v>
      </c>
      <c r="Q4969" t="str">
        <f>VLOOKUP(A4969,SampleSuperstore!A:G,7,0)</f>
        <v>South</v>
      </c>
    </row>
    <row r="4970" spans="1:17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  <c r="N4970" t="str">
        <f t="shared" si="231"/>
        <v>Profit</v>
      </c>
      <c r="O4970" t="str">
        <f t="shared" si="232"/>
        <v>Normal</v>
      </c>
      <c r="P4970" t="str">
        <f t="shared" si="233"/>
        <v>Low</v>
      </c>
      <c r="Q4970" t="str">
        <f>VLOOKUP(A4970,SampleSuperstore!A:G,7,0)</f>
        <v>South</v>
      </c>
    </row>
    <row r="4971" spans="1:17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  <c r="N4971" t="str">
        <f t="shared" si="231"/>
        <v>Profit</v>
      </c>
      <c r="O4971" t="str">
        <f t="shared" si="232"/>
        <v>Normal</v>
      </c>
      <c r="P4971" t="str">
        <f t="shared" si="233"/>
        <v>Low</v>
      </c>
      <c r="Q4971" t="str">
        <f>VLOOKUP(A4971,SampleSuperstore!A:G,7,0)</f>
        <v>South</v>
      </c>
    </row>
    <row r="4972" spans="1:17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  <c r="N4972" t="str">
        <f t="shared" si="231"/>
        <v>Loss</v>
      </c>
      <c r="O4972" t="str">
        <f t="shared" si="232"/>
        <v>Normal</v>
      </c>
      <c r="P4972" t="str">
        <f t="shared" si="233"/>
        <v>Low</v>
      </c>
      <c r="Q4972" t="str">
        <f>VLOOKUP(A4972,SampleSuperstore!A:G,7,0)</f>
        <v>Central</v>
      </c>
    </row>
    <row r="4973" spans="1:17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  <c r="N4973" t="str">
        <f t="shared" si="231"/>
        <v>Profit</v>
      </c>
      <c r="O4973" t="str">
        <f t="shared" si="232"/>
        <v>Normal</v>
      </c>
      <c r="P4973" t="str">
        <f t="shared" si="233"/>
        <v>Low</v>
      </c>
      <c r="Q4973" t="str">
        <f>VLOOKUP(A4973,SampleSuperstore!A:G,7,0)</f>
        <v>Central</v>
      </c>
    </row>
    <row r="4974" spans="1:17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  <c r="N4974" t="str">
        <f t="shared" si="231"/>
        <v>Profit</v>
      </c>
      <c r="O4974" t="str">
        <f t="shared" si="232"/>
        <v>Normal</v>
      </c>
      <c r="P4974" t="str">
        <f t="shared" si="233"/>
        <v>Low</v>
      </c>
      <c r="Q4974" t="str">
        <f>VLOOKUP(A4974,SampleSuperstore!A:G,7,0)</f>
        <v>Central</v>
      </c>
    </row>
    <row r="4975" spans="1:17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  <c r="N4975" t="str">
        <f t="shared" si="231"/>
        <v>Profit</v>
      </c>
      <c r="O4975" t="str">
        <f t="shared" si="232"/>
        <v>Normal</v>
      </c>
      <c r="P4975" t="str">
        <f t="shared" si="233"/>
        <v>Low</v>
      </c>
      <c r="Q4975" t="str">
        <f>VLOOKUP(A4975,SampleSuperstore!A:G,7,0)</f>
        <v>Central</v>
      </c>
    </row>
    <row r="4976" spans="1:17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  <c r="N4976" t="str">
        <f t="shared" si="231"/>
        <v>Profit</v>
      </c>
      <c r="O4976" t="str">
        <f t="shared" si="232"/>
        <v>Normal</v>
      </c>
      <c r="P4976" t="str">
        <f t="shared" si="233"/>
        <v>Low</v>
      </c>
      <c r="Q4976" t="str">
        <f>VLOOKUP(A4976,SampleSuperstore!A:G,7,0)</f>
        <v>South</v>
      </c>
    </row>
    <row r="4977" spans="1:17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  <c r="N4977" t="str">
        <f t="shared" si="231"/>
        <v>Profit</v>
      </c>
      <c r="O4977" t="str">
        <f t="shared" si="232"/>
        <v>Normal</v>
      </c>
      <c r="P4977" t="str">
        <f t="shared" si="233"/>
        <v>Medium</v>
      </c>
      <c r="Q4977" t="str">
        <f>VLOOKUP(A4977,SampleSuperstore!A:G,7,0)</f>
        <v>South</v>
      </c>
    </row>
    <row r="4978" spans="1:17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  <c r="N4978" t="str">
        <f t="shared" si="231"/>
        <v>Profit</v>
      </c>
      <c r="O4978" t="str">
        <f t="shared" si="232"/>
        <v>Normal</v>
      </c>
      <c r="P4978" t="str">
        <f t="shared" si="233"/>
        <v>Low</v>
      </c>
      <c r="Q4978" t="str">
        <f>VLOOKUP(A4978,SampleSuperstore!A:G,7,0)</f>
        <v>Central</v>
      </c>
    </row>
    <row r="4979" spans="1:17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  <c r="N4979" t="str">
        <f t="shared" si="231"/>
        <v>Profit</v>
      </c>
      <c r="O4979" t="str">
        <f t="shared" si="232"/>
        <v>Normal</v>
      </c>
      <c r="P4979" t="str">
        <f t="shared" si="233"/>
        <v>Low</v>
      </c>
      <c r="Q4979" t="str">
        <f>VLOOKUP(A4979,SampleSuperstore!A:G,7,0)</f>
        <v>Central</v>
      </c>
    </row>
    <row r="4980" spans="1:17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  <c r="N4980" t="str">
        <f t="shared" si="231"/>
        <v>Profit</v>
      </c>
      <c r="O4980" t="str">
        <f t="shared" si="232"/>
        <v>Normal</v>
      </c>
      <c r="P4980" t="str">
        <f t="shared" si="233"/>
        <v>Medium</v>
      </c>
      <c r="Q4980" t="str">
        <f>VLOOKUP(A4980,SampleSuperstore!A:G,7,0)</f>
        <v>Central</v>
      </c>
    </row>
    <row r="4981" spans="1:17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  <c r="N4981" t="str">
        <f t="shared" si="231"/>
        <v>Profit</v>
      </c>
      <c r="O4981" t="str">
        <f t="shared" si="232"/>
        <v>Normal</v>
      </c>
      <c r="P4981" t="str">
        <f t="shared" si="233"/>
        <v>Low</v>
      </c>
      <c r="Q4981" t="str">
        <f>VLOOKUP(A4981,SampleSuperstore!A:G,7,0)</f>
        <v>South</v>
      </c>
    </row>
    <row r="4982" spans="1:17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  <c r="N4982" t="str">
        <f t="shared" si="231"/>
        <v>Loss</v>
      </c>
      <c r="O4982" t="str">
        <f t="shared" si="232"/>
        <v>High Discount</v>
      </c>
      <c r="P4982" t="str">
        <f t="shared" si="233"/>
        <v>Low</v>
      </c>
      <c r="Q4982" t="str">
        <f>VLOOKUP(A4982,SampleSuperstore!A:G,7,0)</f>
        <v>South</v>
      </c>
    </row>
    <row r="4983" spans="1:17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  <c r="N4983" t="str">
        <f t="shared" si="231"/>
        <v>Loss</v>
      </c>
      <c r="O4983" t="str">
        <f t="shared" si="232"/>
        <v>Normal</v>
      </c>
      <c r="P4983" t="str">
        <f t="shared" si="233"/>
        <v>Low</v>
      </c>
      <c r="Q4983" t="str">
        <f>VLOOKUP(A4983,SampleSuperstore!A:G,7,0)</f>
        <v>South</v>
      </c>
    </row>
    <row r="4984" spans="1:17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  <c r="N4984" t="str">
        <f t="shared" si="231"/>
        <v>Profit</v>
      </c>
      <c r="O4984" t="str">
        <f t="shared" si="232"/>
        <v>Normal</v>
      </c>
      <c r="P4984" t="str">
        <f t="shared" si="233"/>
        <v>Low</v>
      </c>
      <c r="Q4984" t="str">
        <f>VLOOKUP(A4984,SampleSuperstore!A:G,7,0)</f>
        <v>South</v>
      </c>
    </row>
    <row r="4985" spans="1:17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  <c r="N4985" t="str">
        <f t="shared" si="231"/>
        <v>Profit</v>
      </c>
      <c r="O4985" t="str">
        <f t="shared" si="232"/>
        <v>Normal</v>
      </c>
      <c r="P4985" t="str">
        <f t="shared" si="233"/>
        <v>Low</v>
      </c>
      <c r="Q4985" t="str">
        <f>VLOOKUP(A4985,SampleSuperstore!A:G,7,0)</f>
        <v>South</v>
      </c>
    </row>
    <row r="4986" spans="1:17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  <c r="N4986" t="str">
        <f t="shared" si="231"/>
        <v>Profit</v>
      </c>
      <c r="O4986" t="str">
        <f t="shared" si="232"/>
        <v>Normal</v>
      </c>
      <c r="P4986" t="str">
        <f t="shared" si="233"/>
        <v>Low</v>
      </c>
      <c r="Q4986" t="str">
        <f>VLOOKUP(A4986,SampleSuperstore!A:G,7,0)</f>
        <v>South</v>
      </c>
    </row>
    <row r="4987" spans="1:17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  <c r="N4987" t="str">
        <f t="shared" si="231"/>
        <v>Profit</v>
      </c>
      <c r="O4987" t="str">
        <f t="shared" si="232"/>
        <v>Normal</v>
      </c>
      <c r="P4987" t="str">
        <f t="shared" si="233"/>
        <v>Low</v>
      </c>
      <c r="Q4987" t="str">
        <f>VLOOKUP(A4987,SampleSuperstore!A:G,7,0)</f>
        <v>East</v>
      </c>
    </row>
    <row r="4988" spans="1:17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  <c r="N4988" t="str">
        <f t="shared" si="231"/>
        <v>Profit</v>
      </c>
      <c r="O4988" t="str">
        <f t="shared" si="232"/>
        <v>Normal</v>
      </c>
      <c r="P4988" t="str">
        <f t="shared" si="233"/>
        <v>Low</v>
      </c>
      <c r="Q4988" t="str">
        <f>VLOOKUP(A4988,SampleSuperstore!A:G,7,0)</f>
        <v>South</v>
      </c>
    </row>
    <row r="4989" spans="1:17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  <c r="N4989" t="str">
        <f t="shared" si="231"/>
        <v>Profit</v>
      </c>
      <c r="O4989" t="str">
        <f t="shared" si="232"/>
        <v>Normal</v>
      </c>
      <c r="P4989" t="str">
        <f t="shared" si="233"/>
        <v>High</v>
      </c>
      <c r="Q4989" t="str">
        <f>VLOOKUP(A4989,SampleSuperstore!A:G,7,0)</f>
        <v>South</v>
      </c>
    </row>
    <row r="4990" spans="1:17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  <c r="N4990" t="str">
        <f t="shared" si="231"/>
        <v>Loss</v>
      </c>
      <c r="O4990" t="str">
        <f t="shared" si="232"/>
        <v>High Discount</v>
      </c>
      <c r="P4990" t="str">
        <f t="shared" si="233"/>
        <v>Low</v>
      </c>
      <c r="Q4990" t="str">
        <f>VLOOKUP(A4990,SampleSuperstore!A:G,7,0)</f>
        <v>South</v>
      </c>
    </row>
    <row r="4991" spans="1:17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  <c r="N4991" t="str">
        <f t="shared" si="231"/>
        <v>Profit</v>
      </c>
      <c r="O4991" t="str">
        <f t="shared" si="232"/>
        <v>Normal</v>
      </c>
      <c r="P4991" t="str">
        <f t="shared" si="233"/>
        <v>Low</v>
      </c>
      <c r="Q4991" t="str">
        <f>VLOOKUP(A4991,SampleSuperstore!A:G,7,0)</f>
        <v>South</v>
      </c>
    </row>
    <row r="4992" spans="1:17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  <c r="N4992" t="str">
        <f t="shared" si="231"/>
        <v>Profit</v>
      </c>
      <c r="O4992" t="str">
        <f t="shared" si="232"/>
        <v>Normal</v>
      </c>
      <c r="P4992" t="str">
        <f t="shared" si="233"/>
        <v>Medium</v>
      </c>
      <c r="Q4992" t="str">
        <f>VLOOKUP(A4992,SampleSuperstore!A:G,7,0)</f>
        <v>South</v>
      </c>
    </row>
    <row r="4993" spans="1:17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  <c r="N4993" t="str">
        <f t="shared" si="231"/>
        <v>Loss</v>
      </c>
      <c r="O4993" t="str">
        <f t="shared" si="232"/>
        <v>High Discount</v>
      </c>
      <c r="P4993" t="str">
        <f t="shared" si="233"/>
        <v>High</v>
      </c>
      <c r="Q4993" t="str">
        <f>VLOOKUP(A4993,SampleSuperstore!A:G,7,0)</f>
        <v>South</v>
      </c>
    </row>
    <row r="4994" spans="1:17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  <c r="N4994" t="str">
        <f t="shared" si="231"/>
        <v>Profit</v>
      </c>
      <c r="O4994" t="str">
        <f t="shared" si="232"/>
        <v>Normal</v>
      </c>
      <c r="P4994" t="str">
        <f t="shared" si="233"/>
        <v>Low</v>
      </c>
      <c r="Q4994" t="str">
        <f>VLOOKUP(A4994,SampleSuperstore!A:G,7,0)</f>
        <v>South</v>
      </c>
    </row>
    <row r="4995" spans="1:17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  <c r="N4995" t="str">
        <f t="shared" ref="N4995:N5058" si="234">IF(M4995&gt;0,"Profit","Loss")</f>
        <v>Profit</v>
      </c>
      <c r="O4995" t="str">
        <f t="shared" ref="O4995:O5058" si="235">IF(L4995&gt;0.5,"High Discount","Normal")</f>
        <v>Normal</v>
      </c>
      <c r="P4995" t="str">
        <f t="shared" ref="P4995:P5058" si="236">IF(J4995&gt;1000,"High",IF(J4995&gt;=500,"Medium","Low"))</f>
        <v>Low</v>
      </c>
      <c r="Q4995" t="str">
        <f>VLOOKUP(A4995,SampleSuperstore!A:G,7,0)</f>
        <v>South</v>
      </c>
    </row>
    <row r="4996" spans="1:17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  <c r="N4996" t="str">
        <f t="shared" si="234"/>
        <v>Profit</v>
      </c>
      <c r="O4996" t="str">
        <f t="shared" si="235"/>
        <v>Normal</v>
      </c>
      <c r="P4996" t="str">
        <f t="shared" si="236"/>
        <v>Low</v>
      </c>
      <c r="Q4996" t="str">
        <f>VLOOKUP(A4996,SampleSuperstore!A:G,7,0)</f>
        <v>South</v>
      </c>
    </row>
    <row r="4997" spans="1:17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  <c r="N4997" t="str">
        <f t="shared" si="234"/>
        <v>Profit</v>
      </c>
      <c r="O4997" t="str">
        <f t="shared" si="235"/>
        <v>Normal</v>
      </c>
      <c r="P4997" t="str">
        <f t="shared" si="236"/>
        <v>Low</v>
      </c>
      <c r="Q4997" t="str">
        <f>VLOOKUP(A4997,SampleSuperstore!A:G,7,0)</f>
        <v>South</v>
      </c>
    </row>
    <row r="4998" spans="1:17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  <c r="N4998" t="str">
        <f t="shared" si="234"/>
        <v>Profit</v>
      </c>
      <c r="O4998" t="str">
        <f t="shared" si="235"/>
        <v>Normal</v>
      </c>
      <c r="P4998" t="str">
        <f t="shared" si="236"/>
        <v>Low</v>
      </c>
      <c r="Q4998" t="str">
        <f>VLOOKUP(A4998,SampleSuperstore!A:G,7,0)</f>
        <v>South</v>
      </c>
    </row>
    <row r="4999" spans="1:17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  <c r="N4999" t="str">
        <f t="shared" si="234"/>
        <v>Loss</v>
      </c>
      <c r="O4999" t="str">
        <f t="shared" si="235"/>
        <v>High Discount</v>
      </c>
      <c r="P4999" t="str">
        <f t="shared" si="236"/>
        <v>Low</v>
      </c>
      <c r="Q4999" t="str">
        <f>VLOOKUP(A4999,SampleSuperstore!A:G,7,0)</f>
        <v>South</v>
      </c>
    </row>
    <row r="5000" spans="1:17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  <c r="N5000" t="str">
        <f t="shared" si="234"/>
        <v>Profit</v>
      </c>
      <c r="O5000" t="str">
        <f t="shared" si="235"/>
        <v>Normal</v>
      </c>
      <c r="P5000" t="str">
        <f t="shared" si="236"/>
        <v>Low</v>
      </c>
      <c r="Q5000" t="str">
        <f>VLOOKUP(A5000,SampleSuperstore!A:G,7,0)</f>
        <v>South</v>
      </c>
    </row>
    <row r="5001" spans="1:17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  <c r="N5001" t="str">
        <f t="shared" si="234"/>
        <v>Profit</v>
      </c>
      <c r="O5001" t="str">
        <f t="shared" si="235"/>
        <v>Normal</v>
      </c>
      <c r="P5001" t="str">
        <f t="shared" si="236"/>
        <v>Low</v>
      </c>
      <c r="Q5001" t="str">
        <f>VLOOKUP(A5001,SampleSuperstore!A:G,7,0)</f>
        <v>South</v>
      </c>
    </row>
    <row r="5002" spans="1:17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  <c r="N5002" t="str">
        <f t="shared" si="234"/>
        <v>Profit</v>
      </c>
      <c r="O5002" t="str">
        <f t="shared" si="235"/>
        <v>Normal</v>
      </c>
      <c r="P5002" t="str">
        <f t="shared" si="236"/>
        <v>Low</v>
      </c>
      <c r="Q5002" t="str">
        <f>VLOOKUP(A5002,SampleSuperstore!A:G,7,0)</f>
        <v>South</v>
      </c>
    </row>
    <row r="5003" spans="1:17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  <c r="N5003" t="str">
        <f t="shared" si="234"/>
        <v>Profit</v>
      </c>
      <c r="O5003" t="str">
        <f t="shared" si="235"/>
        <v>Normal</v>
      </c>
      <c r="P5003" t="str">
        <f t="shared" si="236"/>
        <v>Low</v>
      </c>
      <c r="Q5003" t="str">
        <f>VLOOKUP(A5003,SampleSuperstore!A:G,7,0)</f>
        <v>East</v>
      </c>
    </row>
    <row r="5004" spans="1:17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  <c r="N5004" t="str">
        <f t="shared" si="234"/>
        <v>Profit</v>
      </c>
      <c r="O5004" t="str">
        <f t="shared" si="235"/>
        <v>Normal</v>
      </c>
      <c r="P5004" t="str">
        <f t="shared" si="236"/>
        <v>Low</v>
      </c>
      <c r="Q5004" t="str">
        <f>VLOOKUP(A5004,SampleSuperstore!A:G,7,0)</f>
        <v>East</v>
      </c>
    </row>
    <row r="5005" spans="1:17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  <c r="N5005" t="str">
        <f t="shared" si="234"/>
        <v>Profit</v>
      </c>
      <c r="O5005" t="str">
        <f t="shared" si="235"/>
        <v>Normal</v>
      </c>
      <c r="P5005" t="str">
        <f t="shared" si="236"/>
        <v>Low</v>
      </c>
      <c r="Q5005" t="str">
        <f>VLOOKUP(A5005,SampleSuperstore!A:G,7,0)</f>
        <v>South</v>
      </c>
    </row>
    <row r="5006" spans="1:17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  <c r="N5006" t="str">
        <f t="shared" si="234"/>
        <v>Profit</v>
      </c>
      <c r="O5006" t="str">
        <f t="shared" si="235"/>
        <v>Normal</v>
      </c>
      <c r="P5006" t="str">
        <f t="shared" si="236"/>
        <v>Low</v>
      </c>
      <c r="Q5006" t="str">
        <f>VLOOKUP(A5006,SampleSuperstore!A:G,7,0)</f>
        <v>South</v>
      </c>
    </row>
    <row r="5007" spans="1:17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  <c r="N5007" t="str">
        <f t="shared" si="234"/>
        <v>Profit</v>
      </c>
      <c r="O5007" t="str">
        <f t="shared" si="235"/>
        <v>Normal</v>
      </c>
      <c r="P5007" t="str">
        <f t="shared" si="236"/>
        <v>Medium</v>
      </c>
      <c r="Q5007" t="str">
        <f>VLOOKUP(A5007,SampleSuperstore!A:G,7,0)</f>
        <v>South</v>
      </c>
    </row>
    <row r="5008" spans="1:17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  <c r="N5008" t="str">
        <f t="shared" si="234"/>
        <v>Profit</v>
      </c>
      <c r="O5008" t="str">
        <f t="shared" si="235"/>
        <v>Normal</v>
      </c>
      <c r="P5008" t="str">
        <f t="shared" si="236"/>
        <v>High</v>
      </c>
      <c r="Q5008" t="str">
        <f>VLOOKUP(A5008,SampleSuperstore!A:G,7,0)</f>
        <v>South</v>
      </c>
    </row>
    <row r="5009" spans="1:17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  <c r="N5009" t="str">
        <f t="shared" si="234"/>
        <v>Profit</v>
      </c>
      <c r="O5009" t="str">
        <f t="shared" si="235"/>
        <v>Normal</v>
      </c>
      <c r="P5009" t="str">
        <f t="shared" si="236"/>
        <v>Low</v>
      </c>
      <c r="Q5009" t="str">
        <f>VLOOKUP(A5009,SampleSuperstore!A:G,7,0)</f>
        <v>South</v>
      </c>
    </row>
    <row r="5010" spans="1:17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  <c r="N5010" t="str">
        <f t="shared" si="234"/>
        <v>Loss</v>
      </c>
      <c r="O5010" t="str">
        <f t="shared" si="235"/>
        <v>High Discount</v>
      </c>
      <c r="P5010" t="str">
        <f t="shared" si="236"/>
        <v>Low</v>
      </c>
      <c r="Q5010" t="str">
        <f>VLOOKUP(A5010,SampleSuperstore!A:G,7,0)</f>
        <v>South</v>
      </c>
    </row>
    <row r="5011" spans="1:17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  <c r="N5011" t="str">
        <f t="shared" si="234"/>
        <v>Loss</v>
      </c>
      <c r="O5011" t="str">
        <f t="shared" si="235"/>
        <v>Normal</v>
      </c>
      <c r="P5011" t="str">
        <f t="shared" si="236"/>
        <v>Medium</v>
      </c>
      <c r="Q5011" t="str">
        <f>VLOOKUP(A5011,SampleSuperstore!A:G,7,0)</f>
        <v>South</v>
      </c>
    </row>
    <row r="5012" spans="1:17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  <c r="N5012" t="str">
        <f t="shared" si="234"/>
        <v>Loss</v>
      </c>
      <c r="O5012" t="str">
        <f t="shared" si="235"/>
        <v>High Discount</v>
      </c>
      <c r="P5012" t="str">
        <f t="shared" si="236"/>
        <v>Low</v>
      </c>
      <c r="Q5012" t="str">
        <f>VLOOKUP(A5012,SampleSuperstore!A:G,7,0)</f>
        <v>South</v>
      </c>
    </row>
    <row r="5013" spans="1:17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  <c r="N5013" t="str">
        <f t="shared" si="234"/>
        <v>Loss</v>
      </c>
      <c r="O5013" t="str">
        <f t="shared" si="235"/>
        <v>High Discount</v>
      </c>
      <c r="P5013" t="str">
        <f t="shared" si="236"/>
        <v>Low</v>
      </c>
      <c r="Q5013" t="str">
        <f>VLOOKUP(A5013,SampleSuperstore!A:G,7,0)</f>
        <v>Central</v>
      </c>
    </row>
    <row r="5014" spans="1:17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  <c r="N5014" t="str">
        <f t="shared" si="234"/>
        <v>Loss</v>
      </c>
      <c r="O5014" t="str">
        <f t="shared" si="235"/>
        <v>High Discount</v>
      </c>
      <c r="P5014" t="str">
        <f t="shared" si="236"/>
        <v>Low</v>
      </c>
      <c r="Q5014" t="str">
        <f>VLOOKUP(A5014,SampleSuperstore!A:G,7,0)</f>
        <v>South</v>
      </c>
    </row>
    <row r="5015" spans="1:17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  <c r="N5015" t="str">
        <f t="shared" si="234"/>
        <v>Profit</v>
      </c>
      <c r="O5015" t="str">
        <f t="shared" si="235"/>
        <v>Normal</v>
      </c>
      <c r="P5015" t="str">
        <f t="shared" si="236"/>
        <v>Low</v>
      </c>
      <c r="Q5015" t="str">
        <f>VLOOKUP(A5015,SampleSuperstore!A:G,7,0)</f>
        <v>South</v>
      </c>
    </row>
    <row r="5016" spans="1:17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  <c r="N5016" t="str">
        <f t="shared" si="234"/>
        <v>Loss</v>
      </c>
      <c r="O5016" t="str">
        <f t="shared" si="235"/>
        <v>Normal</v>
      </c>
      <c r="P5016" t="str">
        <f t="shared" si="236"/>
        <v>Low</v>
      </c>
      <c r="Q5016" t="str">
        <f>VLOOKUP(A5016,SampleSuperstore!A:G,7,0)</f>
        <v>South</v>
      </c>
    </row>
    <row r="5017" spans="1:17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  <c r="N5017" t="str">
        <f t="shared" si="234"/>
        <v>Profit</v>
      </c>
      <c r="O5017" t="str">
        <f t="shared" si="235"/>
        <v>Normal</v>
      </c>
      <c r="P5017" t="str">
        <f t="shared" si="236"/>
        <v>Low</v>
      </c>
      <c r="Q5017" t="str">
        <f>VLOOKUP(A5017,SampleSuperstore!A:G,7,0)</f>
        <v>South</v>
      </c>
    </row>
    <row r="5018" spans="1:17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  <c r="N5018" t="str">
        <f t="shared" si="234"/>
        <v>Loss</v>
      </c>
      <c r="O5018" t="str">
        <f t="shared" si="235"/>
        <v>Normal</v>
      </c>
      <c r="P5018" t="str">
        <f t="shared" si="236"/>
        <v>High</v>
      </c>
      <c r="Q5018" t="str">
        <f>VLOOKUP(A5018,SampleSuperstore!A:G,7,0)</f>
        <v>South</v>
      </c>
    </row>
    <row r="5019" spans="1:17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  <c r="N5019" t="str">
        <f t="shared" si="234"/>
        <v>Profit</v>
      </c>
      <c r="O5019" t="str">
        <f t="shared" si="235"/>
        <v>Normal</v>
      </c>
      <c r="P5019" t="str">
        <f t="shared" si="236"/>
        <v>Low</v>
      </c>
      <c r="Q5019" t="str">
        <f>VLOOKUP(A5019,SampleSuperstore!A:G,7,0)</f>
        <v>Central</v>
      </c>
    </row>
    <row r="5020" spans="1:17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  <c r="N5020" t="str">
        <f t="shared" si="234"/>
        <v>Profit</v>
      </c>
      <c r="O5020" t="str">
        <f t="shared" si="235"/>
        <v>Normal</v>
      </c>
      <c r="P5020" t="str">
        <f t="shared" si="236"/>
        <v>Medium</v>
      </c>
      <c r="Q5020" t="str">
        <f>VLOOKUP(A5020,SampleSuperstore!A:G,7,0)</f>
        <v>Central</v>
      </c>
    </row>
    <row r="5021" spans="1:17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  <c r="N5021" t="str">
        <f t="shared" si="234"/>
        <v>Profit</v>
      </c>
      <c r="O5021" t="str">
        <f t="shared" si="235"/>
        <v>Normal</v>
      </c>
      <c r="P5021" t="str">
        <f t="shared" si="236"/>
        <v>Low</v>
      </c>
      <c r="Q5021" t="str">
        <f>VLOOKUP(A5021,SampleSuperstore!A:G,7,0)</f>
        <v>Central</v>
      </c>
    </row>
    <row r="5022" spans="1:17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  <c r="N5022" t="str">
        <f t="shared" si="234"/>
        <v>Profit</v>
      </c>
      <c r="O5022" t="str">
        <f t="shared" si="235"/>
        <v>Normal</v>
      </c>
      <c r="P5022" t="str">
        <f t="shared" si="236"/>
        <v>Low</v>
      </c>
      <c r="Q5022" t="str">
        <f>VLOOKUP(A5022,SampleSuperstore!A:G,7,0)</f>
        <v>South</v>
      </c>
    </row>
    <row r="5023" spans="1:17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  <c r="N5023" t="str">
        <f t="shared" si="234"/>
        <v>Profit</v>
      </c>
      <c r="O5023" t="str">
        <f t="shared" si="235"/>
        <v>Normal</v>
      </c>
      <c r="P5023" t="str">
        <f t="shared" si="236"/>
        <v>Low</v>
      </c>
      <c r="Q5023" t="str">
        <f>VLOOKUP(A5023,SampleSuperstore!A:G,7,0)</f>
        <v>South</v>
      </c>
    </row>
    <row r="5024" spans="1:17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  <c r="N5024" t="str">
        <f t="shared" si="234"/>
        <v>Profit</v>
      </c>
      <c r="O5024" t="str">
        <f t="shared" si="235"/>
        <v>Normal</v>
      </c>
      <c r="P5024" t="str">
        <f t="shared" si="236"/>
        <v>Medium</v>
      </c>
      <c r="Q5024" t="str">
        <f>VLOOKUP(A5024,SampleSuperstore!A:G,7,0)</f>
        <v>South</v>
      </c>
    </row>
    <row r="5025" spans="1:17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  <c r="N5025" t="str">
        <f t="shared" si="234"/>
        <v>Profit</v>
      </c>
      <c r="O5025" t="str">
        <f t="shared" si="235"/>
        <v>Normal</v>
      </c>
      <c r="P5025" t="str">
        <f t="shared" si="236"/>
        <v>Low</v>
      </c>
      <c r="Q5025" t="str">
        <f>VLOOKUP(A5025,SampleSuperstore!A:G,7,0)</f>
        <v>South</v>
      </c>
    </row>
    <row r="5026" spans="1:17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  <c r="N5026" t="str">
        <f t="shared" si="234"/>
        <v>Profit</v>
      </c>
      <c r="O5026" t="str">
        <f t="shared" si="235"/>
        <v>Normal</v>
      </c>
      <c r="P5026" t="str">
        <f t="shared" si="236"/>
        <v>Low</v>
      </c>
      <c r="Q5026" t="str">
        <f>VLOOKUP(A5026,SampleSuperstore!A:G,7,0)</f>
        <v>South</v>
      </c>
    </row>
    <row r="5027" spans="1:17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  <c r="N5027" t="str">
        <f t="shared" si="234"/>
        <v>Profit</v>
      </c>
      <c r="O5027" t="str">
        <f t="shared" si="235"/>
        <v>Normal</v>
      </c>
      <c r="P5027" t="str">
        <f t="shared" si="236"/>
        <v>Low</v>
      </c>
      <c r="Q5027" t="str">
        <f>VLOOKUP(A5027,SampleSuperstore!A:G,7,0)</f>
        <v>South</v>
      </c>
    </row>
    <row r="5028" spans="1:17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  <c r="N5028" t="str">
        <f t="shared" si="234"/>
        <v>Profit</v>
      </c>
      <c r="O5028" t="str">
        <f t="shared" si="235"/>
        <v>Normal</v>
      </c>
      <c r="P5028" t="str">
        <f t="shared" si="236"/>
        <v>Low</v>
      </c>
      <c r="Q5028" t="str">
        <f>VLOOKUP(A5028,SampleSuperstore!A:G,7,0)</f>
        <v>South</v>
      </c>
    </row>
    <row r="5029" spans="1:17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  <c r="N5029" t="str">
        <f t="shared" si="234"/>
        <v>Profit</v>
      </c>
      <c r="O5029" t="str">
        <f t="shared" si="235"/>
        <v>Normal</v>
      </c>
      <c r="P5029" t="str">
        <f t="shared" si="236"/>
        <v>Low</v>
      </c>
      <c r="Q5029" t="str">
        <f>VLOOKUP(A5029,SampleSuperstore!A:G,7,0)</f>
        <v>South</v>
      </c>
    </row>
    <row r="5030" spans="1:17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  <c r="N5030" t="str">
        <f t="shared" si="234"/>
        <v>Profit</v>
      </c>
      <c r="O5030" t="str">
        <f t="shared" si="235"/>
        <v>Normal</v>
      </c>
      <c r="P5030" t="str">
        <f t="shared" si="236"/>
        <v>Low</v>
      </c>
      <c r="Q5030" t="str">
        <f>VLOOKUP(A5030,SampleSuperstore!A:G,7,0)</f>
        <v>South</v>
      </c>
    </row>
    <row r="5031" spans="1:17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  <c r="N5031" t="str">
        <f t="shared" si="234"/>
        <v>Profit</v>
      </c>
      <c r="O5031" t="str">
        <f t="shared" si="235"/>
        <v>Normal</v>
      </c>
      <c r="P5031" t="str">
        <f t="shared" si="236"/>
        <v>Low</v>
      </c>
      <c r="Q5031" t="str">
        <f>VLOOKUP(A5031,SampleSuperstore!A:G,7,0)</f>
        <v>South</v>
      </c>
    </row>
    <row r="5032" spans="1:17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  <c r="N5032" t="str">
        <f t="shared" si="234"/>
        <v>Profit</v>
      </c>
      <c r="O5032" t="str">
        <f t="shared" si="235"/>
        <v>Normal</v>
      </c>
      <c r="P5032" t="str">
        <f t="shared" si="236"/>
        <v>Low</v>
      </c>
      <c r="Q5032" t="str">
        <f>VLOOKUP(A5032,SampleSuperstore!A:G,7,0)</f>
        <v>South</v>
      </c>
    </row>
    <row r="5033" spans="1:17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  <c r="N5033" t="str">
        <f t="shared" si="234"/>
        <v>Profit</v>
      </c>
      <c r="O5033" t="str">
        <f t="shared" si="235"/>
        <v>Normal</v>
      </c>
      <c r="P5033" t="str">
        <f t="shared" si="236"/>
        <v>Low</v>
      </c>
      <c r="Q5033" t="str">
        <f>VLOOKUP(A5033,SampleSuperstore!A:G,7,0)</f>
        <v>South</v>
      </c>
    </row>
    <row r="5034" spans="1:17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  <c r="N5034" t="str">
        <f t="shared" si="234"/>
        <v>Profit</v>
      </c>
      <c r="O5034" t="str">
        <f t="shared" si="235"/>
        <v>Normal</v>
      </c>
      <c r="P5034" t="str">
        <f t="shared" si="236"/>
        <v>Low</v>
      </c>
      <c r="Q5034" t="str">
        <f>VLOOKUP(A5034,SampleSuperstore!A:G,7,0)</f>
        <v>South</v>
      </c>
    </row>
    <row r="5035" spans="1:17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  <c r="N5035" t="str">
        <f t="shared" si="234"/>
        <v>Profit</v>
      </c>
      <c r="O5035" t="str">
        <f t="shared" si="235"/>
        <v>Normal</v>
      </c>
      <c r="P5035" t="str">
        <f t="shared" si="236"/>
        <v>Low</v>
      </c>
      <c r="Q5035" t="str">
        <f>VLOOKUP(A5035,SampleSuperstore!A:G,7,0)</f>
        <v>South</v>
      </c>
    </row>
    <row r="5036" spans="1:17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  <c r="N5036" t="str">
        <f t="shared" si="234"/>
        <v>Profit</v>
      </c>
      <c r="O5036" t="str">
        <f t="shared" si="235"/>
        <v>Normal</v>
      </c>
      <c r="P5036" t="str">
        <f t="shared" si="236"/>
        <v>Medium</v>
      </c>
      <c r="Q5036" t="str">
        <f>VLOOKUP(A5036,SampleSuperstore!A:G,7,0)</f>
        <v>South</v>
      </c>
    </row>
    <row r="5037" spans="1:17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  <c r="N5037" t="str">
        <f t="shared" si="234"/>
        <v>Profit</v>
      </c>
      <c r="O5037" t="str">
        <f t="shared" si="235"/>
        <v>Normal</v>
      </c>
      <c r="P5037" t="str">
        <f t="shared" si="236"/>
        <v>Medium</v>
      </c>
      <c r="Q5037" t="str">
        <f>VLOOKUP(A5037,SampleSuperstore!A:G,7,0)</f>
        <v>South</v>
      </c>
    </row>
    <row r="5038" spans="1:17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  <c r="N5038" t="str">
        <f t="shared" si="234"/>
        <v>Profit</v>
      </c>
      <c r="O5038" t="str">
        <f t="shared" si="235"/>
        <v>Normal</v>
      </c>
      <c r="P5038" t="str">
        <f t="shared" si="236"/>
        <v>Low</v>
      </c>
      <c r="Q5038" t="str">
        <f>VLOOKUP(A5038,SampleSuperstore!A:G,7,0)</f>
        <v>South</v>
      </c>
    </row>
    <row r="5039" spans="1:17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  <c r="N5039" t="str">
        <f t="shared" si="234"/>
        <v>Profit</v>
      </c>
      <c r="O5039" t="str">
        <f t="shared" si="235"/>
        <v>Normal</v>
      </c>
      <c r="P5039" t="str">
        <f t="shared" si="236"/>
        <v>Low</v>
      </c>
      <c r="Q5039" t="str">
        <f>VLOOKUP(A5039,SampleSuperstore!A:G,7,0)</f>
        <v>South</v>
      </c>
    </row>
    <row r="5040" spans="1:17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  <c r="N5040" t="str">
        <f t="shared" si="234"/>
        <v>Loss</v>
      </c>
      <c r="O5040" t="str">
        <f t="shared" si="235"/>
        <v>Normal</v>
      </c>
      <c r="P5040" t="str">
        <f t="shared" si="236"/>
        <v>Low</v>
      </c>
      <c r="Q5040" t="str">
        <f>VLOOKUP(A5040,SampleSuperstore!A:G,7,0)</f>
        <v>Central</v>
      </c>
    </row>
    <row r="5041" spans="1:17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  <c r="N5041" t="str">
        <f t="shared" si="234"/>
        <v>Profit</v>
      </c>
      <c r="O5041" t="str">
        <f t="shared" si="235"/>
        <v>Normal</v>
      </c>
      <c r="P5041" t="str">
        <f t="shared" si="236"/>
        <v>Medium</v>
      </c>
      <c r="Q5041" t="str">
        <f>VLOOKUP(A5041,SampleSuperstore!A:G,7,0)</f>
        <v>Central</v>
      </c>
    </row>
    <row r="5042" spans="1:17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  <c r="N5042" t="str">
        <f t="shared" si="234"/>
        <v>Profit</v>
      </c>
      <c r="O5042" t="str">
        <f t="shared" si="235"/>
        <v>Normal</v>
      </c>
      <c r="P5042" t="str">
        <f t="shared" si="236"/>
        <v>Low</v>
      </c>
      <c r="Q5042" t="str">
        <f>VLOOKUP(A5042,SampleSuperstore!A:G,7,0)</f>
        <v>Central</v>
      </c>
    </row>
    <row r="5043" spans="1:17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  <c r="N5043" t="str">
        <f t="shared" si="234"/>
        <v>Profit</v>
      </c>
      <c r="O5043" t="str">
        <f t="shared" si="235"/>
        <v>Normal</v>
      </c>
      <c r="P5043" t="str">
        <f t="shared" si="236"/>
        <v>Low</v>
      </c>
      <c r="Q5043" t="str">
        <f>VLOOKUP(A5043,SampleSuperstore!A:G,7,0)</f>
        <v>South</v>
      </c>
    </row>
    <row r="5044" spans="1:17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  <c r="N5044" t="str">
        <f t="shared" si="234"/>
        <v>Profit</v>
      </c>
      <c r="O5044" t="str">
        <f t="shared" si="235"/>
        <v>Normal</v>
      </c>
      <c r="P5044" t="str">
        <f t="shared" si="236"/>
        <v>Low</v>
      </c>
      <c r="Q5044" t="str">
        <f>VLOOKUP(A5044,SampleSuperstore!A:G,7,0)</f>
        <v>South</v>
      </c>
    </row>
    <row r="5045" spans="1:17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  <c r="N5045" t="str">
        <f t="shared" si="234"/>
        <v>Profit</v>
      </c>
      <c r="O5045" t="str">
        <f t="shared" si="235"/>
        <v>Normal</v>
      </c>
      <c r="P5045" t="str">
        <f t="shared" si="236"/>
        <v>Low</v>
      </c>
      <c r="Q5045" t="str">
        <f>VLOOKUP(A5045,SampleSuperstore!A:G,7,0)</f>
        <v>South</v>
      </c>
    </row>
    <row r="5046" spans="1:17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  <c r="N5046" t="str">
        <f t="shared" si="234"/>
        <v>Profit</v>
      </c>
      <c r="O5046" t="str">
        <f t="shared" si="235"/>
        <v>Normal</v>
      </c>
      <c r="P5046" t="str">
        <f t="shared" si="236"/>
        <v>Low</v>
      </c>
      <c r="Q5046" t="str">
        <f>VLOOKUP(A5046,SampleSuperstore!A:G,7,0)</f>
        <v>South</v>
      </c>
    </row>
    <row r="5047" spans="1:17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  <c r="N5047" t="str">
        <f t="shared" si="234"/>
        <v>Profit</v>
      </c>
      <c r="O5047" t="str">
        <f t="shared" si="235"/>
        <v>Normal</v>
      </c>
      <c r="P5047" t="str">
        <f t="shared" si="236"/>
        <v>Medium</v>
      </c>
      <c r="Q5047" t="str">
        <f>VLOOKUP(A5047,SampleSuperstore!A:G,7,0)</f>
        <v>South</v>
      </c>
    </row>
    <row r="5048" spans="1:17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  <c r="N5048" t="str">
        <f t="shared" si="234"/>
        <v>Profit</v>
      </c>
      <c r="O5048" t="str">
        <f t="shared" si="235"/>
        <v>Normal</v>
      </c>
      <c r="P5048" t="str">
        <f t="shared" si="236"/>
        <v>Low</v>
      </c>
      <c r="Q5048" t="str">
        <f>VLOOKUP(A5048,SampleSuperstore!A:G,7,0)</f>
        <v>South</v>
      </c>
    </row>
    <row r="5049" spans="1:17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  <c r="N5049" t="str">
        <f t="shared" si="234"/>
        <v>Profit</v>
      </c>
      <c r="O5049" t="str">
        <f t="shared" si="235"/>
        <v>Normal</v>
      </c>
      <c r="P5049" t="str">
        <f t="shared" si="236"/>
        <v>Low</v>
      </c>
      <c r="Q5049" t="str">
        <f>VLOOKUP(A5049,SampleSuperstore!A:G,7,0)</f>
        <v>South</v>
      </c>
    </row>
    <row r="5050" spans="1:17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  <c r="N5050" t="str">
        <f t="shared" si="234"/>
        <v>Loss</v>
      </c>
      <c r="O5050" t="str">
        <f t="shared" si="235"/>
        <v>High Discount</v>
      </c>
      <c r="P5050" t="str">
        <f t="shared" si="236"/>
        <v>Low</v>
      </c>
      <c r="Q5050" t="str">
        <f>VLOOKUP(A5050,SampleSuperstore!A:G,7,0)</f>
        <v>South</v>
      </c>
    </row>
    <row r="5051" spans="1:17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  <c r="N5051" t="str">
        <f t="shared" si="234"/>
        <v>Profit</v>
      </c>
      <c r="O5051" t="str">
        <f t="shared" si="235"/>
        <v>Normal</v>
      </c>
      <c r="P5051" t="str">
        <f t="shared" si="236"/>
        <v>Low</v>
      </c>
      <c r="Q5051" t="str">
        <f>VLOOKUP(A5051,SampleSuperstore!A:G,7,0)</f>
        <v>South</v>
      </c>
    </row>
    <row r="5052" spans="1:17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  <c r="N5052" t="str">
        <f t="shared" si="234"/>
        <v>Profit</v>
      </c>
      <c r="O5052" t="str">
        <f t="shared" si="235"/>
        <v>Normal</v>
      </c>
      <c r="P5052" t="str">
        <f t="shared" si="236"/>
        <v>Low</v>
      </c>
      <c r="Q5052" t="str">
        <f>VLOOKUP(A5052,SampleSuperstore!A:G,7,0)</f>
        <v>South</v>
      </c>
    </row>
    <row r="5053" spans="1:17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  <c r="N5053" t="str">
        <f t="shared" si="234"/>
        <v>Profit</v>
      </c>
      <c r="O5053" t="str">
        <f t="shared" si="235"/>
        <v>Normal</v>
      </c>
      <c r="P5053" t="str">
        <f t="shared" si="236"/>
        <v>Low</v>
      </c>
      <c r="Q5053" t="str">
        <f>VLOOKUP(A5053,SampleSuperstore!A:G,7,0)</f>
        <v>South</v>
      </c>
    </row>
    <row r="5054" spans="1:17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  <c r="N5054" t="str">
        <f t="shared" si="234"/>
        <v>Profit</v>
      </c>
      <c r="O5054" t="str">
        <f t="shared" si="235"/>
        <v>Normal</v>
      </c>
      <c r="P5054" t="str">
        <f t="shared" si="236"/>
        <v>Low</v>
      </c>
      <c r="Q5054" t="str">
        <f>VLOOKUP(A5054,SampleSuperstore!A:G,7,0)</f>
        <v>East</v>
      </c>
    </row>
    <row r="5055" spans="1:17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  <c r="N5055" t="str">
        <f t="shared" si="234"/>
        <v>Profit</v>
      </c>
      <c r="O5055" t="str">
        <f t="shared" si="235"/>
        <v>Normal</v>
      </c>
      <c r="P5055" t="str">
        <f t="shared" si="236"/>
        <v>Low</v>
      </c>
      <c r="Q5055" t="str">
        <f>VLOOKUP(A5055,SampleSuperstore!A:G,7,0)</f>
        <v>South</v>
      </c>
    </row>
    <row r="5056" spans="1:17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  <c r="N5056" t="str">
        <f t="shared" si="234"/>
        <v>Profit</v>
      </c>
      <c r="O5056" t="str">
        <f t="shared" si="235"/>
        <v>Normal</v>
      </c>
      <c r="P5056" t="str">
        <f t="shared" si="236"/>
        <v>Low</v>
      </c>
      <c r="Q5056" t="str">
        <f>VLOOKUP(A5056,SampleSuperstore!A:G,7,0)</f>
        <v>South</v>
      </c>
    </row>
    <row r="5057" spans="1:17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  <c r="N5057" t="str">
        <f t="shared" si="234"/>
        <v>Loss</v>
      </c>
      <c r="O5057" t="str">
        <f t="shared" si="235"/>
        <v>Normal</v>
      </c>
      <c r="P5057" t="str">
        <f t="shared" si="236"/>
        <v>High</v>
      </c>
      <c r="Q5057" t="str">
        <f>VLOOKUP(A5057,SampleSuperstore!A:G,7,0)</f>
        <v>South</v>
      </c>
    </row>
    <row r="5058" spans="1:17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  <c r="N5058" t="str">
        <f t="shared" si="234"/>
        <v>Profit</v>
      </c>
      <c r="O5058" t="str">
        <f t="shared" si="235"/>
        <v>Normal</v>
      </c>
      <c r="P5058" t="str">
        <f t="shared" si="236"/>
        <v>Low</v>
      </c>
      <c r="Q5058" t="str">
        <f>VLOOKUP(A5058,SampleSuperstore!A:G,7,0)</f>
        <v>Central</v>
      </c>
    </row>
    <row r="5059" spans="1:17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  <c r="N5059" t="str">
        <f t="shared" ref="N5059:N5122" si="237">IF(M5059&gt;0,"Profit","Loss")</f>
        <v>Profit</v>
      </c>
      <c r="O5059" t="str">
        <f t="shared" ref="O5059:O5122" si="238">IF(L5059&gt;0.5,"High Discount","Normal")</f>
        <v>Normal</v>
      </c>
      <c r="P5059" t="str">
        <f t="shared" ref="P5059:P5122" si="239">IF(J5059&gt;1000,"High",IF(J5059&gt;=500,"Medium","Low"))</f>
        <v>Low</v>
      </c>
      <c r="Q5059" t="str">
        <f>VLOOKUP(A5059,SampleSuperstore!A:G,7,0)</f>
        <v>Central</v>
      </c>
    </row>
    <row r="5060" spans="1:17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  <c r="N5060" t="str">
        <f t="shared" si="237"/>
        <v>Loss</v>
      </c>
      <c r="O5060" t="str">
        <f t="shared" si="238"/>
        <v>High Discount</v>
      </c>
      <c r="P5060" t="str">
        <f t="shared" si="239"/>
        <v>Low</v>
      </c>
      <c r="Q5060" t="str">
        <f>VLOOKUP(A5060,SampleSuperstore!A:G,7,0)</f>
        <v>South</v>
      </c>
    </row>
    <row r="5061" spans="1:17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  <c r="N5061" t="str">
        <f t="shared" si="237"/>
        <v>Profit</v>
      </c>
      <c r="O5061" t="str">
        <f t="shared" si="238"/>
        <v>Normal</v>
      </c>
      <c r="P5061" t="str">
        <f t="shared" si="239"/>
        <v>Medium</v>
      </c>
      <c r="Q5061" t="str">
        <f>VLOOKUP(A5061,SampleSuperstore!A:G,7,0)</f>
        <v>South</v>
      </c>
    </row>
    <row r="5062" spans="1:17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  <c r="N5062" t="str">
        <f t="shared" si="237"/>
        <v>Profit</v>
      </c>
      <c r="O5062" t="str">
        <f t="shared" si="238"/>
        <v>Normal</v>
      </c>
      <c r="P5062" t="str">
        <f t="shared" si="239"/>
        <v>Medium</v>
      </c>
      <c r="Q5062" t="str">
        <f>VLOOKUP(A5062,SampleSuperstore!A:G,7,0)</f>
        <v>South</v>
      </c>
    </row>
    <row r="5063" spans="1:17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  <c r="N5063" t="str">
        <f t="shared" si="237"/>
        <v>Profit</v>
      </c>
      <c r="O5063" t="str">
        <f t="shared" si="238"/>
        <v>Normal</v>
      </c>
      <c r="P5063" t="str">
        <f t="shared" si="239"/>
        <v>Low</v>
      </c>
      <c r="Q5063" t="str">
        <f>VLOOKUP(A5063,SampleSuperstore!A:G,7,0)</f>
        <v>South</v>
      </c>
    </row>
    <row r="5064" spans="1:17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  <c r="N5064" t="str">
        <f t="shared" si="237"/>
        <v>Profit</v>
      </c>
      <c r="O5064" t="str">
        <f t="shared" si="238"/>
        <v>Normal</v>
      </c>
      <c r="P5064" t="str">
        <f t="shared" si="239"/>
        <v>Low</v>
      </c>
      <c r="Q5064" t="str">
        <f>VLOOKUP(A5064,SampleSuperstore!A:G,7,0)</f>
        <v>South</v>
      </c>
    </row>
    <row r="5065" spans="1:17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  <c r="N5065" t="str">
        <f t="shared" si="237"/>
        <v>Profit</v>
      </c>
      <c r="O5065" t="str">
        <f t="shared" si="238"/>
        <v>Normal</v>
      </c>
      <c r="P5065" t="str">
        <f t="shared" si="239"/>
        <v>Low</v>
      </c>
      <c r="Q5065" t="str">
        <f>VLOOKUP(A5065,SampleSuperstore!A:G,7,0)</f>
        <v>South</v>
      </c>
    </row>
    <row r="5066" spans="1:17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  <c r="N5066" t="str">
        <f t="shared" si="237"/>
        <v>Profit</v>
      </c>
      <c r="O5066" t="str">
        <f t="shared" si="238"/>
        <v>Normal</v>
      </c>
      <c r="P5066" t="str">
        <f t="shared" si="239"/>
        <v>Low</v>
      </c>
      <c r="Q5066" t="str">
        <f>VLOOKUP(A5066,SampleSuperstore!A:G,7,0)</f>
        <v>Central</v>
      </c>
    </row>
    <row r="5067" spans="1:17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  <c r="N5067" t="str">
        <f t="shared" si="237"/>
        <v>Profit</v>
      </c>
      <c r="O5067" t="str">
        <f t="shared" si="238"/>
        <v>Normal</v>
      </c>
      <c r="P5067" t="str">
        <f t="shared" si="239"/>
        <v>Low</v>
      </c>
      <c r="Q5067" t="str">
        <f>VLOOKUP(A5067,SampleSuperstore!A:G,7,0)</f>
        <v>South</v>
      </c>
    </row>
    <row r="5068" spans="1:17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  <c r="N5068" t="str">
        <f t="shared" si="237"/>
        <v>Loss</v>
      </c>
      <c r="O5068" t="str">
        <f t="shared" si="238"/>
        <v>Normal</v>
      </c>
      <c r="P5068" t="str">
        <f t="shared" si="239"/>
        <v>High</v>
      </c>
      <c r="Q5068" t="str">
        <f>VLOOKUP(A5068,SampleSuperstore!A:G,7,0)</f>
        <v>South</v>
      </c>
    </row>
    <row r="5069" spans="1:17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  <c r="N5069" t="str">
        <f t="shared" si="237"/>
        <v>Profit</v>
      </c>
      <c r="O5069" t="str">
        <f t="shared" si="238"/>
        <v>Normal</v>
      </c>
      <c r="P5069" t="str">
        <f t="shared" si="239"/>
        <v>Low</v>
      </c>
      <c r="Q5069" t="str">
        <f>VLOOKUP(A5069,SampleSuperstore!A:G,7,0)</f>
        <v>South</v>
      </c>
    </row>
    <row r="5070" spans="1:17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  <c r="N5070" t="str">
        <f t="shared" si="237"/>
        <v>Profit</v>
      </c>
      <c r="O5070" t="str">
        <f t="shared" si="238"/>
        <v>Normal</v>
      </c>
      <c r="P5070" t="str">
        <f t="shared" si="239"/>
        <v>Medium</v>
      </c>
      <c r="Q5070" t="str">
        <f>VLOOKUP(A5070,SampleSuperstore!A:G,7,0)</f>
        <v>South</v>
      </c>
    </row>
    <row r="5071" spans="1:17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  <c r="N5071" t="str">
        <f t="shared" si="237"/>
        <v>Profit</v>
      </c>
      <c r="O5071" t="str">
        <f t="shared" si="238"/>
        <v>Normal</v>
      </c>
      <c r="P5071" t="str">
        <f t="shared" si="239"/>
        <v>Low</v>
      </c>
      <c r="Q5071" t="str">
        <f>VLOOKUP(A5071,SampleSuperstore!A:G,7,0)</f>
        <v>South</v>
      </c>
    </row>
    <row r="5072" spans="1:17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  <c r="N5072" t="str">
        <f t="shared" si="237"/>
        <v>Profit</v>
      </c>
      <c r="O5072" t="str">
        <f t="shared" si="238"/>
        <v>Normal</v>
      </c>
      <c r="P5072" t="str">
        <f t="shared" si="239"/>
        <v>Low</v>
      </c>
      <c r="Q5072" t="str">
        <f>VLOOKUP(A5072,SampleSuperstore!A:G,7,0)</f>
        <v>South</v>
      </c>
    </row>
    <row r="5073" spans="1:17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  <c r="N5073" t="str">
        <f t="shared" si="237"/>
        <v>Profit</v>
      </c>
      <c r="O5073" t="str">
        <f t="shared" si="238"/>
        <v>Normal</v>
      </c>
      <c r="P5073" t="str">
        <f t="shared" si="239"/>
        <v>Low</v>
      </c>
      <c r="Q5073" t="str">
        <f>VLOOKUP(A5073,SampleSuperstore!A:G,7,0)</f>
        <v>South</v>
      </c>
    </row>
    <row r="5074" spans="1:17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  <c r="N5074" t="str">
        <f t="shared" si="237"/>
        <v>Profit</v>
      </c>
      <c r="O5074" t="str">
        <f t="shared" si="238"/>
        <v>Normal</v>
      </c>
      <c r="P5074" t="str">
        <f t="shared" si="239"/>
        <v>Low</v>
      </c>
      <c r="Q5074" t="str">
        <f>VLOOKUP(A5074,SampleSuperstore!A:G,7,0)</f>
        <v>South</v>
      </c>
    </row>
    <row r="5075" spans="1:17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  <c r="N5075" t="str">
        <f t="shared" si="237"/>
        <v>Profit</v>
      </c>
      <c r="O5075" t="str">
        <f t="shared" si="238"/>
        <v>Normal</v>
      </c>
      <c r="P5075" t="str">
        <f t="shared" si="239"/>
        <v>Low</v>
      </c>
      <c r="Q5075" t="str">
        <f>VLOOKUP(A5075,SampleSuperstore!A:G,7,0)</f>
        <v>East</v>
      </c>
    </row>
    <row r="5076" spans="1:17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  <c r="N5076" t="str">
        <f t="shared" si="237"/>
        <v>Profit</v>
      </c>
      <c r="O5076" t="str">
        <f t="shared" si="238"/>
        <v>Normal</v>
      </c>
      <c r="P5076" t="str">
        <f t="shared" si="239"/>
        <v>Low</v>
      </c>
      <c r="Q5076" t="str">
        <f>VLOOKUP(A5076,SampleSuperstore!A:G,7,0)</f>
        <v>South</v>
      </c>
    </row>
    <row r="5077" spans="1:17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  <c r="N5077" t="str">
        <f t="shared" si="237"/>
        <v>Loss</v>
      </c>
      <c r="O5077" t="str">
        <f t="shared" si="238"/>
        <v>Normal</v>
      </c>
      <c r="P5077" t="str">
        <f t="shared" si="239"/>
        <v>Medium</v>
      </c>
      <c r="Q5077" t="str">
        <f>VLOOKUP(A5077,SampleSuperstore!A:G,7,0)</f>
        <v>South</v>
      </c>
    </row>
    <row r="5078" spans="1:17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  <c r="N5078" t="str">
        <f t="shared" si="237"/>
        <v>Profit</v>
      </c>
      <c r="O5078" t="str">
        <f t="shared" si="238"/>
        <v>Normal</v>
      </c>
      <c r="P5078" t="str">
        <f t="shared" si="239"/>
        <v>Low</v>
      </c>
      <c r="Q5078" t="str">
        <f>VLOOKUP(A5078,SampleSuperstore!A:G,7,0)</f>
        <v>South</v>
      </c>
    </row>
    <row r="5079" spans="1:17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  <c r="N5079" t="str">
        <f t="shared" si="237"/>
        <v>Loss</v>
      </c>
      <c r="O5079" t="str">
        <f t="shared" si="238"/>
        <v>Normal</v>
      </c>
      <c r="P5079" t="str">
        <f t="shared" si="239"/>
        <v>Low</v>
      </c>
      <c r="Q5079" t="str">
        <f>VLOOKUP(A5079,SampleSuperstore!A:G,7,0)</f>
        <v>South</v>
      </c>
    </row>
    <row r="5080" spans="1:17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  <c r="N5080" t="str">
        <f t="shared" si="237"/>
        <v>Profit</v>
      </c>
      <c r="O5080" t="str">
        <f t="shared" si="238"/>
        <v>Normal</v>
      </c>
      <c r="P5080" t="str">
        <f t="shared" si="239"/>
        <v>Low</v>
      </c>
      <c r="Q5080" t="str">
        <f>VLOOKUP(A5080,SampleSuperstore!A:G,7,0)</f>
        <v>South</v>
      </c>
    </row>
    <row r="5081" spans="1:17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  <c r="N5081" t="str">
        <f t="shared" si="237"/>
        <v>Loss</v>
      </c>
      <c r="O5081" t="str">
        <f t="shared" si="238"/>
        <v>Normal</v>
      </c>
      <c r="P5081" t="str">
        <f t="shared" si="239"/>
        <v>Low</v>
      </c>
      <c r="Q5081" t="str">
        <f>VLOOKUP(A5081,SampleSuperstore!A:G,7,0)</f>
        <v>South</v>
      </c>
    </row>
    <row r="5082" spans="1:17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  <c r="N5082" t="str">
        <f t="shared" si="237"/>
        <v>Profit</v>
      </c>
      <c r="O5082" t="str">
        <f t="shared" si="238"/>
        <v>Normal</v>
      </c>
      <c r="P5082" t="str">
        <f t="shared" si="239"/>
        <v>Low</v>
      </c>
      <c r="Q5082" t="str">
        <f>VLOOKUP(A5082,SampleSuperstore!A:G,7,0)</f>
        <v>South</v>
      </c>
    </row>
    <row r="5083" spans="1:17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  <c r="N5083" t="str">
        <f t="shared" si="237"/>
        <v>Profit</v>
      </c>
      <c r="O5083" t="str">
        <f t="shared" si="238"/>
        <v>Normal</v>
      </c>
      <c r="P5083" t="str">
        <f t="shared" si="239"/>
        <v>Low</v>
      </c>
      <c r="Q5083" t="str">
        <f>VLOOKUP(A5083,SampleSuperstore!A:G,7,0)</f>
        <v>East</v>
      </c>
    </row>
    <row r="5084" spans="1:17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  <c r="N5084" t="str">
        <f t="shared" si="237"/>
        <v>Profit</v>
      </c>
      <c r="O5084" t="str">
        <f t="shared" si="238"/>
        <v>Normal</v>
      </c>
      <c r="P5084" t="str">
        <f t="shared" si="239"/>
        <v>Low</v>
      </c>
      <c r="Q5084" t="str">
        <f>VLOOKUP(A5084,SampleSuperstore!A:G,7,0)</f>
        <v>South</v>
      </c>
    </row>
    <row r="5085" spans="1:17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  <c r="N5085" t="str">
        <f t="shared" si="237"/>
        <v>Profit</v>
      </c>
      <c r="O5085" t="str">
        <f t="shared" si="238"/>
        <v>Normal</v>
      </c>
      <c r="P5085" t="str">
        <f t="shared" si="239"/>
        <v>Low</v>
      </c>
      <c r="Q5085" t="str">
        <f>VLOOKUP(A5085,SampleSuperstore!A:G,7,0)</f>
        <v>South</v>
      </c>
    </row>
    <row r="5086" spans="1:17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  <c r="N5086" t="str">
        <f t="shared" si="237"/>
        <v>Profit</v>
      </c>
      <c r="O5086" t="str">
        <f t="shared" si="238"/>
        <v>Normal</v>
      </c>
      <c r="P5086" t="str">
        <f t="shared" si="239"/>
        <v>Low</v>
      </c>
      <c r="Q5086" t="str">
        <f>VLOOKUP(A5086,SampleSuperstore!A:G,7,0)</f>
        <v>South</v>
      </c>
    </row>
    <row r="5087" spans="1:17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  <c r="N5087" t="str">
        <f t="shared" si="237"/>
        <v>Loss</v>
      </c>
      <c r="O5087" t="str">
        <f t="shared" si="238"/>
        <v>High Discount</v>
      </c>
      <c r="P5087" t="str">
        <f t="shared" si="239"/>
        <v>Low</v>
      </c>
      <c r="Q5087" t="str">
        <f>VLOOKUP(A5087,SampleSuperstore!A:G,7,0)</f>
        <v>South</v>
      </c>
    </row>
    <row r="5088" spans="1:17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  <c r="N5088" t="str">
        <f t="shared" si="237"/>
        <v>Loss</v>
      </c>
      <c r="O5088" t="str">
        <f t="shared" si="238"/>
        <v>Normal</v>
      </c>
      <c r="P5088" t="str">
        <f t="shared" si="239"/>
        <v>Low</v>
      </c>
      <c r="Q5088" t="str">
        <f>VLOOKUP(A5088,SampleSuperstore!A:G,7,0)</f>
        <v>South</v>
      </c>
    </row>
    <row r="5089" spans="1:17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  <c r="N5089" t="str">
        <f t="shared" si="237"/>
        <v>Loss</v>
      </c>
      <c r="O5089" t="str">
        <f t="shared" si="238"/>
        <v>Normal</v>
      </c>
      <c r="P5089" t="str">
        <f t="shared" si="239"/>
        <v>Low</v>
      </c>
      <c r="Q5089" t="str">
        <f>VLOOKUP(A5089,SampleSuperstore!A:G,7,0)</f>
        <v>South</v>
      </c>
    </row>
    <row r="5090" spans="1:17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  <c r="N5090" t="str">
        <f t="shared" si="237"/>
        <v>Loss</v>
      </c>
      <c r="O5090" t="str">
        <f t="shared" si="238"/>
        <v>High Discount</v>
      </c>
      <c r="P5090" t="str">
        <f t="shared" si="239"/>
        <v>Low</v>
      </c>
      <c r="Q5090" t="str">
        <f>VLOOKUP(A5090,SampleSuperstore!A:G,7,0)</f>
        <v>South</v>
      </c>
    </row>
    <row r="5091" spans="1:17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  <c r="N5091" t="str">
        <f t="shared" si="237"/>
        <v>Profit</v>
      </c>
      <c r="O5091" t="str">
        <f t="shared" si="238"/>
        <v>Normal</v>
      </c>
      <c r="P5091" t="str">
        <f t="shared" si="239"/>
        <v>Low</v>
      </c>
      <c r="Q5091" t="str">
        <f>VLOOKUP(A5091,SampleSuperstore!A:G,7,0)</f>
        <v>Central</v>
      </c>
    </row>
    <row r="5092" spans="1:17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  <c r="N5092" t="str">
        <f t="shared" si="237"/>
        <v>Profit</v>
      </c>
      <c r="O5092" t="str">
        <f t="shared" si="238"/>
        <v>Normal</v>
      </c>
      <c r="P5092" t="str">
        <f t="shared" si="239"/>
        <v>Low</v>
      </c>
      <c r="Q5092" t="str">
        <f>VLOOKUP(A5092,SampleSuperstore!A:G,7,0)</f>
        <v>Central</v>
      </c>
    </row>
    <row r="5093" spans="1:17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  <c r="N5093" t="str">
        <f t="shared" si="237"/>
        <v>Loss</v>
      </c>
      <c r="O5093" t="str">
        <f t="shared" si="238"/>
        <v>Normal</v>
      </c>
      <c r="P5093" t="str">
        <f t="shared" si="239"/>
        <v>Low</v>
      </c>
      <c r="Q5093" t="str">
        <f>VLOOKUP(A5093,SampleSuperstore!A:G,7,0)</f>
        <v>South</v>
      </c>
    </row>
    <row r="5094" spans="1:17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  <c r="N5094" t="str">
        <f t="shared" si="237"/>
        <v>Profit</v>
      </c>
      <c r="O5094" t="str">
        <f t="shared" si="238"/>
        <v>Normal</v>
      </c>
      <c r="P5094" t="str">
        <f t="shared" si="239"/>
        <v>Low</v>
      </c>
      <c r="Q5094" t="str">
        <f>VLOOKUP(A5094,SampleSuperstore!A:G,7,0)</f>
        <v>South</v>
      </c>
    </row>
    <row r="5095" spans="1:17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  <c r="N5095" t="str">
        <f t="shared" si="237"/>
        <v>Loss</v>
      </c>
      <c r="O5095" t="str">
        <f t="shared" si="238"/>
        <v>High Discount</v>
      </c>
      <c r="P5095" t="str">
        <f t="shared" si="239"/>
        <v>Low</v>
      </c>
      <c r="Q5095" t="str">
        <f>VLOOKUP(A5095,SampleSuperstore!A:G,7,0)</f>
        <v>South</v>
      </c>
    </row>
    <row r="5096" spans="1:17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  <c r="N5096" t="str">
        <f t="shared" si="237"/>
        <v>Loss</v>
      </c>
      <c r="O5096" t="str">
        <f t="shared" si="238"/>
        <v>Normal</v>
      </c>
      <c r="P5096" t="str">
        <f t="shared" si="239"/>
        <v>Low</v>
      </c>
      <c r="Q5096" t="str">
        <f>VLOOKUP(A5096,SampleSuperstore!A:G,7,0)</f>
        <v>South</v>
      </c>
    </row>
    <row r="5097" spans="1:17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  <c r="N5097" t="str">
        <f t="shared" si="237"/>
        <v>Loss</v>
      </c>
      <c r="O5097" t="str">
        <f t="shared" si="238"/>
        <v>Normal</v>
      </c>
      <c r="P5097" t="str">
        <f t="shared" si="239"/>
        <v>Low</v>
      </c>
      <c r="Q5097" t="str">
        <f>VLOOKUP(A5097,SampleSuperstore!A:G,7,0)</f>
        <v>South</v>
      </c>
    </row>
    <row r="5098" spans="1:17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  <c r="N5098" t="str">
        <f t="shared" si="237"/>
        <v>Loss</v>
      </c>
      <c r="O5098" t="str">
        <f t="shared" si="238"/>
        <v>High Discount</v>
      </c>
      <c r="P5098" t="str">
        <f t="shared" si="239"/>
        <v>Low</v>
      </c>
      <c r="Q5098" t="str">
        <f>VLOOKUP(A5098,SampleSuperstore!A:G,7,0)</f>
        <v>South</v>
      </c>
    </row>
    <row r="5099" spans="1:17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  <c r="N5099" t="str">
        <f t="shared" si="237"/>
        <v>Loss</v>
      </c>
      <c r="O5099" t="str">
        <f t="shared" si="238"/>
        <v>High Discount</v>
      </c>
      <c r="P5099" t="str">
        <f t="shared" si="239"/>
        <v>Low</v>
      </c>
      <c r="Q5099" t="str">
        <f>VLOOKUP(A5099,SampleSuperstore!A:G,7,0)</f>
        <v>South</v>
      </c>
    </row>
    <row r="5100" spans="1:17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  <c r="N5100" t="str">
        <f t="shared" si="237"/>
        <v>Loss</v>
      </c>
      <c r="O5100" t="str">
        <f t="shared" si="238"/>
        <v>Normal</v>
      </c>
      <c r="P5100" t="str">
        <f t="shared" si="239"/>
        <v>Low</v>
      </c>
      <c r="Q5100" t="str">
        <f>VLOOKUP(A5100,SampleSuperstore!A:G,7,0)</f>
        <v>South</v>
      </c>
    </row>
    <row r="5101" spans="1:17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  <c r="N5101" t="str">
        <f t="shared" si="237"/>
        <v>Profit</v>
      </c>
      <c r="O5101" t="str">
        <f t="shared" si="238"/>
        <v>Normal</v>
      </c>
      <c r="P5101" t="str">
        <f t="shared" si="239"/>
        <v>Low</v>
      </c>
      <c r="Q5101" t="str">
        <f>VLOOKUP(A5101,SampleSuperstore!A:G,7,0)</f>
        <v>South</v>
      </c>
    </row>
    <row r="5102" spans="1:17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  <c r="N5102" t="str">
        <f t="shared" si="237"/>
        <v>Profit</v>
      </c>
      <c r="O5102" t="str">
        <f t="shared" si="238"/>
        <v>Normal</v>
      </c>
      <c r="P5102" t="str">
        <f t="shared" si="239"/>
        <v>Low</v>
      </c>
      <c r="Q5102" t="str">
        <f>VLOOKUP(A5102,SampleSuperstore!A:G,7,0)</f>
        <v>East</v>
      </c>
    </row>
    <row r="5103" spans="1:17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  <c r="N5103" t="str">
        <f t="shared" si="237"/>
        <v>Profit</v>
      </c>
      <c r="O5103" t="str">
        <f t="shared" si="238"/>
        <v>Normal</v>
      </c>
      <c r="P5103" t="str">
        <f t="shared" si="239"/>
        <v>Low</v>
      </c>
      <c r="Q5103" t="str">
        <f>VLOOKUP(A5103,SampleSuperstore!A:G,7,0)</f>
        <v>East</v>
      </c>
    </row>
    <row r="5104" spans="1:17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  <c r="N5104" t="str">
        <f t="shared" si="237"/>
        <v>Profit</v>
      </c>
      <c r="O5104" t="str">
        <f t="shared" si="238"/>
        <v>Normal</v>
      </c>
      <c r="P5104" t="str">
        <f t="shared" si="239"/>
        <v>Low</v>
      </c>
      <c r="Q5104" t="str">
        <f>VLOOKUP(A5104,SampleSuperstore!A:G,7,0)</f>
        <v>East</v>
      </c>
    </row>
    <row r="5105" spans="1:17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  <c r="N5105" t="str">
        <f t="shared" si="237"/>
        <v>Profit</v>
      </c>
      <c r="O5105" t="str">
        <f t="shared" si="238"/>
        <v>Normal</v>
      </c>
      <c r="P5105" t="str">
        <f t="shared" si="239"/>
        <v>Low</v>
      </c>
      <c r="Q5105" t="str">
        <f>VLOOKUP(A5105,SampleSuperstore!A:G,7,0)</f>
        <v>South</v>
      </c>
    </row>
    <row r="5106" spans="1:17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  <c r="N5106" t="str">
        <f t="shared" si="237"/>
        <v>Profit</v>
      </c>
      <c r="O5106" t="str">
        <f t="shared" si="238"/>
        <v>Normal</v>
      </c>
      <c r="P5106" t="str">
        <f t="shared" si="239"/>
        <v>Low</v>
      </c>
      <c r="Q5106" t="str">
        <f>VLOOKUP(A5106,SampleSuperstore!A:G,7,0)</f>
        <v>South</v>
      </c>
    </row>
    <row r="5107" spans="1:17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  <c r="N5107" t="str">
        <f t="shared" si="237"/>
        <v>Profit</v>
      </c>
      <c r="O5107" t="str">
        <f t="shared" si="238"/>
        <v>Normal</v>
      </c>
      <c r="P5107" t="str">
        <f t="shared" si="239"/>
        <v>Low</v>
      </c>
      <c r="Q5107" t="str">
        <f>VLOOKUP(A5107,SampleSuperstore!A:G,7,0)</f>
        <v>South</v>
      </c>
    </row>
    <row r="5108" spans="1:17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  <c r="N5108" t="str">
        <f t="shared" si="237"/>
        <v>Profit</v>
      </c>
      <c r="O5108" t="str">
        <f t="shared" si="238"/>
        <v>Normal</v>
      </c>
      <c r="P5108" t="str">
        <f t="shared" si="239"/>
        <v>Low</v>
      </c>
      <c r="Q5108" t="str">
        <f>VLOOKUP(A5108,SampleSuperstore!A:G,7,0)</f>
        <v>South</v>
      </c>
    </row>
    <row r="5109" spans="1:17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  <c r="N5109" t="str">
        <f t="shared" si="237"/>
        <v>Profit</v>
      </c>
      <c r="O5109" t="str">
        <f t="shared" si="238"/>
        <v>Normal</v>
      </c>
      <c r="P5109" t="str">
        <f t="shared" si="239"/>
        <v>Low</v>
      </c>
      <c r="Q5109" t="str">
        <f>VLOOKUP(A5109,SampleSuperstore!A:G,7,0)</f>
        <v>Central</v>
      </c>
    </row>
    <row r="5110" spans="1:17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  <c r="N5110" t="str">
        <f t="shared" si="237"/>
        <v>Profit</v>
      </c>
      <c r="O5110" t="str">
        <f t="shared" si="238"/>
        <v>Normal</v>
      </c>
      <c r="P5110" t="str">
        <f t="shared" si="239"/>
        <v>Low</v>
      </c>
      <c r="Q5110" t="str">
        <f>VLOOKUP(A5110,SampleSuperstore!A:G,7,0)</f>
        <v>Central</v>
      </c>
    </row>
    <row r="5111" spans="1:17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  <c r="N5111" t="str">
        <f t="shared" si="237"/>
        <v>Profit</v>
      </c>
      <c r="O5111" t="str">
        <f t="shared" si="238"/>
        <v>Normal</v>
      </c>
      <c r="P5111" t="str">
        <f t="shared" si="239"/>
        <v>Low</v>
      </c>
      <c r="Q5111" t="str">
        <f>VLOOKUP(A5111,SampleSuperstore!A:G,7,0)</f>
        <v>South</v>
      </c>
    </row>
    <row r="5112" spans="1:17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  <c r="N5112" t="str">
        <f t="shared" si="237"/>
        <v>Loss</v>
      </c>
      <c r="O5112" t="str">
        <f t="shared" si="238"/>
        <v>Normal</v>
      </c>
      <c r="P5112" t="str">
        <f t="shared" si="239"/>
        <v>Low</v>
      </c>
      <c r="Q5112" t="str">
        <f>VLOOKUP(A5112,SampleSuperstore!A:G,7,0)</f>
        <v>South</v>
      </c>
    </row>
    <row r="5113" spans="1:17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  <c r="N5113" t="str">
        <f t="shared" si="237"/>
        <v>Profit</v>
      </c>
      <c r="O5113" t="str">
        <f t="shared" si="238"/>
        <v>Normal</v>
      </c>
      <c r="P5113" t="str">
        <f t="shared" si="239"/>
        <v>Low</v>
      </c>
      <c r="Q5113" t="str">
        <f>VLOOKUP(A5113,SampleSuperstore!A:G,7,0)</f>
        <v>South</v>
      </c>
    </row>
    <row r="5114" spans="1:17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  <c r="N5114" t="str">
        <f t="shared" si="237"/>
        <v>Loss</v>
      </c>
      <c r="O5114" t="str">
        <f t="shared" si="238"/>
        <v>High Discount</v>
      </c>
      <c r="P5114" t="str">
        <f t="shared" si="239"/>
        <v>Low</v>
      </c>
      <c r="Q5114" t="str">
        <f>VLOOKUP(A5114,SampleSuperstore!A:G,7,0)</f>
        <v>East</v>
      </c>
    </row>
    <row r="5115" spans="1:17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  <c r="N5115" t="str">
        <f t="shared" si="237"/>
        <v>Profit</v>
      </c>
      <c r="O5115" t="str">
        <f t="shared" si="238"/>
        <v>Normal</v>
      </c>
      <c r="P5115" t="str">
        <f t="shared" si="239"/>
        <v>Low</v>
      </c>
      <c r="Q5115" t="str">
        <f>VLOOKUP(A5115,SampleSuperstore!A:G,7,0)</f>
        <v>South</v>
      </c>
    </row>
    <row r="5116" spans="1:17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  <c r="N5116" t="str">
        <f t="shared" si="237"/>
        <v>Profit</v>
      </c>
      <c r="O5116" t="str">
        <f t="shared" si="238"/>
        <v>Normal</v>
      </c>
      <c r="P5116" t="str">
        <f t="shared" si="239"/>
        <v>Low</v>
      </c>
      <c r="Q5116" t="str">
        <f>VLOOKUP(A5116,SampleSuperstore!A:G,7,0)</f>
        <v>South</v>
      </c>
    </row>
    <row r="5117" spans="1:17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  <c r="N5117" t="str">
        <f t="shared" si="237"/>
        <v>Profit</v>
      </c>
      <c r="O5117" t="str">
        <f t="shared" si="238"/>
        <v>Normal</v>
      </c>
      <c r="P5117" t="str">
        <f t="shared" si="239"/>
        <v>Low</v>
      </c>
      <c r="Q5117" t="str">
        <f>VLOOKUP(A5117,SampleSuperstore!A:G,7,0)</f>
        <v>South</v>
      </c>
    </row>
    <row r="5118" spans="1:17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  <c r="N5118" t="str">
        <f t="shared" si="237"/>
        <v>Loss</v>
      </c>
      <c r="O5118" t="str">
        <f t="shared" si="238"/>
        <v>Normal</v>
      </c>
      <c r="P5118" t="str">
        <f t="shared" si="239"/>
        <v>Low</v>
      </c>
      <c r="Q5118" t="str">
        <f>VLOOKUP(A5118,SampleSuperstore!A:G,7,0)</f>
        <v>South</v>
      </c>
    </row>
    <row r="5119" spans="1:17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  <c r="N5119" t="str">
        <f t="shared" si="237"/>
        <v>Profit</v>
      </c>
      <c r="O5119" t="str">
        <f t="shared" si="238"/>
        <v>Normal</v>
      </c>
      <c r="P5119" t="str">
        <f t="shared" si="239"/>
        <v>Low</v>
      </c>
      <c r="Q5119" t="str">
        <f>VLOOKUP(A5119,SampleSuperstore!A:G,7,0)</f>
        <v>South</v>
      </c>
    </row>
    <row r="5120" spans="1:17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  <c r="N5120" t="str">
        <f t="shared" si="237"/>
        <v>Profit</v>
      </c>
      <c r="O5120" t="str">
        <f t="shared" si="238"/>
        <v>Normal</v>
      </c>
      <c r="P5120" t="str">
        <f t="shared" si="239"/>
        <v>Medium</v>
      </c>
      <c r="Q5120" t="str">
        <f>VLOOKUP(A5120,SampleSuperstore!A:G,7,0)</f>
        <v>South</v>
      </c>
    </row>
    <row r="5121" spans="1:17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  <c r="N5121" t="str">
        <f t="shared" si="237"/>
        <v>Profit</v>
      </c>
      <c r="O5121" t="str">
        <f t="shared" si="238"/>
        <v>Normal</v>
      </c>
      <c r="P5121" t="str">
        <f t="shared" si="239"/>
        <v>Low</v>
      </c>
      <c r="Q5121" t="str">
        <f>VLOOKUP(A5121,SampleSuperstore!A:G,7,0)</f>
        <v>South</v>
      </c>
    </row>
    <row r="5122" spans="1:17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  <c r="N5122" t="str">
        <f t="shared" si="237"/>
        <v>Profit</v>
      </c>
      <c r="O5122" t="str">
        <f t="shared" si="238"/>
        <v>Normal</v>
      </c>
      <c r="P5122" t="str">
        <f t="shared" si="239"/>
        <v>Low</v>
      </c>
      <c r="Q5122" t="str">
        <f>VLOOKUP(A5122,SampleSuperstore!A:G,7,0)</f>
        <v>South</v>
      </c>
    </row>
    <row r="5123" spans="1:17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  <c r="N5123" t="str">
        <f t="shared" ref="N5123:N5186" si="240">IF(M5123&gt;0,"Profit","Loss")</f>
        <v>Profit</v>
      </c>
      <c r="O5123" t="str">
        <f t="shared" ref="O5123:O5186" si="241">IF(L5123&gt;0.5,"High Discount","Normal")</f>
        <v>Normal</v>
      </c>
      <c r="P5123" t="str">
        <f t="shared" ref="P5123:P5186" si="242">IF(J5123&gt;1000,"High",IF(J5123&gt;=500,"Medium","Low"))</f>
        <v>Low</v>
      </c>
      <c r="Q5123" t="str">
        <f>VLOOKUP(A5123,SampleSuperstore!A:G,7,0)</f>
        <v>South</v>
      </c>
    </row>
    <row r="5124" spans="1:17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  <c r="N5124" t="str">
        <f t="shared" si="240"/>
        <v>Profit</v>
      </c>
      <c r="O5124" t="str">
        <f t="shared" si="241"/>
        <v>Normal</v>
      </c>
      <c r="P5124" t="str">
        <f t="shared" si="242"/>
        <v>Low</v>
      </c>
      <c r="Q5124" t="str">
        <f>VLOOKUP(A5124,SampleSuperstore!A:G,7,0)</f>
        <v>South</v>
      </c>
    </row>
    <row r="5125" spans="1:17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  <c r="N5125" t="str">
        <f t="shared" si="240"/>
        <v>Profit</v>
      </c>
      <c r="O5125" t="str">
        <f t="shared" si="241"/>
        <v>Normal</v>
      </c>
      <c r="P5125" t="str">
        <f t="shared" si="242"/>
        <v>Low</v>
      </c>
      <c r="Q5125" t="str">
        <f>VLOOKUP(A5125,SampleSuperstore!A:G,7,0)</f>
        <v>South</v>
      </c>
    </row>
    <row r="5126" spans="1:17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  <c r="N5126" t="str">
        <f t="shared" si="240"/>
        <v>Loss</v>
      </c>
      <c r="O5126" t="str">
        <f t="shared" si="241"/>
        <v>Normal</v>
      </c>
      <c r="P5126" t="str">
        <f t="shared" si="242"/>
        <v>Low</v>
      </c>
      <c r="Q5126" t="str">
        <f>VLOOKUP(A5126,SampleSuperstore!A:G,7,0)</f>
        <v>East</v>
      </c>
    </row>
    <row r="5127" spans="1:17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  <c r="N5127" t="str">
        <f t="shared" si="240"/>
        <v>Profit</v>
      </c>
      <c r="O5127" t="str">
        <f t="shared" si="241"/>
        <v>Normal</v>
      </c>
      <c r="P5127" t="str">
        <f t="shared" si="242"/>
        <v>Low</v>
      </c>
      <c r="Q5127" t="str">
        <f>VLOOKUP(A5127,SampleSuperstore!A:G,7,0)</f>
        <v>East</v>
      </c>
    </row>
    <row r="5128" spans="1:17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  <c r="N5128" t="str">
        <f t="shared" si="240"/>
        <v>Profit</v>
      </c>
      <c r="O5128" t="str">
        <f t="shared" si="241"/>
        <v>Normal</v>
      </c>
      <c r="P5128" t="str">
        <f t="shared" si="242"/>
        <v>High</v>
      </c>
      <c r="Q5128" t="str">
        <f>VLOOKUP(A5128,SampleSuperstore!A:G,7,0)</f>
        <v>East</v>
      </c>
    </row>
    <row r="5129" spans="1:17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  <c r="N5129" t="str">
        <f t="shared" si="240"/>
        <v>Profit</v>
      </c>
      <c r="O5129" t="str">
        <f t="shared" si="241"/>
        <v>Normal</v>
      </c>
      <c r="P5129" t="str">
        <f t="shared" si="242"/>
        <v>Medium</v>
      </c>
      <c r="Q5129" t="str">
        <f>VLOOKUP(A5129,SampleSuperstore!A:G,7,0)</f>
        <v>East</v>
      </c>
    </row>
    <row r="5130" spans="1:17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  <c r="N5130" t="str">
        <f t="shared" si="240"/>
        <v>Profit</v>
      </c>
      <c r="O5130" t="str">
        <f t="shared" si="241"/>
        <v>Normal</v>
      </c>
      <c r="P5130" t="str">
        <f t="shared" si="242"/>
        <v>Low</v>
      </c>
      <c r="Q5130" t="str">
        <f>VLOOKUP(A5130,SampleSuperstore!A:G,7,0)</f>
        <v>East</v>
      </c>
    </row>
    <row r="5131" spans="1:17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  <c r="N5131" t="str">
        <f t="shared" si="240"/>
        <v>Profit</v>
      </c>
      <c r="O5131" t="str">
        <f t="shared" si="241"/>
        <v>Normal</v>
      </c>
      <c r="P5131" t="str">
        <f t="shared" si="242"/>
        <v>Low</v>
      </c>
      <c r="Q5131" t="str">
        <f>VLOOKUP(A5131,SampleSuperstore!A:G,7,0)</f>
        <v>East</v>
      </c>
    </row>
    <row r="5132" spans="1:17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  <c r="N5132" t="str">
        <f t="shared" si="240"/>
        <v>Profit</v>
      </c>
      <c r="O5132" t="str">
        <f t="shared" si="241"/>
        <v>Normal</v>
      </c>
      <c r="P5132" t="str">
        <f t="shared" si="242"/>
        <v>Low</v>
      </c>
      <c r="Q5132" t="str">
        <f>VLOOKUP(A5132,SampleSuperstore!A:G,7,0)</f>
        <v>East</v>
      </c>
    </row>
    <row r="5133" spans="1:17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  <c r="N5133" t="str">
        <f t="shared" si="240"/>
        <v>Profit</v>
      </c>
      <c r="O5133" t="str">
        <f t="shared" si="241"/>
        <v>Normal</v>
      </c>
      <c r="P5133" t="str">
        <f t="shared" si="242"/>
        <v>Low</v>
      </c>
      <c r="Q5133" t="str">
        <f>VLOOKUP(A5133,SampleSuperstore!A:G,7,0)</f>
        <v>South</v>
      </c>
    </row>
    <row r="5134" spans="1:17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  <c r="N5134" t="str">
        <f t="shared" si="240"/>
        <v>Profit</v>
      </c>
      <c r="O5134" t="str">
        <f t="shared" si="241"/>
        <v>Normal</v>
      </c>
      <c r="P5134" t="str">
        <f t="shared" si="242"/>
        <v>Low</v>
      </c>
      <c r="Q5134" t="str">
        <f>VLOOKUP(A5134,SampleSuperstore!A:G,7,0)</f>
        <v>South</v>
      </c>
    </row>
    <row r="5135" spans="1:17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  <c r="N5135" t="str">
        <f t="shared" si="240"/>
        <v>Profit</v>
      </c>
      <c r="O5135" t="str">
        <f t="shared" si="241"/>
        <v>Normal</v>
      </c>
      <c r="P5135" t="str">
        <f t="shared" si="242"/>
        <v>Low</v>
      </c>
      <c r="Q5135" t="str">
        <f>VLOOKUP(A5135,SampleSuperstore!A:G,7,0)</f>
        <v>South</v>
      </c>
    </row>
    <row r="5136" spans="1:17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  <c r="N5136" t="str">
        <f t="shared" si="240"/>
        <v>Profit</v>
      </c>
      <c r="O5136" t="str">
        <f t="shared" si="241"/>
        <v>Normal</v>
      </c>
      <c r="P5136" t="str">
        <f t="shared" si="242"/>
        <v>Low</v>
      </c>
      <c r="Q5136" t="str">
        <f>VLOOKUP(A5136,SampleSuperstore!A:G,7,0)</f>
        <v>South</v>
      </c>
    </row>
    <row r="5137" spans="1:17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  <c r="N5137" t="str">
        <f t="shared" si="240"/>
        <v>Profit</v>
      </c>
      <c r="O5137" t="str">
        <f t="shared" si="241"/>
        <v>Normal</v>
      </c>
      <c r="P5137" t="str">
        <f t="shared" si="242"/>
        <v>Low</v>
      </c>
      <c r="Q5137" t="str">
        <f>VLOOKUP(A5137,SampleSuperstore!A:G,7,0)</f>
        <v>South</v>
      </c>
    </row>
    <row r="5138" spans="1:17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  <c r="N5138" t="str">
        <f t="shared" si="240"/>
        <v>Profit</v>
      </c>
      <c r="O5138" t="str">
        <f t="shared" si="241"/>
        <v>Normal</v>
      </c>
      <c r="P5138" t="str">
        <f t="shared" si="242"/>
        <v>Low</v>
      </c>
      <c r="Q5138" t="str">
        <f>VLOOKUP(A5138,SampleSuperstore!A:G,7,0)</f>
        <v>South</v>
      </c>
    </row>
    <row r="5139" spans="1:17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  <c r="N5139" t="str">
        <f t="shared" si="240"/>
        <v>Profit</v>
      </c>
      <c r="O5139" t="str">
        <f t="shared" si="241"/>
        <v>Normal</v>
      </c>
      <c r="P5139" t="str">
        <f t="shared" si="242"/>
        <v>Low</v>
      </c>
      <c r="Q5139" t="str">
        <f>VLOOKUP(A5139,SampleSuperstore!A:G,7,0)</f>
        <v>South</v>
      </c>
    </row>
    <row r="5140" spans="1:17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  <c r="N5140" t="str">
        <f t="shared" si="240"/>
        <v>Profit</v>
      </c>
      <c r="O5140" t="str">
        <f t="shared" si="241"/>
        <v>Normal</v>
      </c>
      <c r="P5140" t="str">
        <f t="shared" si="242"/>
        <v>Low</v>
      </c>
      <c r="Q5140" t="str">
        <f>VLOOKUP(A5140,SampleSuperstore!A:G,7,0)</f>
        <v>South</v>
      </c>
    </row>
    <row r="5141" spans="1:17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  <c r="N5141" t="str">
        <f t="shared" si="240"/>
        <v>Profit</v>
      </c>
      <c r="O5141" t="str">
        <f t="shared" si="241"/>
        <v>Normal</v>
      </c>
      <c r="P5141" t="str">
        <f t="shared" si="242"/>
        <v>Low</v>
      </c>
      <c r="Q5141" t="str">
        <f>VLOOKUP(A5141,SampleSuperstore!A:G,7,0)</f>
        <v>South</v>
      </c>
    </row>
    <row r="5142" spans="1:17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  <c r="N5142" t="str">
        <f t="shared" si="240"/>
        <v>Profit</v>
      </c>
      <c r="O5142" t="str">
        <f t="shared" si="241"/>
        <v>Normal</v>
      </c>
      <c r="P5142" t="str">
        <f t="shared" si="242"/>
        <v>Low</v>
      </c>
      <c r="Q5142" t="str">
        <f>VLOOKUP(A5142,SampleSuperstore!A:G,7,0)</f>
        <v>South</v>
      </c>
    </row>
    <row r="5143" spans="1:17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  <c r="N5143" t="str">
        <f t="shared" si="240"/>
        <v>Profit</v>
      </c>
      <c r="O5143" t="str">
        <f t="shared" si="241"/>
        <v>Normal</v>
      </c>
      <c r="P5143" t="str">
        <f t="shared" si="242"/>
        <v>High</v>
      </c>
      <c r="Q5143" t="str">
        <f>VLOOKUP(A5143,SampleSuperstore!A:G,7,0)</f>
        <v>South</v>
      </c>
    </row>
    <row r="5144" spans="1:17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  <c r="N5144" t="str">
        <f t="shared" si="240"/>
        <v>Profit</v>
      </c>
      <c r="O5144" t="str">
        <f t="shared" si="241"/>
        <v>Normal</v>
      </c>
      <c r="P5144" t="str">
        <f t="shared" si="242"/>
        <v>Low</v>
      </c>
      <c r="Q5144" t="str">
        <f>VLOOKUP(A5144,SampleSuperstore!A:G,7,0)</f>
        <v>South</v>
      </c>
    </row>
    <row r="5145" spans="1:17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  <c r="N5145" t="str">
        <f t="shared" si="240"/>
        <v>Profit</v>
      </c>
      <c r="O5145" t="str">
        <f t="shared" si="241"/>
        <v>Normal</v>
      </c>
      <c r="P5145" t="str">
        <f t="shared" si="242"/>
        <v>Low</v>
      </c>
      <c r="Q5145" t="str">
        <f>VLOOKUP(A5145,SampleSuperstore!A:G,7,0)</f>
        <v>South</v>
      </c>
    </row>
    <row r="5146" spans="1:17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  <c r="N5146" t="str">
        <f t="shared" si="240"/>
        <v>Profit</v>
      </c>
      <c r="O5146" t="str">
        <f t="shared" si="241"/>
        <v>Normal</v>
      </c>
      <c r="P5146" t="str">
        <f t="shared" si="242"/>
        <v>Low</v>
      </c>
      <c r="Q5146" t="str">
        <f>VLOOKUP(A5146,SampleSuperstore!A:G,7,0)</f>
        <v>South</v>
      </c>
    </row>
    <row r="5147" spans="1:17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  <c r="N5147" t="str">
        <f t="shared" si="240"/>
        <v>Profit</v>
      </c>
      <c r="O5147" t="str">
        <f t="shared" si="241"/>
        <v>Normal</v>
      </c>
      <c r="P5147" t="str">
        <f t="shared" si="242"/>
        <v>Low</v>
      </c>
      <c r="Q5147" t="str">
        <f>VLOOKUP(A5147,SampleSuperstore!A:G,7,0)</f>
        <v>South</v>
      </c>
    </row>
    <row r="5148" spans="1:17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  <c r="N5148" t="str">
        <f t="shared" si="240"/>
        <v>Profit</v>
      </c>
      <c r="O5148" t="str">
        <f t="shared" si="241"/>
        <v>Normal</v>
      </c>
      <c r="P5148" t="str">
        <f t="shared" si="242"/>
        <v>Low</v>
      </c>
      <c r="Q5148" t="str">
        <f>VLOOKUP(A5148,SampleSuperstore!A:G,7,0)</f>
        <v>South</v>
      </c>
    </row>
    <row r="5149" spans="1:17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  <c r="N5149" t="str">
        <f t="shared" si="240"/>
        <v>Profit</v>
      </c>
      <c r="O5149" t="str">
        <f t="shared" si="241"/>
        <v>Normal</v>
      </c>
      <c r="P5149" t="str">
        <f t="shared" si="242"/>
        <v>Low</v>
      </c>
      <c r="Q5149" t="str">
        <f>VLOOKUP(A5149,SampleSuperstore!A:G,7,0)</f>
        <v>South</v>
      </c>
    </row>
    <row r="5150" spans="1:17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  <c r="N5150" t="str">
        <f t="shared" si="240"/>
        <v>Profit</v>
      </c>
      <c r="O5150" t="str">
        <f t="shared" si="241"/>
        <v>Normal</v>
      </c>
      <c r="P5150" t="str">
        <f t="shared" si="242"/>
        <v>Medium</v>
      </c>
      <c r="Q5150" t="str">
        <f>VLOOKUP(A5150,SampleSuperstore!A:G,7,0)</f>
        <v>South</v>
      </c>
    </row>
    <row r="5151" spans="1:17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  <c r="N5151" t="str">
        <f t="shared" si="240"/>
        <v>Profit</v>
      </c>
      <c r="O5151" t="str">
        <f t="shared" si="241"/>
        <v>Normal</v>
      </c>
      <c r="P5151" t="str">
        <f t="shared" si="242"/>
        <v>High</v>
      </c>
      <c r="Q5151" t="str">
        <f>VLOOKUP(A5151,SampleSuperstore!A:G,7,0)</f>
        <v>East</v>
      </c>
    </row>
    <row r="5152" spans="1:17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  <c r="N5152" t="str">
        <f t="shared" si="240"/>
        <v>Profit</v>
      </c>
      <c r="O5152" t="str">
        <f t="shared" si="241"/>
        <v>Normal</v>
      </c>
      <c r="P5152" t="str">
        <f t="shared" si="242"/>
        <v>Low</v>
      </c>
      <c r="Q5152" t="str">
        <f>VLOOKUP(A5152,SampleSuperstore!A:G,7,0)</f>
        <v>South</v>
      </c>
    </row>
    <row r="5153" spans="1:17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  <c r="N5153" t="str">
        <f t="shared" si="240"/>
        <v>Profit</v>
      </c>
      <c r="O5153" t="str">
        <f t="shared" si="241"/>
        <v>Normal</v>
      </c>
      <c r="P5153" t="str">
        <f t="shared" si="242"/>
        <v>Low</v>
      </c>
      <c r="Q5153" t="str">
        <f>VLOOKUP(A5153,SampleSuperstore!A:G,7,0)</f>
        <v>Central</v>
      </c>
    </row>
    <row r="5154" spans="1:17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  <c r="N5154" t="str">
        <f t="shared" si="240"/>
        <v>Profit</v>
      </c>
      <c r="O5154" t="str">
        <f t="shared" si="241"/>
        <v>Normal</v>
      </c>
      <c r="P5154" t="str">
        <f t="shared" si="242"/>
        <v>Low</v>
      </c>
      <c r="Q5154" t="str">
        <f>VLOOKUP(A5154,SampleSuperstore!A:G,7,0)</f>
        <v>South</v>
      </c>
    </row>
    <row r="5155" spans="1:17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  <c r="N5155" t="str">
        <f t="shared" si="240"/>
        <v>Profit</v>
      </c>
      <c r="O5155" t="str">
        <f t="shared" si="241"/>
        <v>Normal</v>
      </c>
      <c r="P5155" t="str">
        <f t="shared" si="242"/>
        <v>Low</v>
      </c>
      <c r="Q5155" t="str">
        <f>VLOOKUP(A5155,SampleSuperstore!A:G,7,0)</f>
        <v>South</v>
      </c>
    </row>
    <row r="5156" spans="1:17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  <c r="N5156" t="str">
        <f t="shared" si="240"/>
        <v>Profit</v>
      </c>
      <c r="O5156" t="str">
        <f t="shared" si="241"/>
        <v>Normal</v>
      </c>
      <c r="P5156" t="str">
        <f t="shared" si="242"/>
        <v>Low</v>
      </c>
      <c r="Q5156" t="str">
        <f>VLOOKUP(A5156,SampleSuperstore!A:G,7,0)</f>
        <v>Central</v>
      </c>
    </row>
    <row r="5157" spans="1:17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  <c r="N5157" t="str">
        <f t="shared" si="240"/>
        <v>Profit</v>
      </c>
      <c r="O5157" t="str">
        <f t="shared" si="241"/>
        <v>Normal</v>
      </c>
      <c r="P5157" t="str">
        <f t="shared" si="242"/>
        <v>Low</v>
      </c>
      <c r="Q5157" t="str">
        <f>VLOOKUP(A5157,SampleSuperstore!A:G,7,0)</f>
        <v>Central</v>
      </c>
    </row>
    <row r="5158" spans="1:17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  <c r="N5158" t="str">
        <f t="shared" si="240"/>
        <v>Profit</v>
      </c>
      <c r="O5158" t="str">
        <f t="shared" si="241"/>
        <v>Normal</v>
      </c>
      <c r="P5158" t="str">
        <f t="shared" si="242"/>
        <v>High</v>
      </c>
      <c r="Q5158" t="str">
        <f>VLOOKUP(A5158,SampleSuperstore!A:G,7,0)</f>
        <v>South</v>
      </c>
    </row>
    <row r="5159" spans="1:17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  <c r="N5159" t="str">
        <f t="shared" si="240"/>
        <v>Loss</v>
      </c>
      <c r="O5159" t="str">
        <f t="shared" si="241"/>
        <v>Normal</v>
      </c>
      <c r="P5159" t="str">
        <f t="shared" si="242"/>
        <v>Medium</v>
      </c>
      <c r="Q5159" t="str">
        <f>VLOOKUP(A5159,SampleSuperstore!A:G,7,0)</f>
        <v>South</v>
      </c>
    </row>
    <row r="5160" spans="1:17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  <c r="N5160" t="str">
        <f t="shared" si="240"/>
        <v>Loss</v>
      </c>
      <c r="O5160" t="str">
        <f t="shared" si="241"/>
        <v>High Discount</v>
      </c>
      <c r="P5160" t="str">
        <f t="shared" si="242"/>
        <v>Low</v>
      </c>
      <c r="Q5160" t="str">
        <f>VLOOKUP(A5160,SampleSuperstore!A:G,7,0)</f>
        <v>South</v>
      </c>
    </row>
    <row r="5161" spans="1:17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  <c r="N5161" t="str">
        <f t="shared" si="240"/>
        <v>Profit</v>
      </c>
      <c r="O5161" t="str">
        <f t="shared" si="241"/>
        <v>Normal</v>
      </c>
      <c r="P5161" t="str">
        <f t="shared" si="242"/>
        <v>Low</v>
      </c>
      <c r="Q5161" t="str">
        <f>VLOOKUP(A5161,SampleSuperstore!A:G,7,0)</f>
        <v>South</v>
      </c>
    </row>
    <row r="5162" spans="1:17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  <c r="N5162" t="str">
        <f t="shared" si="240"/>
        <v>Loss</v>
      </c>
      <c r="O5162" t="str">
        <f t="shared" si="241"/>
        <v>Normal</v>
      </c>
      <c r="P5162" t="str">
        <f t="shared" si="242"/>
        <v>Low</v>
      </c>
      <c r="Q5162" t="str">
        <f>VLOOKUP(A5162,SampleSuperstore!A:G,7,0)</f>
        <v>South</v>
      </c>
    </row>
    <row r="5163" spans="1:17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  <c r="N5163" t="str">
        <f t="shared" si="240"/>
        <v>Profit</v>
      </c>
      <c r="O5163" t="str">
        <f t="shared" si="241"/>
        <v>Normal</v>
      </c>
      <c r="P5163" t="str">
        <f t="shared" si="242"/>
        <v>High</v>
      </c>
      <c r="Q5163" t="str">
        <f>VLOOKUP(A5163,SampleSuperstore!A:G,7,0)</f>
        <v>South</v>
      </c>
    </row>
    <row r="5164" spans="1:17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  <c r="N5164" t="str">
        <f t="shared" si="240"/>
        <v>Profit</v>
      </c>
      <c r="O5164" t="str">
        <f t="shared" si="241"/>
        <v>Normal</v>
      </c>
      <c r="P5164" t="str">
        <f t="shared" si="242"/>
        <v>Low</v>
      </c>
      <c r="Q5164" t="str">
        <f>VLOOKUP(A5164,SampleSuperstore!A:G,7,0)</f>
        <v>South</v>
      </c>
    </row>
    <row r="5165" spans="1:17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  <c r="N5165" t="str">
        <f t="shared" si="240"/>
        <v>Loss</v>
      </c>
      <c r="O5165" t="str">
        <f t="shared" si="241"/>
        <v>Normal</v>
      </c>
      <c r="P5165" t="str">
        <f t="shared" si="242"/>
        <v>Low</v>
      </c>
      <c r="Q5165" t="str">
        <f>VLOOKUP(A5165,SampleSuperstore!A:G,7,0)</f>
        <v>South</v>
      </c>
    </row>
    <row r="5166" spans="1:17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  <c r="N5166" t="str">
        <f t="shared" si="240"/>
        <v>Profit</v>
      </c>
      <c r="O5166" t="str">
        <f t="shared" si="241"/>
        <v>Normal</v>
      </c>
      <c r="P5166" t="str">
        <f t="shared" si="242"/>
        <v>Low</v>
      </c>
      <c r="Q5166" t="str">
        <f>VLOOKUP(A5166,SampleSuperstore!A:G,7,0)</f>
        <v>South</v>
      </c>
    </row>
    <row r="5167" spans="1:17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  <c r="N5167" t="str">
        <f t="shared" si="240"/>
        <v>Profit</v>
      </c>
      <c r="O5167" t="str">
        <f t="shared" si="241"/>
        <v>Normal</v>
      </c>
      <c r="P5167" t="str">
        <f t="shared" si="242"/>
        <v>Low</v>
      </c>
      <c r="Q5167" t="str">
        <f>VLOOKUP(A5167,SampleSuperstore!A:G,7,0)</f>
        <v>South</v>
      </c>
    </row>
    <row r="5168" spans="1:17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  <c r="N5168" t="str">
        <f t="shared" si="240"/>
        <v>Profit</v>
      </c>
      <c r="O5168" t="str">
        <f t="shared" si="241"/>
        <v>Normal</v>
      </c>
      <c r="P5168" t="str">
        <f t="shared" si="242"/>
        <v>Low</v>
      </c>
      <c r="Q5168" t="str">
        <f>VLOOKUP(A5168,SampleSuperstore!A:G,7,0)</f>
        <v>South</v>
      </c>
    </row>
    <row r="5169" spans="1:17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  <c r="N5169" t="str">
        <f t="shared" si="240"/>
        <v>Profit</v>
      </c>
      <c r="O5169" t="str">
        <f t="shared" si="241"/>
        <v>Normal</v>
      </c>
      <c r="P5169" t="str">
        <f t="shared" si="242"/>
        <v>Medium</v>
      </c>
      <c r="Q5169" t="str">
        <f>VLOOKUP(A5169,SampleSuperstore!A:G,7,0)</f>
        <v>South</v>
      </c>
    </row>
    <row r="5170" spans="1:17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  <c r="N5170" t="str">
        <f t="shared" si="240"/>
        <v>Profit</v>
      </c>
      <c r="O5170" t="str">
        <f t="shared" si="241"/>
        <v>Normal</v>
      </c>
      <c r="P5170" t="str">
        <f t="shared" si="242"/>
        <v>Low</v>
      </c>
      <c r="Q5170" t="str">
        <f>VLOOKUP(A5170,SampleSuperstore!A:G,7,0)</f>
        <v>South</v>
      </c>
    </row>
    <row r="5171" spans="1:17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  <c r="N5171" t="str">
        <f t="shared" si="240"/>
        <v>Profit</v>
      </c>
      <c r="O5171" t="str">
        <f t="shared" si="241"/>
        <v>Normal</v>
      </c>
      <c r="P5171" t="str">
        <f t="shared" si="242"/>
        <v>Medium</v>
      </c>
      <c r="Q5171" t="str">
        <f>VLOOKUP(A5171,SampleSuperstore!A:G,7,0)</f>
        <v>South</v>
      </c>
    </row>
    <row r="5172" spans="1:17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  <c r="N5172" t="str">
        <f t="shared" si="240"/>
        <v>Profit</v>
      </c>
      <c r="O5172" t="str">
        <f t="shared" si="241"/>
        <v>Normal</v>
      </c>
      <c r="P5172" t="str">
        <f t="shared" si="242"/>
        <v>High</v>
      </c>
      <c r="Q5172" t="str">
        <f>VLOOKUP(A5172,SampleSuperstore!A:G,7,0)</f>
        <v>South</v>
      </c>
    </row>
    <row r="5173" spans="1:17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  <c r="N5173" t="str">
        <f t="shared" si="240"/>
        <v>Profit</v>
      </c>
      <c r="O5173" t="str">
        <f t="shared" si="241"/>
        <v>Normal</v>
      </c>
      <c r="P5173" t="str">
        <f t="shared" si="242"/>
        <v>Low</v>
      </c>
      <c r="Q5173" t="str">
        <f>VLOOKUP(A5173,SampleSuperstore!A:G,7,0)</f>
        <v>South</v>
      </c>
    </row>
    <row r="5174" spans="1:17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  <c r="N5174" t="str">
        <f t="shared" si="240"/>
        <v>Profit</v>
      </c>
      <c r="O5174" t="str">
        <f t="shared" si="241"/>
        <v>Normal</v>
      </c>
      <c r="P5174" t="str">
        <f t="shared" si="242"/>
        <v>Low</v>
      </c>
      <c r="Q5174" t="str">
        <f>VLOOKUP(A5174,SampleSuperstore!A:G,7,0)</f>
        <v>South</v>
      </c>
    </row>
    <row r="5175" spans="1:17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  <c r="N5175" t="str">
        <f t="shared" si="240"/>
        <v>Profit</v>
      </c>
      <c r="O5175" t="str">
        <f t="shared" si="241"/>
        <v>Normal</v>
      </c>
      <c r="P5175" t="str">
        <f t="shared" si="242"/>
        <v>Low</v>
      </c>
      <c r="Q5175" t="str">
        <f>VLOOKUP(A5175,SampleSuperstore!A:G,7,0)</f>
        <v>Central</v>
      </c>
    </row>
    <row r="5176" spans="1:17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  <c r="N5176" t="str">
        <f t="shared" si="240"/>
        <v>Loss</v>
      </c>
      <c r="O5176" t="str">
        <f t="shared" si="241"/>
        <v>High Discount</v>
      </c>
      <c r="P5176" t="str">
        <f t="shared" si="242"/>
        <v>Low</v>
      </c>
      <c r="Q5176" t="str">
        <f>VLOOKUP(A5176,SampleSuperstore!A:G,7,0)</f>
        <v>South</v>
      </c>
    </row>
    <row r="5177" spans="1:17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  <c r="N5177" t="str">
        <f t="shared" si="240"/>
        <v>Loss</v>
      </c>
      <c r="O5177" t="str">
        <f t="shared" si="241"/>
        <v>Normal</v>
      </c>
      <c r="P5177" t="str">
        <f t="shared" si="242"/>
        <v>Low</v>
      </c>
      <c r="Q5177" t="str">
        <f>VLOOKUP(A5177,SampleSuperstore!A:G,7,0)</f>
        <v>South</v>
      </c>
    </row>
    <row r="5178" spans="1:17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  <c r="N5178" t="str">
        <f t="shared" si="240"/>
        <v>Profit</v>
      </c>
      <c r="O5178" t="str">
        <f t="shared" si="241"/>
        <v>Normal</v>
      </c>
      <c r="P5178" t="str">
        <f t="shared" si="242"/>
        <v>Low</v>
      </c>
      <c r="Q5178" t="str">
        <f>VLOOKUP(A5178,SampleSuperstore!A:G,7,0)</f>
        <v>Central</v>
      </c>
    </row>
    <row r="5179" spans="1:17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  <c r="N5179" t="str">
        <f t="shared" si="240"/>
        <v>Profit</v>
      </c>
      <c r="O5179" t="str">
        <f t="shared" si="241"/>
        <v>Normal</v>
      </c>
      <c r="P5179" t="str">
        <f t="shared" si="242"/>
        <v>Low</v>
      </c>
      <c r="Q5179" t="str">
        <f>VLOOKUP(A5179,SampleSuperstore!A:G,7,0)</f>
        <v>South</v>
      </c>
    </row>
    <row r="5180" spans="1:17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  <c r="N5180" t="str">
        <f t="shared" si="240"/>
        <v>Profit</v>
      </c>
      <c r="O5180" t="str">
        <f t="shared" si="241"/>
        <v>Normal</v>
      </c>
      <c r="P5180" t="str">
        <f t="shared" si="242"/>
        <v>Low</v>
      </c>
      <c r="Q5180" t="str">
        <f>VLOOKUP(A5180,SampleSuperstore!A:G,7,0)</f>
        <v>South</v>
      </c>
    </row>
    <row r="5181" spans="1:17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  <c r="N5181" t="str">
        <f t="shared" si="240"/>
        <v>Profit</v>
      </c>
      <c r="O5181" t="str">
        <f t="shared" si="241"/>
        <v>Normal</v>
      </c>
      <c r="P5181" t="str">
        <f t="shared" si="242"/>
        <v>Low</v>
      </c>
      <c r="Q5181" t="str">
        <f>VLOOKUP(A5181,SampleSuperstore!A:G,7,0)</f>
        <v>South</v>
      </c>
    </row>
    <row r="5182" spans="1:17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  <c r="N5182" t="str">
        <f t="shared" si="240"/>
        <v>Profit</v>
      </c>
      <c r="O5182" t="str">
        <f t="shared" si="241"/>
        <v>Normal</v>
      </c>
      <c r="P5182" t="str">
        <f t="shared" si="242"/>
        <v>Low</v>
      </c>
      <c r="Q5182" t="str">
        <f>VLOOKUP(A5182,SampleSuperstore!A:G,7,0)</f>
        <v>South</v>
      </c>
    </row>
    <row r="5183" spans="1:17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  <c r="N5183" t="str">
        <f t="shared" si="240"/>
        <v>Profit</v>
      </c>
      <c r="O5183" t="str">
        <f t="shared" si="241"/>
        <v>Normal</v>
      </c>
      <c r="P5183" t="str">
        <f t="shared" si="242"/>
        <v>Low</v>
      </c>
      <c r="Q5183" t="str">
        <f>VLOOKUP(A5183,SampleSuperstore!A:G,7,0)</f>
        <v>Central</v>
      </c>
    </row>
    <row r="5184" spans="1:17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  <c r="N5184" t="str">
        <f t="shared" si="240"/>
        <v>Profit</v>
      </c>
      <c r="O5184" t="str">
        <f t="shared" si="241"/>
        <v>Normal</v>
      </c>
      <c r="P5184" t="str">
        <f t="shared" si="242"/>
        <v>Low</v>
      </c>
      <c r="Q5184" t="str">
        <f>VLOOKUP(A5184,SampleSuperstore!A:G,7,0)</f>
        <v>Central</v>
      </c>
    </row>
    <row r="5185" spans="1:17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  <c r="N5185" t="str">
        <f t="shared" si="240"/>
        <v>Profit</v>
      </c>
      <c r="O5185" t="str">
        <f t="shared" si="241"/>
        <v>Normal</v>
      </c>
      <c r="P5185" t="str">
        <f t="shared" si="242"/>
        <v>Low</v>
      </c>
      <c r="Q5185" t="str">
        <f>VLOOKUP(A5185,SampleSuperstore!A:G,7,0)</f>
        <v>Central</v>
      </c>
    </row>
    <row r="5186" spans="1:17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  <c r="N5186" t="str">
        <f t="shared" si="240"/>
        <v>Profit</v>
      </c>
      <c r="O5186" t="str">
        <f t="shared" si="241"/>
        <v>Normal</v>
      </c>
      <c r="P5186" t="str">
        <f t="shared" si="242"/>
        <v>Low</v>
      </c>
      <c r="Q5186" t="str">
        <f>VLOOKUP(A5186,SampleSuperstore!A:G,7,0)</f>
        <v>Central</v>
      </c>
    </row>
    <row r="5187" spans="1:17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  <c r="N5187" t="str">
        <f t="shared" ref="N5187:N5250" si="243">IF(M5187&gt;0,"Profit","Loss")</f>
        <v>Loss</v>
      </c>
      <c r="O5187" t="str">
        <f t="shared" ref="O5187:O5250" si="244">IF(L5187&gt;0.5,"High Discount","Normal")</f>
        <v>Normal</v>
      </c>
      <c r="P5187" t="str">
        <f t="shared" ref="P5187:P5250" si="245">IF(J5187&gt;1000,"High",IF(J5187&gt;=500,"Medium","Low"))</f>
        <v>High</v>
      </c>
      <c r="Q5187" t="str">
        <f>VLOOKUP(A5187,SampleSuperstore!A:G,7,0)</f>
        <v>South</v>
      </c>
    </row>
    <row r="5188" spans="1:17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  <c r="N5188" t="str">
        <f t="shared" si="243"/>
        <v>Loss</v>
      </c>
      <c r="O5188" t="str">
        <f t="shared" si="244"/>
        <v>Normal</v>
      </c>
      <c r="P5188" t="str">
        <f t="shared" si="245"/>
        <v>Medium</v>
      </c>
      <c r="Q5188" t="str">
        <f>VLOOKUP(A5188,SampleSuperstore!A:G,7,0)</f>
        <v>South</v>
      </c>
    </row>
    <row r="5189" spans="1:17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  <c r="N5189" t="str">
        <f t="shared" si="243"/>
        <v>Profit</v>
      </c>
      <c r="O5189" t="str">
        <f t="shared" si="244"/>
        <v>Normal</v>
      </c>
      <c r="P5189" t="str">
        <f t="shared" si="245"/>
        <v>Low</v>
      </c>
      <c r="Q5189" t="str">
        <f>VLOOKUP(A5189,SampleSuperstore!A:G,7,0)</f>
        <v>South</v>
      </c>
    </row>
    <row r="5190" spans="1:17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  <c r="N5190" t="str">
        <f t="shared" si="243"/>
        <v>Profit</v>
      </c>
      <c r="O5190" t="str">
        <f t="shared" si="244"/>
        <v>Normal</v>
      </c>
      <c r="P5190" t="str">
        <f t="shared" si="245"/>
        <v>High</v>
      </c>
      <c r="Q5190" t="str">
        <f>VLOOKUP(A5190,SampleSuperstore!A:G,7,0)</f>
        <v>South</v>
      </c>
    </row>
    <row r="5191" spans="1:17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  <c r="N5191" t="str">
        <f t="shared" si="243"/>
        <v>Loss</v>
      </c>
      <c r="O5191" t="str">
        <f t="shared" si="244"/>
        <v>Normal</v>
      </c>
      <c r="P5191" t="str">
        <f t="shared" si="245"/>
        <v>Low</v>
      </c>
      <c r="Q5191" t="str">
        <f>VLOOKUP(A5191,SampleSuperstore!A:G,7,0)</f>
        <v>South</v>
      </c>
    </row>
    <row r="5192" spans="1:17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  <c r="N5192" t="str">
        <f t="shared" si="243"/>
        <v>Profit</v>
      </c>
      <c r="O5192" t="str">
        <f t="shared" si="244"/>
        <v>Normal</v>
      </c>
      <c r="P5192" t="str">
        <f t="shared" si="245"/>
        <v>Low</v>
      </c>
      <c r="Q5192" t="str">
        <f>VLOOKUP(A5192,SampleSuperstore!A:G,7,0)</f>
        <v>South</v>
      </c>
    </row>
    <row r="5193" spans="1:17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  <c r="N5193" t="str">
        <f t="shared" si="243"/>
        <v>Profit</v>
      </c>
      <c r="O5193" t="str">
        <f t="shared" si="244"/>
        <v>Normal</v>
      </c>
      <c r="P5193" t="str">
        <f t="shared" si="245"/>
        <v>Low</v>
      </c>
      <c r="Q5193" t="str">
        <f>VLOOKUP(A5193,SampleSuperstore!A:G,7,0)</f>
        <v>South</v>
      </c>
    </row>
    <row r="5194" spans="1:17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  <c r="N5194" t="str">
        <f t="shared" si="243"/>
        <v>Profit</v>
      </c>
      <c r="O5194" t="str">
        <f t="shared" si="244"/>
        <v>Normal</v>
      </c>
      <c r="P5194" t="str">
        <f t="shared" si="245"/>
        <v>Low</v>
      </c>
      <c r="Q5194" t="str">
        <f>VLOOKUP(A5194,SampleSuperstore!A:G,7,0)</f>
        <v>South</v>
      </c>
    </row>
    <row r="5195" spans="1:17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  <c r="N5195" t="str">
        <f t="shared" si="243"/>
        <v>Profit</v>
      </c>
      <c r="O5195" t="str">
        <f t="shared" si="244"/>
        <v>Normal</v>
      </c>
      <c r="P5195" t="str">
        <f t="shared" si="245"/>
        <v>Low</v>
      </c>
      <c r="Q5195" t="str">
        <f>VLOOKUP(A5195,SampleSuperstore!A:G,7,0)</f>
        <v>South</v>
      </c>
    </row>
    <row r="5196" spans="1:17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  <c r="N5196" t="str">
        <f t="shared" si="243"/>
        <v>Profit</v>
      </c>
      <c r="O5196" t="str">
        <f t="shared" si="244"/>
        <v>Normal</v>
      </c>
      <c r="P5196" t="str">
        <f t="shared" si="245"/>
        <v>Low</v>
      </c>
      <c r="Q5196" t="str">
        <f>VLOOKUP(A5196,SampleSuperstore!A:G,7,0)</f>
        <v>South</v>
      </c>
    </row>
    <row r="5197" spans="1:17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  <c r="N5197" t="str">
        <f t="shared" si="243"/>
        <v>Profit</v>
      </c>
      <c r="O5197" t="str">
        <f t="shared" si="244"/>
        <v>Normal</v>
      </c>
      <c r="P5197" t="str">
        <f t="shared" si="245"/>
        <v>Low</v>
      </c>
      <c r="Q5197" t="str">
        <f>VLOOKUP(A5197,SampleSuperstore!A:G,7,0)</f>
        <v>South</v>
      </c>
    </row>
    <row r="5198" spans="1:17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  <c r="N5198" t="str">
        <f t="shared" si="243"/>
        <v>Profit</v>
      </c>
      <c r="O5198" t="str">
        <f t="shared" si="244"/>
        <v>Normal</v>
      </c>
      <c r="P5198" t="str">
        <f t="shared" si="245"/>
        <v>Low</v>
      </c>
      <c r="Q5198" t="str">
        <f>VLOOKUP(A5198,SampleSuperstore!A:G,7,0)</f>
        <v>South</v>
      </c>
    </row>
    <row r="5199" spans="1:17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  <c r="N5199" t="str">
        <f t="shared" si="243"/>
        <v>Profit</v>
      </c>
      <c r="O5199" t="str">
        <f t="shared" si="244"/>
        <v>Normal</v>
      </c>
      <c r="P5199" t="str">
        <f t="shared" si="245"/>
        <v>Low</v>
      </c>
      <c r="Q5199" t="str">
        <f>VLOOKUP(A5199,SampleSuperstore!A:G,7,0)</f>
        <v>South</v>
      </c>
    </row>
    <row r="5200" spans="1:17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  <c r="N5200" t="str">
        <f t="shared" si="243"/>
        <v>Loss</v>
      </c>
      <c r="O5200" t="str">
        <f t="shared" si="244"/>
        <v>Normal</v>
      </c>
      <c r="P5200" t="str">
        <f t="shared" si="245"/>
        <v>High</v>
      </c>
      <c r="Q5200" t="str">
        <f>VLOOKUP(A5200,SampleSuperstore!A:G,7,0)</f>
        <v>South</v>
      </c>
    </row>
    <row r="5201" spans="1:17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  <c r="N5201" t="str">
        <f t="shared" si="243"/>
        <v>Profit</v>
      </c>
      <c r="O5201" t="str">
        <f t="shared" si="244"/>
        <v>Normal</v>
      </c>
      <c r="P5201" t="str">
        <f t="shared" si="245"/>
        <v>Low</v>
      </c>
      <c r="Q5201" t="str">
        <f>VLOOKUP(A5201,SampleSuperstore!A:G,7,0)</f>
        <v>South</v>
      </c>
    </row>
    <row r="5202" spans="1:17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  <c r="N5202" t="str">
        <f t="shared" si="243"/>
        <v>Profit</v>
      </c>
      <c r="O5202" t="str">
        <f t="shared" si="244"/>
        <v>Normal</v>
      </c>
      <c r="P5202" t="str">
        <f t="shared" si="245"/>
        <v>Low</v>
      </c>
      <c r="Q5202" t="str">
        <f>VLOOKUP(A5202,SampleSuperstore!A:G,7,0)</f>
        <v>South</v>
      </c>
    </row>
    <row r="5203" spans="1:17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  <c r="N5203" t="str">
        <f t="shared" si="243"/>
        <v>Profit</v>
      </c>
      <c r="O5203" t="str">
        <f t="shared" si="244"/>
        <v>Normal</v>
      </c>
      <c r="P5203" t="str">
        <f t="shared" si="245"/>
        <v>Low</v>
      </c>
      <c r="Q5203" t="str">
        <f>VLOOKUP(A5203,SampleSuperstore!A:G,7,0)</f>
        <v>South</v>
      </c>
    </row>
    <row r="5204" spans="1:17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  <c r="N5204" t="str">
        <f t="shared" si="243"/>
        <v>Profit</v>
      </c>
      <c r="O5204" t="str">
        <f t="shared" si="244"/>
        <v>Normal</v>
      </c>
      <c r="P5204" t="str">
        <f t="shared" si="245"/>
        <v>Low</v>
      </c>
      <c r="Q5204" t="str">
        <f>VLOOKUP(A5204,SampleSuperstore!A:G,7,0)</f>
        <v>South</v>
      </c>
    </row>
    <row r="5205" spans="1:17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  <c r="N5205" t="str">
        <f t="shared" si="243"/>
        <v>Profit</v>
      </c>
      <c r="O5205" t="str">
        <f t="shared" si="244"/>
        <v>Normal</v>
      </c>
      <c r="P5205" t="str">
        <f t="shared" si="245"/>
        <v>Low</v>
      </c>
      <c r="Q5205" t="str">
        <f>VLOOKUP(A5205,SampleSuperstore!A:G,7,0)</f>
        <v>South</v>
      </c>
    </row>
    <row r="5206" spans="1:17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  <c r="N5206" t="str">
        <f t="shared" si="243"/>
        <v>Profit</v>
      </c>
      <c r="O5206" t="str">
        <f t="shared" si="244"/>
        <v>Normal</v>
      </c>
      <c r="P5206" t="str">
        <f t="shared" si="245"/>
        <v>Low</v>
      </c>
      <c r="Q5206" t="str">
        <f>VLOOKUP(A5206,SampleSuperstore!A:G,7,0)</f>
        <v>South</v>
      </c>
    </row>
    <row r="5207" spans="1:17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  <c r="N5207" t="str">
        <f t="shared" si="243"/>
        <v>Profit</v>
      </c>
      <c r="O5207" t="str">
        <f t="shared" si="244"/>
        <v>Normal</v>
      </c>
      <c r="P5207" t="str">
        <f t="shared" si="245"/>
        <v>Low</v>
      </c>
      <c r="Q5207" t="str">
        <f>VLOOKUP(A5207,SampleSuperstore!A:G,7,0)</f>
        <v>South</v>
      </c>
    </row>
    <row r="5208" spans="1:17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  <c r="N5208" t="str">
        <f t="shared" si="243"/>
        <v>Profit</v>
      </c>
      <c r="O5208" t="str">
        <f t="shared" si="244"/>
        <v>Normal</v>
      </c>
      <c r="P5208" t="str">
        <f t="shared" si="245"/>
        <v>Low</v>
      </c>
      <c r="Q5208" t="str">
        <f>VLOOKUP(A5208,SampleSuperstore!A:G,7,0)</f>
        <v>South</v>
      </c>
    </row>
    <row r="5209" spans="1:17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  <c r="N5209" t="str">
        <f t="shared" si="243"/>
        <v>Profit</v>
      </c>
      <c r="O5209" t="str">
        <f t="shared" si="244"/>
        <v>Normal</v>
      </c>
      <c r="P5209" t="str">
        <f t="shared" si="245"/>
        <v>Low</v>
      </c>
      <c r="Q5209" t="str">
        <f>VLOOKUP(A5209,SampleSuperstore!A:G,7,0)</f>
        <v>South</v>
      </c>
    </row>
    <row r="5210" spans="1:17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  <c r="N5210" t="str">
        <f t="shared" si="243"/>
        <v>Profit</v>
      </c>
      <c r="O5210" t="str">
        <f t="shared" si="244"/>
        <v>Normal</v>
      </c>
      <c r="P5210" t="str">
        <f t="shared" si="245"/>
        <v>Low</v>
      </c>
      <c r="Q5210" t="str">
        <f>VLOOKUP(A5210,SampleSuperstore!A:G,7,0)</f>
        <v>South</v>
      </c>
    </row>
    <row r="5211" spans="1:17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  <c r="N5211" t="str">
        <f t="shared" si="243"/>
        <v>Profit</v>
      </c>
      <c r="O5211" t="str">
        <f t="shared" si="244"/>
        <v>Normal</v>
      </c>
      <c r="P5211" t="str">
        <f t="shared" si="245"/>
        <v>Low</v>
      </c>
      <c r="Q5211" t="str">
        <f>VLOOKUP(A5211,SampleSuperstore!A:G,7,0)</f>
        <v>South</v>
      </c>
    </row>
    <row r="5212" spans="1:17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  <c r="N5212" t="str">
        <f t="shared" si="243"/>
        <v>Profit</v>
      </c>
      <c r="O5212" t="str">
        <f t="shared" si="244"/>
        <v>Normal</v>
      </c>
      <c r="P5212" t="str">
        <f t="shared" si="245"/>
        <v>Low</v>
      </c>
      <c r="Q5212" t="str">
        <f>VLOOKUP(A5212,SampleSuperstore!A:G,7,0)</f>
        <v>South</v>
      </c>
    </row>
    <row r="5213" spans="1:17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  <c r="N5213" t="str">
        <f t="shared" si="243"/>
        <v>Profit</v>
      </c>
      <c r="O5213" t="str">
        <f t="shared" si="244"/>
        <v>Normal</v>
      </c>
      <c r="P5213" t="str">
        <f t="shared" si="245"/>
        <v>Low</v>
      </c>
      <c r="Q5213" t="str">
        <f>VLOOKUP(A5213,SampleSuperstore!A:G,7,0)</f>
        <v>South</v>
      </c>
    </row>
    <row r="5214" spans="1:17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  <c r="N5214" t="str">
        <f t="shared" si="243"/>
        <v>Profit</v>
      </c>
      <c r="O5214" t="str">
        <f t="shared" si="244"/>
        <v>Normal</v>
      </c>
      <c r="P5214" t="str">
        <f t="shared" si="245"/>
        <v>Low</v>
      </c>
      <c r="Q5214" t="str">
        <f>VLOOKUP(A5214,SampleSuperstore!A:G,7,0)</f>
        <v>East</v>
      </c>
    </row>
    <row r="5215" spans="1:17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  <c r="N5215" t="str">
        <f t="shared" si="243"/>
        <v>Profit</v>
      </c>
      <c r="O5215" t="str">
        <f t="shared" si="244"/>
        <v>Normal</v>
      </c>
      <c r="P5215" t="str">
        <f t="shared" si="245"/>
        <v>Low</v>
      </c>
      <c r="Q5215" t="str">
        <f>VLOOKUP(A5215,SampleSuperstore!A:G,7,0)</f>
        <v>East</v>
      </c>
    </row>
    <row r="5216" spans="1:17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  <c r="N5216" t="str">
        <f t="shared" si="243"/>
        <v>Profit</v>
      </c>
      <c r="O5216" t="str">
        <f t="shared" si="244"/>
        <v>Normal</v>
      </c>
      <c r="P5216" t="str">
        <f t="shared" si="245"/>
        <v>Low</v>
      </c>
      <c r="Q5216" t="str">
        <f>VLOOKUP(A5216,SampleSuperstore!A:G,7,0)</f>
        <v>East</v>
      </c>
    </row>
    <row r="5217" spans="1:17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  <c r="N5217" t="str">
        <f t="shared" si="243"/>
        <v>Profit</v>
      </c>
      <c r="O5217" t="str">
        <f t="shared" si="244"/>
        <v>Normal</v>
      </c>
      <c r="P5217" t="str">
        <f t="shared" si="245"/>
        <v>Low</v>
      </c>
      <c r="Q5217" t="str">
        <f>VLOOKUP(A5217,SampleSuperstore!A:G,7,0)</f>
        <v>East</v>
      </c>
    </row>
    <row r="5218" spans="1:17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  <c r="N5218" t="str">
        <f t="shared" si="243"/>
        <v>Profit</v>
      </c>
      <c r="O5218" t="str">
        <f t="shared" si="244"/>
        <v>Normal</v>
      </c>
      <c r="P5218" t="str">
        <f t="shared" si="245"/>
        <v>Low</v>
      </c>
      <c r="Q5218" t="str">
        <f>VLOOKUP(A5218,SampleSuperstore!A:G,7,0)</f>
        <v>South</v>
      </c>
    </row>
    <row r="5219" spans="1:17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  <c r="N5219" t="str">
        <f t="shared" si="243"/>
        <v>Profit</v>
      </c>
      <c r="O5219" t="str">
        <f t="shared" si="244"/>
        <v>Normal</v>
      </c>
      <c r="P5219" t="str">
        <f t="shared" si="245"/>
        <v>Low</v>
      </c>
      <c r="Q5219" t="str">
        <f>VLOOKUP(A5219,SampleSuperstore!A:G,7,0)</f>
        <v>South</v>
      </c>
    </row>
    <row r="5220" spans="1:17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  <c r="N5220" t="str">
        <f t="shared" si="243"/>
        <v>Profit</v>
      </c>
      <c r="O5220" t="str">
        <f t="shared" si="244"/>
        <v>Normal</v>
      </c>
      <c r="P5220" t="str">
        <f t="shared" si="245"/>
        <v>Low</v>
      </c>
      <c r="Q5220" t="str">
        <f>VLOOKUP(A5220,SampleSuperstore!A:G,7,0)</f>
        <v>South</v>
      </c>
    </row>
    <row r="5221" spans="1:17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  <c r="N5221" t="str">
        <f t="shared" si="243"/>
        <v>Profit</v>
      </c>
      <c r="O5221" t="str">
        <f t="shared" si="244"/>
        <v>Normal</v>
      </c>
      <c r="P5221" t="str">
        <f t="shared" si="245"/>
        <v>Low</v>
      </c>
      <c r="Q5221" t="str">
        <f>VLOOKUP(A5221,SampleSuperstore!A:G,7,0)</f>
        <v>East</v>
      </c>
    </row>
    <row r="5222" spans="1:17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  <c r="N5222" t="str">
        <f t="shared" si="243"/>
        <v>Profit</v>
      </c>
      <c r="O5222" t="str">
        <f t="shared" si="244"/>
        <v>Normal</v>
      </c>
      <c r="P5222" t="str">
        <f t="shared" si="245"/>
        <v>Low</v>
      </c>
      <c r="Q5222" t="str">
        <f>VLOOKUP(A5222,SampleSuperstore!A:G,7,0)</f>
        <v>South</v>
      </c>
    </row>
    <row r="5223" spans="1:17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  <c r="N5223" t="str">
        <f t="shared" si="243"/>
        <v>Profit</v>
      </c>
      <c r="O5223" t="str">
        <f t="shared" si="244"/>
        <v>Normal</v>
      </c>
      <c r="P5223" t="str">
        <f t="shared" si="245"/>
        <v>Medium</v>
      </c>
      <c r="Q5223" t="str">
        <f>VLOOKUP(A5223,SampleSuperstore!A:G,7,0)</f>
        <v>South</v>
      </c>
    </row>
    <row r="5224" spans="1:17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  <c r="N5224" t="str">
        <f t="shared" si="243"/>
        <v>Profit</v>
      </c>
      <c r="O5224" t="str">
        <f t="shared" si="244"/>
        <v>Normal</v>
      </c>
      <c r="P5224" t="str">
        <f t="shared" si="245"/>
        <v>Low</v>
      </c>
      <c r="Q5224" t="str">
        <f>VLOOKUP(A5224,SampleSuperstore!A:G,7,0)</f>
        <v>South</v>
      </c>
    </row>
    <row r="5225" spans="1:17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  <c r="N5225" t="str">
        <f t="shared" si="243"/>
        <v>Profit</v>
      </c>
      <c r="O5225" t="str">
        <f t="shared" si="244"/>
        <v>Normal</v>
      </c>
      <c r="P5225" t="str">
        <f t="shared" si="245"/>
        <v>Low</v>
      </c>
      <c r="Q5225" t="str">
        <f>VLOOKUP(A5225,SampleSuperstore!A:G,7,0)</f>
        <v>South</v>
      </c>
    </row>
    <row r="5226" spans="1:17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  <c r="N5226" t="str">
        <f t="shared" si="243"/>
        <v>Profit</v>
      </c>
      <c r="O5226" t="str">
        <f t="shared" si="244"/>
        <v>Normal</v>
      </c>
      <c r="P5226" t="str">
        <f t="shared" si="245"/>
        <v>Low</v>
      </c>
      <c r="Q5226" t="str">
        <f>VLOOKUP(A5226,SampleSuperstore!A:G,7,0)</f>
        <v>South</v>
      </c>
    </row>
    <row r="5227" spans="1:17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  <c r="N5227" t="str">
        <f t="shared" si="243"/>
        <v>Profit</v>
      </c>
      <c r="O5227" t="str">
        <f t="shared" si="244"/>
        <v>Normal</v>
      </c>
      <c r="P5227" t="str">
        <f t="shared" si="245"/>
        <v>Low</v>
      </c>
      <c r="Q5227" t="str">
        <f>VLOOKUP(A5227,SampleSuperstore!A:G,7,0)</f>
        <v>South</v>
      </c>
    </row>
    <row r="5228" spans="1:17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  <c r="N5228" t="str">
        <f t="shared" si="243"/>
        <v>Profit</v>
      </c>
      <c r="O5228" t="str">
        <f t="shared" si="244"/>
        <v>Normal</v>
      </c>
      <c r="P5228" t="str">
        <f t="shared" si="245"/>
        <v>Low</v>
      </c>
      <c r="Q5228" t="str">
        <f>VLOOKUP(A5228,SampleSuperstore!A:G,7,0)</f>
        <v>South</v>
      </c>
    </row>
    <row r="5229" spans="1:17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  <c r="N5229" t="str">
        <f t="shared" si="243"/>
        <v>Loss</v>
      </c>
      <c r="O5229" t="str">
        <f t="shared" si="244"/>
        <v>Normal</v>
      </c>
      <c r="P5229" t="str">
        <f t="shared" si="245"/>
        <v>Low</v>
      </c>
      <c r="Q5229" t="str">
        <f>VLOOKUP(A5229,SampleSuperstore!A:G,7,0)</f>
        <v>South</v>
      </c>
    </row>
    <row r="5230" spans="1:17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  <c r="N5230" t="str">
        <f t="shared" si="243"/>
        <v>Profit</v>
      </c>
      <c r="O5230" t="str">
        <f t="shared" si="244"/>
        <v>Normal</v>
      </c>
      <c r="P5230" t="str">
        <f t="shared" si="245"/>
        <v>Low</v>
      </c>
      <c r="Q5230" t="str">
        <f>VLOOKUP(A5230,SampleSuperstore!A:G,7,0)</f>
        <v>South</v>
      </c>
    </row>
    <row r="5231" spans="1:17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  <c r="N5231" t="str">
        <f t="shared" si="243"/>
        <v>Profit</v>
      </c>
      <c r="O5231" t="str">
        <f t="shared" si="244"/>
        <v>Normal</v>
      </c>
      <c r="P5231" t="str">
        <f t="shared" si="245"/>
        <v>Low</v>
      </c>
      <c r="Q5231" t="str">
        <f>VLOOKUP(A5231,SampleSuperstore!A:G,7,0)</f>
        <v>South</v>
      </c>
    </row>
    <row r="5232" spans="1:17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  <c r="N5232" t="str">
        <f t="shared" si="243"/>
        <v>Profit</v>
      </c>
      <c r="O5232" t="str">
        <f t="shared" si="244"/>
        <v>Normal</v>
      </c>
      <c r="P5232" t="str">
        <f t="shared" si="245"/>
        <v>Medium</v>
      </c>
      <c r="Q5232" t="str">
        <f>VLOOKUP(A5232,SampleSuperstore!A:G,7,0)</f>
        <v>South</v>
      </c>
    </row>
    <row r="5233" spans="1:17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  <c r="N5233" t="str">
        <f t="shared" si="243"/>
        <v>Profit</v>
      </c>
      <c r="O5233" t="str">
        <f t="shared" si="244"/>
        <v>Normal</v>
      </c>
      <c r="P5233" t="str">
        <f t="shared" si="245"/>
        <v>Low</v>
      </c>
      <c r="Q5233" t="str">
        <f>VLOOKUP(A5233,SampleSuperstore!A:G,7,0)</f>
        <v>South</v>
      </c>
    </row>
    <row r="5234" spans="1:17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  <c r="N5234" t="str">
        <f t="shared" si="243"/>
        <v>Profit</v>
      </c>
      <c r="O5234" t="str">
        <f t="shared" si="244"/>
        <v>Normal</v>
      </c>
      <c r="P5234" t="str">
        <f t="shared" si="245"/>
        <v>Low</v>
      </c>
      <c r="Q5234" t="str">
        <f>VLOOKUP(A5234,SampleSuperstore!A:G,7,0)</f>
        <v>South</v>
      </c>
    </row>
    <row r="5235" spans="1:17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  <c r="N5235" t="str">
        <f t="shared" si="243"/>
        <v>Profit</v>
      </c>
      <c r="O5235" t="str">
        <f t="shared" si="244"/>
        <v>Normal</v>
      </c>
      <c r="P5235" t="str">
        <f t="shared" si="245"/>
        <v>Medium</v>
      </c>
      <c r="Q5235" t="str">
        <f>VLOOKUP(A5235,SampleSuperstore!A:G,7,0)</f>
        <v>South</v>
      </c>
    </row>
    <row r="5236" spans="1:17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  <c r="N5236" t="str">
        <f t="shared" si="243"/>
        <v>Profit</v>
      </c>
      <c r="O5236" t="str">
        <f t="shared" si="244"/>
        <v>Normal</v>
      </c>
      <c r="P5236" t="str">
        <f t="shared" si="245"/>
        <v>Low</v>
      </c>
      <c r="Q5236" t="str">
        <f>VLOOKUP(A5236,SampleSuperstore!A:G,7,0)</f>
        <v>Central</v>
      </c>
    </row>
    <row r="5237" spans="1:17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  <c r="N5237" t="str">
        <f t="shared" si="243"/>
        <v>Profit</v>
      </c>
      <c r="O5237" t="str">
        <f t="shared" si="244"/>
        <v>Normal</v>
      </c>
      <c r="P5237" t="str">
        <f t="shared" si="245"/>
        <v>Low</v>
      </c>
      <c r="Q5237" t="str">
        <f>VLOOKUP(A5237,SampleSuperstore!A:G,7,0)</f>
        <v>Central</v>
      </c>
    </row>
    <row r="5238" spans="1:17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  <c r="N5238" t="str">
        <f t="shared" si="243"/>
        <v>Profit</v>
      </c>
      <c r="O5238" t="str">
        <f t="shared" si="244"/>
        <v>Normal</v>
      </c>
      <c r="P5238" t="str">
        <f t="shared" si="245"/>
        <v>Low</v>
      </c>
      <c r="Q5238" t="str">
        <f>VLOOKUP(A5238,SampleSuperstore!A:G,7,0)</f>
        <v>South</v>
      </c>
    </row>
    <row r="5239" spans="1:17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  <c r="N5239" t="str">
        <f t="shared" si="243"/>
        <v>Profit</v>
      </c>
      <c r="O5239" t="str">
        <f t="shared" si="244"/>
        <v>Normal</v>
      </c>
      <c r="P5239" t="str">
        <f t="shared" si="245"/>
        <v>Low</v>
      </c>
      <c r="Q5239" t="str">
        <f>VLOOKUP(A5239,SampleSuperstore!A:G,7,0)</f>
        <v>South</v>
      </c>
    </row>
    <row r="5240" spans="1:17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  <c r="N5240" t="str">
        <f t="shared" si="243"/>
        <v>Profit</v>
      </c>
      <c r="O5240" t="str">
        <f t="shared" si="244"/>
        <v>Normal</v>
      </c>
      <c r="P5240" t="str">
        <f t="shared" si="245"/>
        <v>Low</v>
      </c>
      <c r="Q5240" t="str">
        <f>VLOOKUP(A5240,SampleSuperstore!A:G,7,0)</f>
        <v>South</v>
      </c>
    </row>
    <row r="5241" spans="1:17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  <c r="N5241" t="str">
        <f t="shared" si="243"/>
        <v>Profit</v>
      </c>
      <c r="O5241" t="str">
        <f t="shared" si="244"/>
        <v>Normal</v>
      </c>
      <c r="P5241" t="str">
        <f t="shared" si="245"/>
        <v>Low</v>
      </c>
      <c r="Q5241" t="str">
        <f>VLOOKUP(A5241,SampleSuperstore!A:G,7,0)</f>
        <v>South</v>
      </c>
    </row>
    <row r="5242" spans="1:17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  <c r="N5242" t="str">
        <f t="shared" si="243"/>
        <v>Profit</v>
      </c>
      <c r="O5242" t="str">
        <f t="shared" si="244"/>
        <v>Normal</v>
      </c>
      <c r="P5242" t="str">
        <f t="shared" si="245"/>
        <v>Low</v>
      </c>
      <c r="Q5242" t="str">
        <f>VLOOKUP(A5242,SampleSuperstore!A:G,7,0)</f>
        <v>South</v>
      </c>
    </row>
    <row r="5243" spans="1:17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  <c r="N5243" t="str">
        <f t="shared" si="243"/>
        <v>Profit</v>
      </c>
      <c r="O5243" t="str">
        <f t="shared" si="244"/>
        <v>Normal</v>
      </c>
      <c r="P5243" t="str">
        <f t="shared" si="245"/>
        <v>Low</v>
      </c>
      <c r="Q5243" t="str">
        <f>VLOOKUP(A5243,SampleSuperstore!A:G,7,0)</f>
        <v>South</v>
      </c>
    </row>
    <row r="5244" spans="1:17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  <c r="N5244" t="str">
        <f t="shared" si="243"/>
        <v>Loss</v>
      </c>
      <c r="O5244" t="str">
        <f t="shared" si="244"/>
        <v>High Discount</v>
      </c>
      <c r="P5244" t="str">
        <f t="shared" si="245"/>
        <v>Low</v>
      </c>
      <c r="Q5244" t="str">
        <f>VLOOKUP(A5244,SampleSuperstore!A:G,7,0)</f>
        <v>South</v>
      </c>
    </row>
    <row r="5245" spans="1:17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  <c r="N5245" t="str">
        <f t="shared" si="243"/>
        <v>Profit</v>
      </c>
      <c r="O5245" t="str">
        <f t="shared" si="244"/>
        <v>Normal</v>
      </c>
      <c r="P5245" t="str">
        <f t="shared" si="245"/>
        <v>Low</v>
      </c>
      <c r="Q5245" t="str">
        <f>VLOOKUP(A5245,SampleSuperstore!A:G,7,0)</f>
        <v>Central</v>
      </c>
    </row>
    <row r="5246" spans="1:17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  <c r="N5246" t="str">
        <f t="shared" si="243"/>
        <v>Profit</v>
      </c>
      <c r="O5246" t="str">
        <f t="shared" si="244"/>
        <v>Normal</v>
      </c>
      <c r="P5246" t="str">
        <f t="shared" si="245"/>
        <v>Low</v>
      </c>
      <c r="Q5246" t="str">
        <f>VLOOKUP(A5246,SampleSuperstore!A:G,7,0)</f>
        <v>South</v>
      </c>
    </row>
    <row r="5247" spans="1:17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  <c r="N5247" t="str">
        <f t="shared" si="243"/>
        <v>Profit</v>
      </c>
      <c r="O5247" t="str">
        <f t="shared" si="244"/>
        <v>Normal</v>
      </c>
      <c r="P5247" t="str">
        <f t="shared" si="245"/>
        <v>Low</v>
      </c>
      <c r="Q5247" t="str">
        <f>VLOOKUP(A5247,SampleSuperstore!A:G,7,0)</f>
        <v>South</v>
      </c>
    </row>
    <row r="5248" spans="1:17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  <c r="N5248" t="str">
        <f t="shared" si="243"/>
        <v>Profit</v>
      </c>
      <c r="O5248" t="str">
        <f t="shared" si="244"/>
        <v>Normal</v>
      </c>
      <c r="P5248" t="str">
        <f t="shared" si="245"/>
        <v>Low</v>
      </c>
      <c r="Q5248" t="str">
        <f>VLOOKUP(A5248,SampleSuperstore!A:G,7,0)</f>
        <v>South</v>
      </c>
    </row>
    <row r="5249" spans="1:17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  <c r="N5249" t="str">
        <f t="shared" si="243"/>
        <v>Loss</v>
      </c>
      <c r="O5249" t="str">
        <f t="shared" si="244"/>
        <v>High Discount</v>
      </c>
      <c r="P5249" t="str">
        <f t="shared" si="245"/>
        <v>Low</v>
      </c>
      <c r="Q5249" t="str">
        <f>VLOOKUP(A5249,SampleSuperstore!A:G,7,0)</f>
        <v>South</v>
      </c>
    </row>
    <row r="5250" spans="1:17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  <c r="N5250" t="str">
        <f t="shared" si="243"/>
        <v>Profit</v>
      </c>
      <c r="O5250" t="str">
        <f t="shared" si="244"/>
        <v>Normal</v>
      </c>
      <c r="P5250" t="str">
        <f t="shared" si="245"/>
        <v>Low</v>
      </c>
      <c r="Q5250" t="str">
        <f>VLOOKUP(A5250,SampleSuperstore!A:G,7,0)</f>
        <v>South</v>
      </c>
    </row>
    <row r="5251" spans="1:17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  <c r="N5251" t="str">
        <f t="shared" ref="N5251:N5314" si="246">IF(M5251&gt;0,"Profit","Loss")</f>
        <v>Profit</v>
      </c>
      <c r="O5251" t="str">
        <f t="shared" ref="O5251:O5314" si="247">IF(L5251&gt;0.5,"High Discount","Normal")</f>
        <v>Normal</v>
      </c>
      <c r="P5251" t="str">
        <f t="shared" ref="P5251:P5314" si="248">IF(J5251&gt;1000,"High",IF(J5251&gt;=500,"Medium","Low"))</f>
        <v>Low</v>
      </c>
      <c r="Q5251" t="str">
        <f>VLOOKUP(A5251,SampleSuperstore!A:G,7,0)</f>
        <v>South</v>
      </c>
    </row>
    <row r="5252" spans="1:17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  <c r="N5252" t="str">
        <f t="shared" si="246"/>
        <v>Profit</v>
      </c>
      <c r="O5252" t="str">
        <f t="shared" si="247"/>
        <v>Normal</v>
      </c>
      <c r="P5252" t="str">
        <f t="shared" si="248"/>
        <v>Low</v>
      </c>
      <c r="Q5252" t="str">
        <f>VLOOKUP(A5252,SampleSuperstore!A:G,7,0)</f>
        <v>South</v>
      </c>
    </row>
    <row r="5253" spans="1:17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  <c r="N5253" t="str">
        <f t="shared" si="246"/>
        <v>Profit</v>
      </c>
      <c r="O5253" t="str">
        <f t="shared" si="247"/>
        <v>Normal</v>
      </c>
      <c r="P5253" t="str">
        <f t="shared" si="248"/>
        <v>Low</v>
      </c>
      <c r="Q5253" t="str">
        <f>VLOOKUP(A5253,SampleSuperstore!A:G,7,0)</f>
        <v>South</v>
      </c>
    </row>
    <row r="5254" spans="1:17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  <c r="N5254" t="str">
        <f t="shared" si="246"/>
        <v>Profit</v>
      </c>
      <c r="O5254" t="str">
        <f t="shared" si="247"/>
        <v>Normal</v>
      </c>
      <c r="P5254" t="str">
        <f t="shared" si="248"/>
        <v>Low</v>
      </c>
      <c r="Q5254" t="str">
        <f>VLOOKUP(A5254,SampleSuperstore!A:G,7,0)</f>
        <v>Central</v>
      </c>
    </row>
    <row r="5255" spans="1:17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  <c r="N5255" t="str">
        <f t="shared" si="246"/>
        <v>Profit</v>
      </c>
      <c r="O5255" t="str">
        <f t="shared" si="247"/>
        <v>Normal</v>
      </c>
      <c r="P5255" t="str">
        <f t="shared" si="248"/>
        <v>Low</v>
      </c>
      <c r="Q5255" t="str">
        <f>VLOOKUP(A5255,SampleSuperstore!A:G,7,0)</f>
        <v>South</v>
      </c>
    </row>
    <row r="5256" spans="1:17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  <c r="N5256" t="str">
        <f t="shared" si="246"/>
        <v>Loss</v>
      </c>
      <c r="O5256" t="str">
        <f t="shared" si="247"/>
        <v>Normal</v>
      </c>
      <c r="P5256" t="str">
        <f t="shared" si="248"/>
        <v>Low</v>
      </c>
      <c r="Q5256" t="str">
        <f>VLOOKUP(A5256,SampleSuperstore!A:G,7,0)</f>
        <v>South</v>
      </c>
    </row>
    <row r="5257" spans="1:17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  <c r="N5257" t="str">
        <f t="shared" si="246"/>
        <v>Loss</v>
      </c>
      <c r="O5257" t="str">
        <f t="shared" si="247"/>
        <v>Normal</v>
      </c>
      <c r="P5257" t="str">
        <f t="shared" si="248"/>
        <v>Low</v>
      </c>
      <c r="Q5257" t="str">
        <f>VLOOKUP(A5257,SampleSuperstore!A:G,7,0)</f>
        <v>South</v>
      </c>
    </row>
    <row r="5258" spans="1:17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  <c r="N5258" t="str">
        <f t="shared" si="246"/>
        <v>Profit</v>
      </c>
      <c r="O5258" t="str">
        <f t="shared" si="247"/>
        <v>Normal</v>
      </c>
      <c r="P5258" t="str">
        <f t="shared" si="248"/>
        <v>Low</v>
      </c>
      <c r="Q5258" t="str">
        <f>VLOOKUP(A5258,SampleSuperstore!A:G,7,0)</f>
        <v>South</v>
      </c>
    </row>
    <row r="5259" spans="1:17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  <c r="N5259" t="str">
        <f t="shared" si="246"/>
        <v>Profit</v>
      </c>
      <c r="O5259" t="str">
        <f t="shared" si="247"/>
        <v>Normal</v>
      </c>
      <c r="P5259" t="str">
        <f t="shared" si="248"/>
        <v>Low</v>
      </c>
      <c r="Q5259" t="str">
        <f>VLOOKUP(A5259,SampleSuperstore!A:G,7,0)</f>
        <v>South</v>
      </c>
    </row>
    <row r="5260" spans="1:17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  <c r="N5260" t="str">
        <f t="shared" si="246"/>
        <v>Profit</v>
      </c>
      <c r="O5260" t="str">
        <f t="shared" si="247"/>
        <v>Normal</v>
      </c>
      <c r="P5260" t="str">
        <f t="shared" si="248"/>
        <v>Low</v>
      </c>
      <c r="Q5260" t="str">
        <f>VLOOKUP(A5260,SampleSuperstore!A:G,7,0)</f>
        <v>Central</v>
      </c>
    </row>
    <row r="5261" spans="1:17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  <c r="N5261" t="str">
        <f t="shared" si="246"/>
        <v>Profit</v>
      </c>
      <c r="O5261" t="str">
        <f t="shared" si="247"/>
        <v>Normal</v>
      </c>
      <c r="P5261" t="str">
        <f t="shared" si="248"/>
        <v>Low</v>
      </c>
      <c r="Q5261" t="str">
        <f>VLOOKUP(A5261,SampleSuperstore!A:G,7,0)</f>
        <v>South</v>
      </c>
    </row>
    <row r="5262" spans="1:17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  <c r="N5262" t="str">
        <f t="shared" si="246"/>
        <v>Profit</v>
      </c>
      <c r="O5262" t="str">
        <f t="shared" si="247"/>
        <v>Normal</v>
      </c>
      <c r="P5262" t="str">
        <f t="shared" si="248"/>
        <v>Low</v>
      </c>
      <c r="Q5262" t="str">
        <f>VLOOKUP(A5262,SampleSuperstore!A:G,7,0)</f>
        <v>Central</v>
      </c>
    </row>
    <row r="5263" spans="1:17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  <c r="N5263" t="str">
        <f t="shared" si="246"/>
        <v>Loss</v>
      </c>
      <c r="O5263" t="str">
        <f t="shared" si="247"/>
        <v>High Discount</v>
      </c>
      <c r="P5263" t="str">
        <f t="shared" si="248"/>
        <v>Low</v>
      </c>
      <c r="Q5263" t="str">
        <f>VLOOKUP(A5263,SampleSuperstore!A:G,7,0)</f>
        <v>Central</v>
      </c>
    </row>
    <row r="5264" spans="1:17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  <c r="N5264" t="str">
        <f t="shared" si="246"/>
        <v>Loss</v>
      </c>
      <c r="O5264" t="str">
        <f t="shared" si="247"/>
        <v>Normal</v>
      </c>
      <c r="P5264" t="str">
        <f t="shared" si="248"/>
        <v>Low</v>
      </c>
      <c r="Q5264" t="str">
        <f>VLOOKUP(A5264,SampleSuperstore!A:G,7,0)</f>
        <v>Central</v>
      </c>
    </row>
    <row r="5265" spans="1:17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  <c r="N5265" t="str">
        <f t="shared" si="246"/>
        <v>Loss</v>
      </c>
      <c r="O5265" t="str">
        <f t="shared" si="247"/>
        <v>Normal</v>
      </c>
      <c r="P5265" t="str">
        <f t="shared" si="248"/>
        <v>Low</v>
      </c>
      <c r="Q5265" t="str">
        <f>VLOOKUP(A5265,SampleSuperstore!A:G,7,0)</f>
        <v>Central</v>
      </c>
    </row>
    <row r="5266" spans="1:17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  <c r="N5266" t="str">
        <f t="shared" si="246"/>
        <v>Profit</v>
      </c>
      <c r="O5266" t="str">
        <f t="shared" si="247"/>
        <v>Normal</v>
      </c>
      <c r="P5266" t="str">
        <f t="shared" si="248"/>
        <v>Low</v>
      </c>
      <c r="Q5266" t="str">
        <f>VLOOKUP(A5266,SampleSuperstore!A:G,7,0)</f>
        <v>Central</v>
      </c>
    </row>
    <row r="5267" spans="1:17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  <c r="N5267" t="str">
        <f t="shared" si="246"/>
        <v>Profit</v>
      </c>
      <c r="O5267" t="str">
        <f t="shared" si="247"/>
        <v>Normal</v>
      </c>
      <c r="P5267" t="str">
        <f t="shared" si="248"/>
        <v>Low</v>
      </c>
      <c r="Q5267" t="str">
        <f>VLOOKUP(A5267,SampleSuperstore!A:G,7,0)</f>
        <v>Central</v>
      </c>
    </row>
    <row r="5268" spans="1:17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  <c r="N5268" t="str">
        <f t="shared" si="246"/>
        <v>Profit</v>
      </c>
      <c r="O5268" t="str">
        <f t="shared" si="247"/>
        <v>Normal</v>
      </c>
      <c r="P5268" t="str">
        <f t="shared" si="248"/>
        <v>Low</v>
      </c>
      <c r="Q5268" t="str">
        <f>VLOOKUP(A5268,SampleSuperstore!A:G,7,0)</f>
        <v>Central</v>
      </c>
    </row>
    <row r="5269" spans="1:17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  <c r="N5269" t="str">
        <f t="shared" si="246"/>
        <v>Profit</v>
      </c>
      <c r="O5269" t="str">
        <f t="shared" si="247"/>
        <v>Normal</v>
      </c>
      <c r="P5269" t="str">
        <f t="shared" si="248"/>
        <v>Low</v>
      </c>
      <c r="Q5269" t="str">
        <f>VLOOKUP(A5269,SampleSuperstore!A:G,7,0)</f>
        <v>Central</v>
      </c>
    </row>
    <row r="5270" spans="1:17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  <c r="N5270" t="str">
        <f t="shared" si="246"/>
        <v>Profit</v>
      </c>
      <c r="O5270" t="str">
        <f t="shared" si="247"/>
        <v>Normal</v>
      </c>
      <c r="P5270" t="str">
        <f t="shared" si="248"/>
        <v>Low</v>
      </c>
      <c r="Q5270" t="str">
        <f>VLOOKUP(A5270,SampleSuperstore!A:G,7,0)</f>
        <v>South</v>
      </c>
    </row>
    <row r="5271" spans="1:17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  <c r="N5271" t="str">
        <f t="shared" si="246"/>
        <v>Profit</v>
      </c>
      <c r="O5271" t="str">
        <f t="shared" si="247"/>
        <v>Normal</v>
      </c>
      <c r="P5271" t="str">
        <f t="shared" si="248"/>
        <v>Low</v>
      </c>
      <c r="Q5271" t="str">
        <f>VLOOKUP(A5271,SampleSuperstore!A:G,7,0)</f>
        <v>East</v>
      </c>
    </row>
    <row r="5272" spans="1:17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  <c r="N5272" t="str">
        <f t="shared" si="246"/>
        <v>Profit</v>
      </c>
      <c r="O5272" t="str">
        <f t="shared" si="247"/>
        <v>Normal</v>
      </c>
      <c r="P5272" t="str">
        <f t="shared" si="248"/>
        <v>Low</v>
      </c>
      <c r="Q5272" t="str">
        <f>VLOOKUP(A5272,SampleSuperstore!A:G,7,0)</f>
        <v>East</v>
      </c>
    </row>
    <row r="5273" spans="1:17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  <c r="N5273" t="str">
        <f t="shared" si="246"/>
        <v>Profit</v>
      </c>
      <c r="O5273" t="str">
        <f t="shared" si="247"/>
        <v>Normal</v>
      </c>
      <c r="P5273" t="str">
        <f t="shared" si="248"/>
        <v>Low</v>
      </c>
      <c r="Q5273" t="str">
        <f>VLOOKUP(A5273,SampleSuperstore!A:G,7,0)</f>
        <v>East</v>
      </c>
    </row>
    <row r="5274" spans="1:17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  <c r="N5274" t="str">
        <f t="shared" si="246"/>
        <v>Loss</v>
      </c>
      <c r="O5274" t="str">
        <f t="shared" si="247"/>
        <v>Normal</v>
      </c>
      <c r="P5274" t="str">
        <f t="shared" si="248"/>
        <v>Low</v>
      </c>
      <c r="Q5274" t="str">
        <f>VLOOKUP(A5274,SampleSuperstore!A:G,7,0)</f>
        <v>East</v>
      </c>
    </row>
    <row r="5275" spans="1:17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  <c r="N5275" t="str">
        <f t="shared" si="246"/>
        <v>Loss</v>
      </c>
      <c r="O5275" t="str">
        <f t="shared" si="247"/>
        <v>High Discount</v>
      </c>
      <c r="P5275" t="str">
        <f t="shared" si="248"/>
        <v>Low</v>
      </c>
      <c r="Q5275" t="str">
        <f>VLOOKUP(A5275,SampleSuperstore!A:G,7,0)</f>
        <v>Central</v>
      </c>
    </row>
    <row r="5276" spans="1:17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  <c r="N5276" t="str">
        <f t="shared" si="246"/>
        <v>Profit</v>
      </c>
      <c r="O5276" t="str">
        <f t="shared" si="247"/>
        <v>Normal</v>
      </c>
      <c r="P5276" t="str">
        <f t="shared" si="248"/>
        <v>Medium</v>
      </c>
      <c r="Q5276" t="str">
        <f>VLOOKUP(A5276,SampleSuperstore!A:G,7,0)</f>
        <v>South</v>
      </c>
    </row>
    <row r="5277" spans="1:17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  <c r="N5277" t="str">
        <f t="shared" si="246"/>
        <v>Profit</v>
      </c>
      <c r="O5277" t="str">
        <f t="shared" si="247"/>
        <v>Normal</v>
      </c>
      <c r="P5277" t="str">
        <f t="shared" si="248"/>
        <v>Low</v>
      </c>
      <c r="Q5277" t="str">
        <f>VLOOKUP(A5277,SampleSuperstore!A:G,7,0)</f>
        <v>South</v>
      </c>
    </row>
    <row r="5278" spans="1:17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  <c r="N5278" t="str">
        <f t="shared" si="246"/>
        <v>Profit</v>
      </c>
      <c r="O5278" t="str">
        <f t="shared" si="247"/>
        <v>Normal</v>
      </c>
      <c r="P5278" t="str">
        <f t="shared" si="248"/>
        <v>Low</v>
      </c>
      <c r="Q5278" t="str">
        <f>VLOOKUP(A5278,SampleSuperstore!A:G,7,0)</f>
        <v>South</v>
      </c>
    </row>
    <row r="5279" spans="1:17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  <c r="N5279" t="str">
        <f t="shared" si="246"/>
        <v>Loss</v>
      </c>
      <c r="O5279" t="str">
        <f t="shared" si="247"/>
        <v>Normal</v>
      </c>
      <c r="P5279" t="str">
        <f t="shared" si="248"/>
        <v>Low</v>
      </c>
      <c r="Q5279" t="str">
        <f>VLOOKUP(A5279,SampleSuperstore!A:G,7,0)</f>
        <v>South</v>
      </c>
    </row>
    <row r="5280" spans="1:17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  <c r="N5280" t="str">
        <f t="shared" si="246"/>
        <v>Profit</v>
      </c>
      <c r="O5280" t="str">
        <f t="shared" si="247"/>
        <v>Normal</v>
      </c>
      <c r="P5280" t="str">
        <f t="shared" si="248"/>
        <v>Low</v>
      </c>
      <c r="Q5280" t="str">
        <f>VLOOKUP(A5280,SampleSuperstore!A:G,7,0)</f>
        <v>South</v>
      </c>
    </row>
    <row r="5281" spans="1:17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  <c r="N5281" t="str">
        <f t="shared" si="246"/>
        <v>Profit</v>
      </c>
      <c r="O5281" t="str">
        <f t="shared" si="247"/>
        <v>Normal</v>
      </c>
      <c r="P5281" t="str">
        <f t="shared" si="248"/>
        <v>Low</v>
      </c>
      <c r="Q5281" t="str">
        <f>VLOOKUP(A5281,SampleSuperstore!A:G,7,0)</f>
        <v>South</v>
      </c>
    </row>
    <row r="5282" spans="1:17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  <c r="N5282" t="str">
        <f t="shared" si="246"/>
        <v>Profit</v>
      </c>
      <c r="O5282" t="str">
        <f t="shared" si="247"/>
        <v>Normal</v>
      </c>
      <c r="P5282" t="str">
        <f t="shared" si="248"/>
        <v>Low</v>
      </c>
      <c r="Q5282" t="str">
        <f>VLOOKUP(A5282,SampleSuperstore!A:G,7,0)</f>
        <v>South</v>
      </c>
    </row>
    <row r="5283" spans="1:17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  <c r="N5283" t="str">
        <f t="shared" si="246"/>
        <v>Profit</v>
      </c>
      <c r="O5283" t="str">
        <f t="shared" si="247"/>
        <v>Normal</v>
      </c>
      <c r="P5283" t="str">
        <f t="shared" si="248"/>
        <v>Low</v>
      </c>
      <c r="Q5283" t="str">
        <f>VLOOKUP(A5283,SampleSuperstore!A:G,7,0)</f>
        <v>South</v>
      </c>
    </row>
    <row r="5284" spans="1:17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  <c r="N5284" t="str">
        <f t="shared" si="246"/>
        <v>Profit</v>
      </c>
      <c r="O5284" t="str">
        <f t="shared" si="247"/>
        <v>Normal</v>
      </c>
      <c r="P5284" t="str">
        <f t="shared" si="248"/>
        <v>Low</v>
      </c>
      <c r="Q5284" t="str">
        <f>VLOOKUP(A5284,SampleSuperstore!A:G,7,0)</f>
        <v>South</v>
      </c>
    </row>
    <row r="5285" spans="1:17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  <c r="N5285" t="str">
        <f t="shared" si="246"/>
        <v>Loss</v>
      </c>
      <c r="O5285" t="str">
        <f t="shared" si="247"/>
        <v>Normal</v>
      </c>
      <c r="P5285" t="str">
        <f t="shared" si="248"/>
        <v>Low</v>
      </c>
      <c r="Q5285" t="str">
        <f>VLOOKUP(A5285,SampleSuperstore!A:G,7,0)</f>
        <v>South</v>
      </c>
    </row>
    <row r="5286" spans="1:17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  <c r="N5286" t="str">
        <f t="shared" si="246"/>
        <v>Profit</v>
      </c>
      <c r="O5286" t="str">
        <f t="shared" si="247"/>
        <v>Normal</v>
      </c>
      <c r="P5286" t="str">
        <f t="shared" si="248"/>
        <v>Low</v>
      </c>
      <c r="Q5286" t="str">
        <f>VLOOKUP(A5286,SampleSuperstore!A:G,7,0)</f>
        <v>South</v>
      </c>
    </row>
    <row r="5287" spans="1:17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  <c r="N5287" t="str">
        <f t="shared" si="246"/>
        <v>Profit</v>
      </c>
      <c r="O5287" t="str">
        <f t="shared" si="247"/>
        <v>Normal</v>
      </c>
      <c r="P5287" t="str">
        <f t="shared" si="248"/>
        <v>Low</v>
      </c>
      <c r="Q5287" t="str">
        <f>VLOOKUP(A5287,SampleSuperstore!A:G,7,0)</f>
        <v>Central</v>
      </c>
    </row>
    <row r="5288" spans="1:17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  <c r="N5288" t="str">
        <f t="shared" si="246"/>
        <v>Loss</v>
      </c>
      <c r="O5288" t="str">
        <f t="shared" si="247"/>
        <v>High Discount</v>
      </c>
      <c r="P5288" t="str">
        <f t="shared" si="248"/>
        <v>Low</v>
      </c>
      <c r="Q5288" t="str">
        <f>VLOOKUP(A5288,SampleSuperstore!A:G,7,0)</f>
        <v>Central</v>
      </c>
    </row>
    <row r="5289" spans="1:17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  <c r="N5289" t="str">
        <f t="shared" si="246"/>
        <v>Loss</v>
      </c>
      <c r="O5289" t="str">
        <f t="shared" si="247"/>
        <v>High Discount</v>
      </c>
      <c r="P5289" t="str">
        <f t="shared" si="248"/>
        <v>Low</v>
      </c>
      <c r="Q5289" t="str">
        <f>VLOOKUP(A5289,SampleSuperstore!A:G,7,0)</f>
        <v>Central</v>
      </c>
    </row>
    <row r="5290" spans="1:17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  <c r="N5290" t="str">
        <f t="shared" si="246"/>
        <v>Profit</v>
      </c>
      <c r="O5290" t="str">
        <f t="shared" si="247"/>
        <v>Normal</v>
      </c>
      <c r="P5290" t="str">
        <f t="shared" si="248"/>
        <v>Low</v>
      </c>
      <c r="Q5290" t="str">
        <f>VLOOKUP(A5290,SampleSuperstore!A:G,7,0)</f>
        <v>South</v>
      </c>
    </row>
    <row r="5291" spans="1:17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  <c r="N5291" t="str">
        <f t="shared" si="246"/>
        <v>Profit</v>
      </c>
      <c r="O5291" t="str">
        <f t="shared" si="247"/>
        <v>Normal</v>
      </c>
      <c r="P5291" t="str">
        <f t="shared" si="248"/>
        <v>Low</v>
      </c>
      <c r="Q5291" t="str">
        <f>VLOOKUP(A5291,SampleSuperstore!A:G,7,0)</f>
        <v>South</v>
      </c>
    </row>
    <row r="5292" spans="1:17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  <c r="N5292" t="str">
        <f t="shared" si="246"/>
        <v>Loss</v>
      </c>
      <c r="O5292" t="str">
        <f t="shared" si="247"/>
        <v>Normal</v>
      </c>
      <c r="P5292" t="str">
        <f t="shared" si="248"/>
        <v>Medium</v>
      </c>
      <c r="Q5292" t="str">
        <f>VLOOKUP(A5292,SampleSuperstore!A:G,7,0)</f>
        <v>South</v>
      </c>
    </row>
    <row r="5293" spans="1:17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  <c r="N5293" t="str">
        <f t="shared" si="246"/>
        <v>Profit</v>
      </c>
      <c r="O5293" t="str">
        <f t="shared" si="247"/>
        <v>Normal</v>
      </c>
      <c r="P5293" t="str">
        <f t="shared" si="248"/>
        <v>Low</v>
      </c>
      <c r="Q5293" t="str">
        <f>VLOOKUP(A5293,SampleSuperstore!A:G,7,0)</f>
        <v>South</v>
      </c>
    </row>
    <row r="5294" spans="1:17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  <c r="N5294" t="str">
        <f t="shared" si="246"/>
        <v>Profit</v>
      </c>
      <c r="O5294" t="str">
        <f t="shared" si="247"/>
        <v>Normal</v>
      </c>
      <c r="P5294" t="str">
        <f t="shared" si="248"/>
        <v>Low</v>
      </c>
      <c r="Q5294" t="str">
        <f>VLOOKUP(A5294,SampleSuperstore!A:G,7,0)</f>
        <v>Central</v>
      </c>
    </row>
    <row r="5295" spans="1:17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  <c r="N5295" t="str">
        <f t="shared" si="246"/>
        <v>Loss</v>
      </c>
      <c r="O5295" t="str">
        <f t="shared" si="247"/>
        <v>Normal</v>
      </c>
      <c r="P5295" t="str">
        <f t="shared" si="248"/>
        <v>Low</v>
      </c>
      <c r="Q5295" t="str">
        <f>VLOOKUP(A5295,SampleSuperstore!A:G,7,0)</f>
        <v>South</v>
      </c>
    </row>
    <row r="5296" spans="1:17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  <c r="N5296" t="str">
        <f t="shared" si="246"/>
        <v>Profit</v>
      </c>
      <c r="O5296" t="str">
        <f t="shared" si="247"/>
        <v>Normal</v>
      </c>
      <c r="P5296" t="str">
        <f t="shared" si="248"/>
        <v>Low</v>
      </c>
      <c r="Q5296" t="str">
        <f>VLOOKUP(A5296,SampleSuperstore!A:G,7,0)</f>
        <v>South</v>
      </c>
    </row>
    <row r="5297" spans="1:17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  <c r="N5297" t="str">
        <f t="shared" si="246"/>
        <v>Profit</v>
      </c>
      <c r="O5297" t="str">
        <f t="shared" si="247"/>
        <v>Normal</v>
      </c>
      <c r="P5297" t="str">
        <f t="shared" si="248"/>
        <v>Low</v>
      </c>
      <c r="Q5297" t="str">
        <f>VLOOKUP(A5297,SampleSuperstore!A:G,7,0)</f>
        <v>South</v>
      </c>
    </row>
    <row r="5298" spans="1:17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  <c r="N5298" t="str">
        <f t="shared" si="246"/>
        <v>Profit</v>
      </c>
      <c r="O5298" t="str">
        <f t="shared" si="247"/>
        <v>Normal</v>
      </c>
      <c r="P5298" t="str">
        <f t="shared" si="248"/>
        <v>Low</v>
      </c>
      <c r="Q5298" t="str">
        <f>VLOOKUP(A5298,SampleSuperstore!A:G,7,0)</f>
        <v>South</v>
      </c>
    </row>
    <row r="5299" spans="1:17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  <c r="N5299" t="str">
        <f t="shared" si="246"/>
        <v>Profit</v>
      </c>
      <c r="O5299" t="str">
        <f t="shared" si="247"/>
        <v>Normal</v>
      </c>
      <c r="P5299" t="str">
        <f t="shared" si="248"/>
        <v>Medium</v>
      </c>
      <c r="Q5299" t="str">
        <f>VLOOKUP(A5299,SampleSuperstore!A:G,7,0)</f>
        <v>South</v>
      </c>
    </row>
    <row r="5300" spans="1:17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  <c r="N5300" t="str">
        <f t="shared" si="246"/>
        <v>Profit</v>
      </c>
      <c r="O5300" t="str">
        <f t="shared" si="247"/>
        <v>Normal</v>
      </c>
      <c r="P5300" t="str">
        <f t="shared" si="248"/>
        <v>Low</v>
      </c>
      <c r="Q5300" t="str">
        <f>VLOOKUP(A5300,SampleSuperstore!A:G,7,0)</f>
        <v>Central</v>
      </c>
    </row>
    <row r="5301" spans="1:17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  <c r="N5301" t="str">
        <f t="shared" si="246"/>
        <v>Profit</v>
      </c>
      <c r="O5301" t="str">
        <f t="shared" si="247"/>
        <v>Normal</v>
      </c>
      <c r="P5301" t="str">
        <f t="shared" si="248"/>
        <v>Low</v>
      </c>
      <c r="Q5301" t="str">
        <f>VLOOKUP(A5301,SampleSuperstore!A:G,7,0)</f>
        <v>Central</v>
      </c>
    </row>
    <row r="5302" spans="1:17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  <c r="N5302" t="str">
        <f t="shared" si="246"/>
        <v>Profit</v>
      </c>
      <c r="O5302" t="str">
        <f t="shared" si="247"/>
        <v>Normal</v>
      </c>
      <c r="P5302" t="str">
        <f t="shared" si="248"/>
        <v>High</v>
      </c>
      <c r="Q5302" t="str">
        <f>VLOOKUP(A5302,SampleSuperstore!A:G,7,0)</f>
        <v>South</v>
      </c>
    </row>
    <row r="5303" spans="1:17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  <c r="N5303" t="str">
        <f t="shared" si="246"/>
        <v>Profit</v>
      </c>
      <c r="O5303" t="str">
        <f t="shared" si="247"/>
        <v>Normal</v>
      </c>
      <c r="P5303" t="str">
        <f t="shared" si="248"/>
        <v>High</v>
      </c>
      <c r="Q5303" t="str">
        <f>VLOOKUP(A5303,SampleSuperstore!A:G,7,0)</f>
        <v>South</v>
      </c>
    </row>
    <row r="5304" spans="1:17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  <c r="N5304" t="str">
        <f t="shared" si="246"/>
        <v>Profit</v>
      </c>
      <c r="O5304" t="str">
        <f t="shared" si="247"/>
        <v>Normal</v>
      </c>
      <c r="P5304" t="str">
        <f t="shared" si="248"/>
        <v>Low</v>
      </c>
      <c r="Q5304" t="str">
        <f>VLOOKUP(A5304,SampleSuperstore!A:G,7,0)</f>
        <v>South</v>
      </c>
    </row>
    <row r="5305" spans="1:17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  <c r="N5305" t="str">
        <f t="shared" si="246"/>
        <v>Loss</v>
      </c>
      <c r="O5305" t="str">
        <f t="shared" si="247"/>
        <v>Normal</v>
      </c>
      <c r="P5305" t="str">
        <f t="shared" si="248"/>
        <v>Low</v>
      </c>
      <c r="Q5305" t="str">
        <f>VLOOKUP(A5305,SampleSuperstore!A:G,7,0)</f>
        <v>South</v>
      </c>
    </row>
    <row r="5306" spans="1:17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  <c r="N5306" t="str">
        <f t="shared" si="246"/>
        <v>Loss</v>
      </c>
      <c r="O5306" t="str">
        <f t="shared" si="247"/>
        <v>High Discount</v>
      </c>
      <c r="P5306" t="str">
        <f t="shared" si="248"/>
        <v>Low</v>
      </c>
      <c r="Q5306" t="str">
        <f>VLOOKUP(A5306,SampleSuperstore!A:G,7,0)</f>
        <v>Central</v>
      </c>
    </row>
    <row r="5307" spans="1:17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  <c r="N5307" t="str">
        <f t="shared" si="246"/>
        <v>Profit</v>
      </c>
      <c r="O5307" t="str">
        <f t="shared" si="247"/>
        <v>Normal</v>
      </c>
      <c r="P5307" t="str">
        <f t="shared" si="248"/>
        <v>Low</v>
      </c>
      <c r="Q5307" t="str">
        <f>VLOOKUP(A5307,SampleSuperstore!A:G,7,0)</f>
        <v>South</v>
      </c>
    </row>
    <row r="5308" spans="1:17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  <c r="N5308" t="str">
        <f t="shared" si="246"/>
        <v>Profit</v>
      </c>
      <c r="O5308" t="str">
        <f t="shared" si="247"/>
        <v>Normal</v>
      </c>
      <c r="P5308" t="str">
        <f t="shared" si="248"/>
        <v>Low</v>
      </c>
      <c r="Q5308" t="str">
        <f>VLOOKUP(A5308,SampleSuperstore!A:G,7,0)</f>
        <v>South</v>
      </c>
    </row>
    <row r="5309" spans="1:17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  <c r="N5309" t="str">
        <f t="shared" si="246"/>
        <v>Profit</v>
      </c>
      <c r="O5309" t="str">
        <f t="shared" si="247"/>
        <v>Normal</v>
      </c>
      <c r="P5309" t="str">
        <f t="shared" si="248"/>
        <v>Low</v>
      </c>
      <c r="Q5309" t="str">
        <f>VLOOKUP(A5309,SampleSuperstore!A:G,7,0)</f>
        <v>South</v>
      </c>
    </row>
    <row r="5310" spans="1:17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  <c r="N5310" t="str">
        <f t="shared" si="246"/>
        <v>Loss</v>
      </c>
      <c r="O5310" t="str">
        <f t="shared" si="247"/>
        <v>Normal</v>
      </c>
      <c r="P5310" t="str">
        <f t="shared" si="248"/>
        <v>Low</v>
      </c>
      <c r="Q5310" t="str">
        <f>VLOOKUP(A5310,SampleSuperstore!A:G,7,0)</f>
        <v>Central</v>
      </c>
    </row>
    <row r="5311" spans="1:17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  <c r="N5311" t="str">
        <f t="shared" si="246"/>
        <v>Profit</v>
      </c>
      <c r="O5311" t="str">
        <f t="shared" si="247"/>
        <v>Normal</v>
      </c>
      <c r="P5311" t="str">
        <f t="shared" si="248"/>
        <v>Low</v>
      </c>
      <c r="Q5311" t="str">
        <f>VLOOKUP(A5311,SampleSuperstore!A:G,7,0)</f>
        <v>Central</v>
      </c>
    </row>
    <row r="5312" spans="1:17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  <c r="N5312" t="str">
        <f t="shared" si="246"/>
        <v>Loss</v>
      </c>
      <c r="O5312" t="str">
        <f t="shared" si="247"/>
        <v>High Discount</v>
      </c>
      <c r="P5312" t="str">
        <f t="shared" si="248"/>
        <v>High</v>
      </c>
      <c r="Q5312" t="str">
        <f>VLOOKUP(A5312,SampleSuperstore!A:G,7,0)</f>
        <v>Central</v>
      </c>
    </row>
    <row r="5313" spans="1:17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  <c r="N5313" t="str">
        <f t="shared" si="246"/>
        <v>Profit</v>
      </c>
      <c r="O5313" t="str">
        <f t="shared" si="247"/>
        <v>Normal</v>
      </c>
      <c r="P5313" t="str">
        <f t="shared" si="248"/>
        <v>Low</v>
      </c>
      <c r="Q5313" t="str">
        <f>VLOOKUP(A5313,SampleSuperstore!A:G,7,0)</f>
        <v>South</v>
      </c>
    </row>
    <row r="5314" spans="1:17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  <c r="N5314" t="str">
        <f t="shared" si="246"/>
        <v>Profit</v>
      </c>
      <c r="O5314" t="str">
        <f t="shared" si="247"/>
        <v>Normal</v>
      </c>
      <c r="P5314" t="str">
        <f t="shared" si="248"/>
        <v>Low</v>
      </c>
      <c r="Q5314" t="str">
        <f>VLOOKUP(A5314,SampleSuperstore!A:G,7,0)</f>
        <v>South</v>
      </c>
    </row>
    <row r="5315" spans="1:17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  <c r="N5315" t="str">
        <f t="shared" ref="N5315:N5378" si="249">IF(M5315&gt;0,"Profit","Loss")</f>
        <v>Profit</v>
      </c>
      <c r="O5315" t="str">
        <f t="shared" ref="O5315:O5378" si="250">IF(L5315&gt;0.5,"High Discount","Normal")</f>
        <v>Normal</v>
      </c>
      <c r="P5315" t="str">
        <f t="shared" ref="P5315:P5378" si="251">IF(J5315&gt;1000,"High",IF(J5315&gt;=500,"Medium","Low"))</f>
        <v>Low</v>
      </c>
      <c r="Q5315" t="str">
        <f>VLOOKUP(A5315,SampleSuperstore!A:G,7,0)</f>
        <v>South</v>
      </c>
    </row>
    <row r="5316" spans="1:17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  <c r="N5316" t="str">
        <f t="shared" si="249"/>
        <v>Profit</v>
      </c>
      <c r="O5316" t="str">
        <f t="shared" si="250"/>
        <v>Normal</v>
      </c>
      <c r="P5316" t="str">
        <f t="shared" si="251"/>
        <v>Low</v>
      </c>
      <c r="Q5316" t="str">
        <f>VLOOKUP(A5316,SampleSuperstore!A:G,7,0)</f>
        <v>South</v>
      </c>
    </row>
    <row r="5317" spans="1:17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  <c r="N5317" t="str">
        <f t="shared" si="249"/>
        <v>Profit</v>
      </c>
      <c r="O5317" t="str">
        <f t="shared" si="250"/>
        <v>Normal</v>
      </c>
      <c r="P5317" t="str">
        <f t="shared" si="251"/>
        <v>Low</v>
      </c>
      <c r="Q5317" t="str">
        <f>VLOOKUP(A5317,SampleSuperstore!A:G,7,0)</f>
        <v>South</v>
      </c>
    </row>
    <row r="5318" spans="1:17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  <c r="N5318" t="str">
        <f t="shared" si="249"/>
        <v>Profit</v>
      </c>
      <c r="O5318" t="str">
        <f t="shared" si="250"/>
        <v>Normal</v>
      </c>
      <c r="P5318" t="str">
        <f t="shared" si="251"/>
        <v>Low</v>
      </c>
      <c r="Q5318" t="str">
        <f>VLOOKUP(A5318,SampleSuperstore!A:G,7,0)</f>
        <v>Central</v>
      </c>
    </row>
    <row r="5319" spans="1:17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  <c r="N5319" t="str">
        <f t="shared" si="249"/>
        <v>Profit</v>
      </c>
      <c r="O5319" t="str">
        <f t="shared" si="250"/>
        <v>Normal</v>
      </c>
      <c r="P5319" t="str">
        <f t="shared" si="251"/>
        <v>Low</v>
      </c>
      <c r="Q5319" t="str">
        <f>VLOOKUP(A5319,SampleSuperstore!A:G,7,0)</f>
        <v>Central</v>
      </c>
    </row>
    <row r="5320" spans="1:17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  <c r="N5320" t="str">
        <f t="shared" si="249"/>
        <v>Profit</v>
      </c>
      <c r="O5320" t="str">
        <f t="shared" si="250"/>
        <v>Normal</v>
      </c>
      <c r="P5320" t="str">
        <f t="shared" si="251"/>
        <v>Low</v>
      </c>
      <c r="Q5320" t="str">
        <f>VLOOKUP(A5320,SampleSuperstore!A:G,7,0)</f>
        <v>Central</v>
      </c>
    </row>
    <row r="5321" spans="1:17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  <c r="N5321" t="str">
        <f t="shared" si="249"/>
        <v>Loss</v>
      </c>
      <c r="O5321" t="str">
        <f t="shared" si="250"/>
        <v>High Discount</v>
      </c>
      <c r="P5321" t="str">
        <f t="shared" si="251"/>
        <v>Low</v>
      </c>
      <c r="Q5321" t="str">
        <f>VLOOKUP(A5321,SampleSuperstore!A:G,7,0)</f>
        <v>Central</v>
      </c>
    </row>
    <row r="5322" spans="1:17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  <c r="N5322" t="str">
        <f t="shared" si="249"/>
        <v>Loss</v>
      </c>
      <c r="O5322" t="str">
        <f t="shared" si="250"/>
        <v>Normal</v>
      </c>
      <c r="P5322" t="str">
        <f t="shared" si="251"/>
        <v>High</v>
      </c>
      <c r="Q5322" t="str">
        <f>VLOOKUP(A5322,SampleSuperstore!A:G,7,0)</f>
        <v>Central</v>
      </c>
    </row>
    <row r="5323" spans="1:17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  <c r="N5323" t="str">
        <f t="shared" si="249"/>
        <v>Loss</v>
      </c>
      <c r="O5323" t="str">
        <f t="shared" si="250"/>
        <v>High Discount</v>
      </c>
      <c r="P5323" t="str">
        <f t="shared" si="251"/>
        <v>Low</v>
      </c>
      <c r="Q5323" t="str">
        <f>VLOOKUP(A5323,SampleSuperstore!A:G,7,0)</f>
        <v>Central</v>
      </c>
    </row>
    <row r="5324" spans="1:17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  <c r="N5324" t="str">
        <f t="shared" si="249"/>
        <v>Profit</v>
      </c>
      <c r="O5324" t="str">
        <f t="shared" si="250"/>
        <v>Normal</v>
      </c>
      <c r="P5324" t="str">
        <f t="shared" si="251"/>
        <v>Low</v>
      </c>
      <c r="Q5324" t="str">
        <f>VLOOKUP(A5324,SampleSuperstore!A:G,7,0)</f>
        <v>Central</v>
      </c>
    </row>
    <row r="5325" spans="1:17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  <c r="N5325" t="str">
        <f t="shared" si="249"/>
        <v>Profit</v>
      </c>
      <c r="O5325" t="str">
        <f t="shared" si="250"/>
        <v>Normal</v>
      </c>
      <c r="P5325" t="str">
        <f t="shared" si="251"/>
        <v>Low</v>
      </c>
      <c r="Q5325" t="str">
        <f>VLOOKUP(A5325,SampleSuperstore!A:G,7,0)</f>
        <v>South</v>
      </c>
    </row>
    <row r="5326" spans="1:17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  <c r="N5326" t="str">
        <f t="shared" si="249"/>
        <v>Profit</v>
      </c>
      <c r="O5326" t="str">
        <f t="shared" si="250"/>
        <v>Normal</v>
      </c>
      <c r="P5326" t="str">
        <f t="shared" si="251"/>
        <v>Low</v>
      </c>
      <c r="Q5326" t="str">
        <f>VLOOKUP(A5326,SampleSuperstore!A:G,7,0)</f>
        <v>South</v>
      </c>
    </row>
    <row r="5327" spans="1:17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  <c r="N5327" t="str">
        <f t="shared" si="249"/>
        <v>Profit</v>
      </c>
      <c r="O5327" t="str">
        <f t="shared" si="250"/>
        <v>Normal</v>
      </c>
      <c r="P5327" t="str">
        <f t="shared" si="251"/>
        <v>Low</v>
      </c>
      <c r="Q5327" t="str">
        <f>VLOOKUP(A5327,SampleSuperstore!A:G,7,0)</f>
        <v>South</v>
      </c>
    </row>
    <row r="5328" spans="1:17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  <c r="N5328" t="str">
        <f t="shared" si="249"/>
        <v>Profit</v>
      </c>
      <c r="O5328" t="str">
        <f t="shared" si="250"/>
        <v>Normal</v>
      </c>
      <c r="P5328" t="str">
        <f t="shared" si="251"/>
        <v>Low</v>
      </c>
      <c r="Q5328" t="str">
        <f>VLOOKUP(A5328,SampleSuperstore!A:G,7,0)</f>
        <v>South</v>
      </c>
    </row>
    <row r="5329" spans="1:17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  <c r="N5329" t="str">
        <f t="shared" si="249"/>
        <v>Profit</v>
      </c>
      <c r="O5329" t="str">
        <f t="shared" si="250"/>
        <v>Normal</v>
      </c>
      <c r="P5329" t="str">
        <f t="shared" si="251"/>
        <v>Low</v>
      </c>
      <c r="Q5329" t="str">
        <f>VLOOKUP(A5329,SampleSuperstore!A:G,7,0)</f>
        <v>South</v>
      </c>
    </row>
    <row r="5330" spans="1:17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  <c r="N5330" t="str">
        <f t="shared" si="249"/>
        <v>Profit</v>
      </c>
      <c r="O5330" t="str">
        <f t="shared" si="250"/>
        <v>Normal</v>
      </c>
      <c r="P5330" t="str">
        <f t="shared" si="251"/>
        <v>Low</v>
      </c>
      <c r="Q5330" t="str">
        <f>VLOOKUP(A5330,SampleSuperstore!A:G,7,0)</f>
        <v>South</v>
      </c>
    </row>
    <row r="5331" spans="1:17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  <c r="N5331" t="str">
        <f t="shared" si="249"/>
        <v>Profit</v>
      </c>
      <c r="O5331" t="str">
        <f t="shared" si="250"/>
        <v>Normal</v>
      </c>
      <c r="P5331" t="str">
        <f t="shared" si="251"/>
        <v>Low</v>
      </c>
      <c r="Q5331" t="str">
        <f>VLOOKUP(A5331,SampleSuperstore!A:G,7,0)</f>
        <v>South</v>
      </c>
    </row>
    <row r="5332" spans="1:17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  <c r="N5332" t="str">
        <f t="shared" si="249"/>
        <v>Profit</v>
      </c>
      <c r="O5332" t="str">
        <f t="shared" si="250"/>
        <v>Normal</v>
      </c>
      <c r="P5332" t="str">
        <f t="shared" si="251"/>
        <v>Low</v>
      </c>
      <c r="Q5332" t="str">
        <f>VLOOKUP(A5332,SampleSuperstore!A:G,7,0)</f>
        <v>South</v>
      </c>
    </row>
    <row r="5333" spans="1:17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  <c r="N5333" t="str">
        <f t="shared" si="249"/>
        <v>Profit</v>
      </c>
      <c r="O5333" t="str">
        <f t="shared" si="250"/>
        <v>Normal</v>
      </c>
      <c r="P5333" t="str">
        <f t="shared" si="251"/>
        <v>Low</v>
      </c>
      <c r="Q5333" t="str">
        <f>VLOOKUP(A5333,SampleSuperstore!A:G,7,0)</f>
        <v>South</v>
      </c>
    </row>
    <row r="5334" spans="1:17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  <c r="N5334" t="str">
        <f t="shared" si="249"/>
        <v>Profit</v>
      </c>
      <c r="O5334" t="str">
        <f t="shared" si="250"/>
        <v>Normal</v>
      </c>
      <c r="P5334" t="str">
        <f t="shared" si="251"/>
        <v>Low</v>
      </c>
      <c r="Q5334" t="str">
        <f>VLOOKUP(A5334,SampleSuperstore!A:G,7,0)</f>
        <v>South</v>
      </c>
    </row>
    <row r="5335" spans="1:17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  <c r="N5335" t="str">
        <f t="shared" si="249"/>
        <v>Profit</v>
      </c>
      <c r="O5335" t="str">
        <f t="shared" si="250"/>
        <v>Normal</v>
      </c>
      <c r="P5335" t="str">
        <f t="shared" si="251"/>
        <v>Low</v>
      </c>
      <c r="Q5335" t="str">
        <f>VLOOKUP(A5335,SampleSuperstore!A:G,7,0)</f>
        <v>South</v>
      </c>
    </row>
    <row r="5336" spans="1:17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  <c r="N5336" t="str">
        <f t="shared" si="249"/>
        <v>Profit</v>
      </c>
      <c r="O5336" t="str">
        <f t="shared" si="250"/>
        <v>Normal</v>
      </c>
      <c r="P5336" t="str">
        <f t="shared" si="251"/>
        <v>Low</v>
      </c>
      <c r="Q5336" t="str">
        <f>VLOOKUP(A5336,SampleSuperstore!A:G,7,0)</f>
        <v>South</v>
      </c>
    </row>
    <row r="5337" spans="1:17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  <c r="N5337" t="str">
        <f t="shared" si="249"/>
        <v>Profit</v>
      </c>
      <c r="O5337" t="str">
        <f t="shared" si="250"/>
        <v>Normal</v>
      </c>
      <c r="P5337" t="str">
        <f t="shared" si="251"/>
        <v>Low</v>
      </c>
      <c r="Q5337" t="str">
        <f>VLOOKUP(A5337,SampleSuperstore!A:G,7,0)</f>
        <v>South</v>
      </c>
    </row>
    <row r="5338" spans="1:17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  <c r="N5338" t="str">
        <f t="shared" si="249"/>
        <v>Profit</v>
      </c>
      <c r="O5338" t="str">
        <f t="shared" si="250"/>
        <v>Normal</v>
      </c>
      <c r="P5338" t="str">
        <f t="shared" si="251"/>
        <v>Low</v>
      </c>
      <c r="Q5338" t="str">
        <f>VLOOKUP(A5338,SampleSuperstore!A:G,7,0)</f>
        <v>South</v>
      </c>
    </row>
    <row r="5339" spans="1:17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  <c r="N5339" t="str">
        <f t="shared" si="249"/>
        <v>Profit</v>
      </c>
      <c r="O5339" t="str">
        <f t="shared" si="250"/>
        <v>Normal</v>
      </c>
      <c r="P5339" t="str">
        <f t="shared" si="251"/>
        <v>Low</v>
      </c>
      <c r="Q5339" t="str">
        <f>VLOOKUP(A5339,SampleSuperstore!A:G,7,0)</f>
        <v>South</v>
      </c>
    </row>
    <row r="5340" spans="1:17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  <c r="N5340" t="str">
        <f t="shared" si="249"/>
        <v>Profit</v>
      </c>
      <c r="O5340" t="str">
        <f t="shared" si="250"/>
        <v>Normal</v>
      </c>
      <c r="P5340" t="str">
        <f t="shared" si="251"/>
        <v>Low</v>
      </c>
      <c r="Q5340" t="str">
        <f>VLOOKUP(A5340,SampleSuperstore!A:G,7,0)</f>
        <v>South</v>
      </c>
    </row>
    <row r="5341" spans="1:17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  <c r="N5341" t="str">
        <f t="shared" si="249"/>
        <v>Profit</v>
      </c>
      <c r="O5341" t="str">
        <f t="shared" si="250"/>
        <v>Normal</v>
      </c>
      <c r="P5341" t="str">
        <f t="shared" si="251"/>
        <v>Low</v>
      </c>
      <c r="Q5341" t="str">
        <f>VLOOKUP(A5341,SampleSuperstore!A:G,7,0)</f>
        <v>South</v>
      </c>
    </row>
    <row r="5342" spans="1:17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  <c r="N5342" t="str">
        <f t="shared" si="249"/>
        <v>Profit</v>
      </c>
      <c r="O5342" t="str">
        <f t="shared" si="250"/>
        <v>Normal</v>
      </c>
      <c r="P5342" t="str">
        <f t="shared" si="251"/>
        <v>Low</v>
      </c>
      <c r="Q5342" t="str">
        <f>VLOOKUP(A5342,SampleSuperstore!A:G,7,0)</f>
        <v>South</v>
      </c>
    </row>
    <row r="5343" spans="1:17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  <c r="N5343" t="str">
        <f t="shared" si="249"/>
        <v>Profit</v>
      </c>
      <c r="O5343" t="str">
        <f t="shared" si="250"/>
        <v>Normal</v>
      </c>
      <c r="P5343" t="str">
        <f t="shared" si="251"/>
        <v>Medium</v>
      </c>
      <c r="Q5343" t="str">
        <f>VLOOKUP(A5343,SampleSuperstore!A:G,7,0)</f>
        <v>South</v>
      </c>
    </row>
    <row r="5344" spans="1:17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  <c r="N5344" t="str">
        <f t="shared" si="249"/>
        <v>Profit</v>
      </c>
      <c r="O5344" t="str">
        <f t="shared" si="250"/>
        <v>Normal</v>
      </c>
      <c r="P5344" t="str">
        <f t="shared" si="251"/>
        <v>Low</v>
      </c>
      <c r="Q5344" t="str">
        <f>VLOOKUP(A5344,SampleSuperstore!A:G,7,0)</f>
        <v>South</v>
      </c>
    </row>
    <row r="5345" spans="1:17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  <c r="N5345" t="str">
        <f t="shared" si="249"/>
        <v>Profit</v>
      </c>
      <c r="O5345" t="str">
        <f t="shared" si="250"/>
        <v>Normal</v>
      </c>
      <c r="P5345" t="str">
        <f t="shared" si="251"/>
        <v>Low</v>
      </c>
      <c r="Q5345" t="str">
        <f>VLOOKUP(A5345,SampleSuperstore!A:G,7,0)</f>
        <v>South</v>
      </c>
    </row>
    <row r="5346" spans="1:17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  <c r="N5346" t="str">
        <f t="shared" si="249"/>
        <v>Profit</v>
      </c>
      <c r="O5346" t="str">
        <f t="shared" si="250"/>
        <v>Normal</v>
      </c>
      <c r="P5346" t="str">
        <f t="shared" si="251"/>
        <v>Low</v>
      </c>
      <c r="Q5346" t="str">
        <f>VLOOKUP(A5346,SampleSuperstore!A:G,7,0)</f>
        <v>South</v>
      </c>
    </row>
    <row r="5347" spans="1:17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  <c r="N5347" t="str">
        <f t="shared" si="249"/>
        <v>Profit</v>
      </c>
      <c r="O5347" t="str">
        <f t="shared" si="250"/>
        <v>Normal</v>
      </c>
      <c r="P5347" t="str">
        <f t="shared" si="251"/>
        <v>Medium</v>
      </c>
      <c r="Q5347" t="str">
        <f>VLOOKUP(A5347,SampleSuperstore!A:G,7,0)</f>
        <v>South</v>
      </c>
    </row>
    <row r="5348" spans="1:17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  <c r="N5348" t="str">
        <f t="shared" si="249"/>
        <v>Profit</v>
      </c>
      <c r="O5348" t="str">
        <f t="shared" si="250"/>
        <v>Normal</v>
      </c>
      <c r="P5348" t="str">
        <f t="shared" si="251"/>
        <v>Low</v>
      </c>
      <c r="Q5348" t="str">
        <f>VLOOKUP(A5348,SampleSuperstore!A:G,7,0)</f>
        <v>South</v>
      </c>
    </row>
    <row r="5349" spans="1:17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  <c r="N5349" t="str">
        <f t="shared" si="249"/>
        <v>Profit</v>
      </c>
      <c r="O5349" t="str">
        <f t="shared" si="250"/>
        <v>Normal</v>
      </c>
      <c r="P5349" t="str">
        <f t="shared" si="251"/>
        <v>Low</v>
      </c>
      <c r="Q5349" t="str">
        <f>VLOOKUP(A5349,SampleSuperstore!A:G,7,0)</f>
        <v>South</v>
      </c>
    </row>
    <row r="5350" spans="1:17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  <c r="N5350" t="str">
        <f t="shared" si="249"/>
        <v>Profit</v>
      </c>
      <c r="O5350" t="str">
        <f t="shared" si="250"/>
        <v>Normal</v>
      </c>
      <c r="P5350" t="str">
        <f t="shared" si="251"/>
        <v>Low</v>
      </c>
      <c r="Q5350" t="str">
        <f>VLOOKUP(A5350,SampleSuperstore!A:G,7,0)</f>
        <v>South</v>
      </c>
    </row>
    <row r="5351" spans="1:17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  <c r="N5351" t="str">
        <f t="shared" si="249"/>
        <v>Profit</v>
      </c>
      <c r="O5351" t="str">
        <f t="shared" si="250"/>
        <v>Normal</v>
      </c>
      <c r="P5351" t="str">
        <f t="shared" si="251"/>
        <v>Low</v>
      </c>
      <c r="Q5351" t="str">
        <f>VLOOKUP(A5351,SampleSuperstore!A:G,7,0)</f>
        <v>South</v>
      </c>
    </row>
    <row r="5352" spans="1:17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  <c r="N5352" t="str">
        <f t="shared" si="249"/>
        <v>Profit</v>
      </c>
      <c r="O5352" t="str">
        <f t="shared" si="250"/>
        <v>Normal</v>
      </c>
      <c r="P5352" t="str">
        <f t="shared" si="251"/>
        <v>Low</v>
      </c>
      <c r="Q5352" t="str">
        <f>VLOOKUP(A5352,SampleSuperstore!A:G,7,0)</f>
        <v>South</v>
      </c>
    </row>
    <row r="5353" spans="1:17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  <c r="N5353" t="str">
        <f t="shared" si="249"/>
        <v>Profit</v>
      </c>
      <c r="O5353" t="str">
        <f t="shared" si="250"/>
        <v>Normal</v>
      </c>
      <c r="P5353" t="str">
        <f t="shared" si="251"/>
        <v>Low</v>
      </c>
      <c r="Q5353" t="str">
        <f>VLOOKUP(A5353,SampleSuperstore!A:G,7,0)</f>
        <v>South</v>
      </c>
    </row>
    <row r="5354" spans="1:17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  <c r="N5354" t="str">
        <f t="shared" si="249"/>
        <v>Profit</v>
      </c>
      <c r="O5354" t="str">
        <f t="shared" si="250"/>
        <v>Normal</v>
      </c>
      <c r="P5354" t="str">
        <f t="shared" si="251"/>
        <v>Low</v>
      </c>
      <c r="Q5354" t="str">
        <f>VLOOKUP(A5354,SampleSuperstore!A:G,7,0)</f>
        <v>South</v>
      </c>
    </row>
    <row r="5355" spans="1:17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  <c r="N5355" t="str">
        <f t="shared" si="249"/>
        <v>Profit</v>
      </c>
      <c r="O5355" t="str">
        <f t="shared" si="250"/>
        <v>Normal</v>
      </c>
      <c r="P5355" t="str">
        <f t="shared" si="251"/>
        <v>Low</v>
      </c>
      <c r="Q5355" t="str">
        <f>VLOOKUP(A5355,SampleSuperstore!A:G,7,0)</f>
        <v>Central</v>
      </c>
    </row>
    <row r="5356" spans="1:17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  <c r="N5356" t="str">
        <f t="shared" si="249"/>
        <v>Profit</v>
      </c>
      <c r="O5356" t="str">
        <f t="shared" si="250"/>
        <v>Normal</v>
      </c>
      <c r="P5356" t="str">
        <f t="shared" si="251"/>
        <v>Low</v>
      </c>
      <c r="Q5356" t="str">
        <f>VLOOKUP(A5356,SampleSuperstore!A:G,7,0)</f>
        <v>South</v>
      </c>
    </row>
    <row r="5357" spans="1:17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  <c r="N5357" t="str">
        <f t="shared" si="249"/>
        <v>Profit</v>
      </c>
      <c r="O5357" t="str">
        <f t="shared" si="250"/>
        <v>Normal</v>
      </c>
      <c r="P5357" t="str">
        <f t="shared" si="251"/>
        <v>Low</v>
      </c>
      <c r="Q5357" t="str">
        <f>VLOOKUP(A5357,SampleSuperstore!A:G,7,0)</f>
        <v>South</v>
      </c>
    </row>
    <row r="5358" spans="1:17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  <c r="N5358" t="str">
        <f t="shared" si="249"/>
        <v>Profit</v>
      </c>
      <c r="O5358" t="str">
        <f t="shared" si="250"/>
        <v>Normal</v>
      </c>
      <c r="P5358" t="str">
        <f t="shared" si="251"/>
        <v>Low</v>
      </c>
      <c r="Q5358" t="str">
        <f>VLOOKUP(A5358,SampleSuperstore!A:G,7,0)</f>
        <v>South</v>
      </c>
    </row>
    <row r="5359" spans="1:17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  <c r="N5359" t="str">
        <f t="shared" si="249"/>
        <v>Profit</v>
      </c>
      <c r="O5359" t="str">
        <f t="shared" si="250"/>
        <v>Normal</v>
      </c>
      <c r="P5359" t="str">
        <f t="shared" si="251"/>
        <v>Low</v>
      </c>
      <c r="Q5359" t="str">
        <f>VLOOKUP(A5359,SampleSuperstore!A:G,7,0)</f>
        <v>South</v>
      </c>
    </row>
    <row r="5360" spans="1:17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  <c r="N5360" t="str">
        <f t="shared" si="249"/>
        <v>Profit</v>
      </c>
      <c r="O5360" t="str">
        <f t="shared" si="250"/>
        <v>Normal</v>
      </c>
      <c r="P5360" t="str">
        <f t="shared" si="251"/>
        <v>Low</v>
      </c>
      <c r="Q5360" t="str">
        <f>VLOOKUP(A5360,SampleSuperstore!A:G,7,0)</f>
        <v>South</v>
      </c>
    </row>
    <row r="5361" spans="1:17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  <c r="N5361" t="str">
        <f t="shared" si="249"/>
        <v>Profit</v>
      </c>
      <c r="O5361" t="str">
        <f t="shared" si="250"/>
        <v>Normal</v>
      </c>
      <c r="P5361" t="str">
        <f t="shared" si="251"/>
        <v>Low</v>
      </c>
      <c r="Q5361" t="str">
        <f>VLOOKUP(A5361,SampleSuperstore!A:G,7,0)</f>
        <v>South</v>
      </c>
    </row>
    <row r="5362" spans="1:17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  <c r="N5362" t="str">
        <f t="shared" si="249"/>
        <v>Loss</v>
      </c>
      <c r="O5362" t="str">
        <f t="shared" si="250"/>
        <v>Normal</v>
      </c>
      <c r="P5362" t="str">
        <f t="shared" si="251"/>
        <v>Low</v>
      </c>
      <c r="Q5362" t="str">
        <f>VLOOKUP(A5362,SampleSuperstore!A:G,7,0)</f>
        <v>South</v>
      </c>
    </row>
    <row r="5363" spans="1:17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  <c r="N5363" t="str">
        <f t="shared" si="249"/>
        <v>Profit</v>
      </c>
      <c r="O5363" t="str">
        <f t="shared" si="250"/>
        <v>Normal</v>
      </c>
      <c r="P5363" t="str">
        <f t="shared" si="251"/>
        <v>Medium</v>
      </c>
      <c r="Q5363" t="str">
        <f>VLOOKUP(A5363,SampleSuperstore!A:G,7,0)</f>
        <v>Central</v>
      </c>
    </row>
    <row r="5364" spans="1:17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  <c r="N5364" t="str">
        <f t="shared" si="249"/>
        <v>Profit</v>
      </c>
      <c r="O5364" t="str">
        <f t="shared" si="250"/>
        <v>Normal</v>
      </c>
      <c r="P5364" t="str">
        <f t="shared" si="251"/>
        <v>Low</v>
      </c>
      <c r="Q5364" t="str">
        <f>VLOOKUP(A5364,SampleSuperstore!A:G,7,0)</f>
        <v>South</v>
      </c>
    </row>
    <row r="5365" spans="1:17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  <c r="N5365" t="str">
        <f t="shared" si="249"/>
        <v>Profit</v>
      </c>
      <c r="O5365" t="str">
        <f t="shared" si="250"/>
        <v>Normal</v>
      </c>
      <c r="P5365" t="str">
        <f t="shared" si="251"/>
        <v>Low</v>
      </c>
      <c r="Q5365" t="str">
        <f>VLOOKUP(A5365,SampleSuperstore!A:G,7,0)</f>
        <v>South</v>
      </c>
    </row>
    <row r="5366" spans="1:17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  <c r="N5366" t="str">
        <f t="shared" si="249"/>
        <v>Profit</v>
      </c>
      <c r="O5366" t="str">
        <f t="shared" si="250"/>
        <v>Normal</v>
      </c>
      <c r="P5366" t="str">
        <f t="shared" si="251"/>
        <v>Low</v>
      </c>
      <c r="Q5366" t="str">
        <f>VLOOKUP(A5366,SampleSuperstore!A:G,7,0)</f>
        <v>South</v>
      </c>
    </row>
    <row r="5367" spans="1:17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  <c r="N5367" t="str">
        <f t="shared" si="249"/>
        <v>Profit</v>
      </c>
      <c r="O5367" t="str">
        <f t="shared" si="250"/>
        <v>Normal</v>
      </c>
      <c r="P5367" t="str">
        <f t="shared" si="251"/>
        <v>Low</v>
      </c>
      <c r="Q5367" t="str">
        <f>VLOOKUP(A5367,SampleSuperstore!A:G,7,0)</f>
        <v>South</v>
      </c>
    </row>
    <row r="5368" spans="1:17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  <c r="N5368" t="str">
        <f t="shared" si="249"/>
        <v>Profit</v>
      </c>
      <c r="O5368" t="str">
        <f t="shared" si="250"/>
        <v>Normal</v>
      </c>
      <c r="P5368" t="str">
        <f t="shared" si="251"/>
        <v>Low</v>
      </c>
      <c r="Q5368" t="str">
        <f>VLOOKUP(A5368,SampleSuperstore!A:G,7,0)</f>
        <v>South</v>
      </c>
    </row>
    <row r="5369" spans="1:17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  <c r="N5369" t="str">
        <f t="shared" si="249"/>
        <v>Profit</v>
      </c>
      <c r="O5369" t="str">
        <f t="shared" si="250"/>
        <v>Normal</v>
      </c>
      <c r="P5369" t="str">
        <f t="shared" si="251"/>
        <v>Low</v>
      </c>
      <c r="Q5369" t="str">
        <f>VLOOKUP(A5369,SampleSuperstore!A:G,7,0)</f>
        <v>South</v>
      </c>
    </row>
    <row r="5370" spans="1:17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  <c r="N5370" t="str">
        <f t="shared" si="249"/>
        <v>Profit</v>
      </c>
      <c r="O5370" t="str">
        <f t="shared" si="250"/>
        <v>Normal</v>
      </c>
      <c r="P5370" t="str">
        <f t="shared" si="251"/>
        <v>Low</v>
      </c>
      <c r="Q5370" t="str">
        <f>VLOOKUP(A5370,SampleSuperstore!A:G,7,0)</f>
        <v>South</v>
      </c>
    </row>
    <row r="5371" spans="1:17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  <c r="N5371" t="str">
        <f t="shared" si="249"/>
        <v>Profit</v>
      </c>
      <c r="O5371" t="str">
        <f t="shared" si="250"/>
        <v>Normal</v>
      </c>
      <c r="P5371" t="str">
        <f t="shared" si="251"/>
        <v>Low</v>
      </c>
      <c r="Q5371" t="str">
        <f>VLOOKUP(A5371,SampleSuperstore!A:G,7,0)</f>
        <v>Central</v>
      </c>
    </row>
    <row r="5372" spans="1:17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  <c r="N5372" t="str">
        <f t="shared" si="249"/>
        <v>Profit</v>
      </c>
      <c r="O5372" t="str">
        <f t="shared" si="250"/>
        <v>Normal</v>
      </c>
      <c r="P5372" t="str">
        <f t="shared" si="251"/>
        <v>Low</v>
      </c>
      <c r="Q5372" t="str">
        <f>VLOOKUP(A5372,SampleSuperstore!A:G,7,0)</f>
        <v>South</v>
      </c>
    </row>
    <row r="5373" spans="1:17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  <c r="N5373" t="str">
        <f t="shared" si="249"/>
        <v>Profit</v>
      </c>
      <c r="O5373" t="str">
        <f t="shared" si="250"/>
        <v>Normal</v>
      </c>
      <c r="P5373" t="str">
        <f t="shared" si="251"/>
        <v>Low</v>
      </c>
      <c r="Q5373" t="str">
        <f>VLOOKUP(A5373,SampleSuperstore!A:G,7,0)</f>
        <v>South</v>
      </c>
    </row>
    <row r="5374" spans="1:17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  <c r="N5374" t="str">
        <f t="shared" si="249"/>
        <v>Profit</v>
      </c>
      <c r="O5374" t="str">
        <f t="shared" si="250"/>
        <v>Normal</v>
      </c>
      <c r="P5374" t="str">
        <f t="shared" si="251"/>
        <v>Low</v>
      </c>
      <c r="Q5374" t="str">
        <f>VLOOKUP(A5374,SampleSuperstore!A:G,7,0)</f>
        <v>South</v>
      </c>
    </row>
    <row r="5375" spans="1:17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  <c r="N5375" t="str">
        <f t="shared" si="249"/>
        <v>Loss</v>
      </c>
      <c r="O5375" t="str">
        <f t="shared" si="250"/>
        <v>Normal</v>
      </c>
      <c r="P5375" t="str">
        <f t="shared" si="251"/>
        <v>Low</v>
      </c>
      <c r="Q5375" t="str">
        <f>VLOOKUP(A5375,SampleSuperstore!A:G,7,0)</f>
        <v>South</v>
      </c>
    </row>
    <row r="5376" spans="1:17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  <c r="N5376" t="str">
        <f t="shared" si="249"/>
        <v>Profit</v>
      </c>
      <c r="O5376" t="str">
        <f t="shared" si="250"/>
        <v>Normal</v>
      </c>
      <c r="P5376" t="str">
        <f t="shared" si="251"/>
        <v>Low</v>
      </c>
      <c r="Q5376" t="str">
        <f>VLOOKUP(A5376,SampleSuperstore!A:G,7,0)</f>
        <v>South</v>
      </c>
    </row>
    <row r="5377" spans="1:17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  <c r="N5377" t="str">
        <f t="shared" si="249"/>
        <v>Profit</v>
      </c>
      <c r="O5377" t="str">
        <f t="shared" si="250"/>
        <v>Normal</v>
      </c>
      <c r="P5377" t="str">
        <f t="shared" si="251"/>
        <v>Low</v>
      </c>
      <c r="Q5377" t="str">
        <f>VLOOKUP(A5377,SampleSuperstore!A:G,7,0)</f>
        <v>South</v>
      </c>
    </row>
    <row r="5378" spans="1:17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  <c r="N5378" t="str">
        <f t="shared" si="249"/>
        <v>Profit</v>
      </c>
      <c r="O5378" t="str">
        <f t="shared" si="250"/>
        <v>Normal</v>
      </c>
      <c r="P5378" t="str">
        <f t="shared" si="251"/>
        <v>Low</v>
      </c>
      <c r="Q5378" t="str">
        <f>VLOOKUP(A5378,SampleSuperstore!A:G,7,0)</f>
        <v>South</v>
      </c>
    </row>
    <row r="5379" spans="1:17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  <c r="N5379" t="str">
        <f t="shared" ref="N5379:N5442" si="252">IF(M5379&gt;0,"Profit","Loss")</f>
        <v>Profit</v>
      </c>
      <c r="O5379" t="str">
        <f t="shared" ref="O5379:O5442" si="253">IF(L5379&gt;0.5,"High Discount","Normal")</f>
        <v>Normal</v>
      </c>
      <c r="P5379" t="str">
        <f t="shared" ref="P5379:P5442" si="254">IF(J5379&gt;1000,"High",IF(J5379&gt;=500,"Medium","Low"))</f>
        <v>Low</v>
      </c>
      <c r="Q5379" t="str">
        <f>VLOOKUP(A5379,SampleSuperstore!A:G,7,0)</f>
        <v>Central</v>
      </c>
    </row>
    <row r="5380" spans="1:17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  <c r="N5380" t="str">
        <f t="shared" si="252"/>
        <v>Loss</v>
      </c>
      <c r="O5380" t="str">
        <f t="shared" si="253"/>
        <v>Normal</v>
      </c>
      <c r="P5380" t="str">
        <f t="shared" si="254"/>
        <v>Low</v>
      </c>
      <c r="Q5380" t="str">
        <f>VLOOKUP(A5380,SampleSuperstore!A:G,7,0)</f>
        <v>Central</v>
      </c>
    </row>
    <row r="5381" spans="1:17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  <c r="N5381" t="str">
        <f t="shared" si="252"/>
        <v>Profit</v>
      </c>
      <c r="O5381" t="str">
        <f t="shared" si="253"/>
        <v>Normal</v>
      </c>
      <c r="P5381" t="str">
        <f t="shared" si="254"/>
        <v>Low</v>
      </c>
      <c r="Q5381" t="str">
        <f>VLOOKUP(A5381,SampleSuperstore!A:G,7,0)</f>
        <v>South</v>
      </c>
    </row>
    <row r="5382" spans="1:17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  <c r="N5382" t="str">
        <f t="shared" si="252"/>
        <v>Profit</v>
      </c>
      <c r="O5382" t="str">
        <f t="shared" si="253"/>
        <v>Normal</v>
      </c>
      <c r="P5382" t="str">
        <f t="shared" si="254"/>
        <v>Low</v>
      </c>
      <c r="Q5382" t="str">
        <f>VLOOKUP(A5382,SampleSuperstore!A:G,7,0)</f>
        <v>South</v>
      </c>
    </row>
    <row r="5383" spans="1:17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  <c r="N5383" t="str">
        <f t="shared" si="252"/>
        <v>Profit</v>
      </c>
      <c r="O5383" t="str">
        <f t="shared" si="253"/>
        <v>Normal</v>
      </c>
      <c r="P5383" t="str">
        <f t="shared" si="254"/>
        <v>Low</v>
      </c>
      <c r="Q5383" t="str">
        <f>VLOOKUP(A5383,SampleSuperstore!A:G,7,0)</f>
        <v>South</v>
      </c>
    </row>
    <row r="5384" spans="1:17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  <c r="N5384" t="str">
        <f t="shared" si="252"/>
        <v>Profit</v>
      </c>
      <c r="O5384" t="str">
        <f t="shared" si="253"/>
        <v>Normal</v>
      </c>
      <c r="P5384" t="str">
        <f t="shared" si="254"/>
        <v>Low</v>
      </c>
      <c r="Q5384" t="str">
        <f>VLOOKUP(A5384,SampleSuperstore!A:G,7,0)</f>
        <v>South</v>
      </c>
    </row>
    <row r="5385" spans="1:17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  <c r="N5385" t="str">
        <f t="shared" si="252"/>
        <v>Profit</v>
      </c>
      <c r="O5385" t="str">
        <f t="shared" si="253"/>
        <v>Normal</v>
      </c>
      <c r="P5385" t="str">
        <f t="shared" si="254"/>
        <v>Low</v>
      </c>
      <c r="Q5385" t="str">
        <f>VLOOKUP(A5385,SampleSuperstore!A:G,7,0)</f>
        <v>South</v>
      </c>
    </row>
    <row r="5386" spans="1:17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  <c r="N5386" t="str">
        <f t="shared" si="252"/>
        <v>Profit</v>
      </c>
      <c r="O5386" t="str">
        <f t="shared" si="253"/>
        <v>Normal</v>
      </c>
      <c r="P5386" t="str">
        <f t="shared" si="254"/>
        <v>Low</v>
      </c>
      <c r="Q5386" t="str">
        <f>VLOOKUP(A5386,SampleSuperstore!A:G,7,0)</f>
        <v>South</v>
      </c>
    </row>
    <row r="5387" spans="1:17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  <c r="N5387" t="str">
        <f t="shared" si="252"/>
        <v>Profit</v>
      </c>
      <c r="O5387" t="str">
        <f t="shared" si="253"/>
        <v>Normal</v>
      </c>
      <c r="P5387" t="str">
        <f t="shared" si="254"/>
        <v>Medium</v>
      </c>
      <c r="Q5387" t="str">
        <f>VLOOKUP(A5387,SampleSuperstore!A:G,7,0)</f>
        <v>South</v>
      </c>
    </row>
    <row r="5388" spans="1:17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  <c r="N5388" t="str">
        <f t="shared" si="252"/>
        <v>Profit</v>
      </c>
      <c r="O5388" t="str">
        <f t="shared" si="253"/>
        <v>Normal</v>
      </c>
      <c r="P5388" t="str">
        <f t="shared" si="254"/>
        <v>Low</v>
      </c>
      <c r="Q5388" t="str">
        <f>VLOOKUP(A5388,SampleSuperstore!A:G,7,0)</f>
        <v>South</v>
      </c>
    </row>
    <row r="5389" spans="1:17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  <c r="N5389" t="str">
        <f t="shared" si="252"/>
        <v>Profit</v>
      </c>
      <c r="O5389" t="str">
        <f t="shared" si="253"/>
        <v>Normal</v>
      </c>
      <c r="P5389" t="str">
        <f t="shared" si="254"/>
        <v>Low</v>
      </c>
      <c r="Q5389" t="str">
        <f>VLOOKUP(A5389,SampleSuperstore!A:G,7,0)</f>
        <v>South</v>
      </c>
    </row>
    <row r="5390" spans="1:17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  <c r="N5390" t="str">
        <f t="shared" si="252"/>
        <v>Profit</v>
      </c>
      <c r="O5390" t="str">
        <f t="shared" si="253"/>
        <v>Normal</v>
      </c>
      <c r="P5390" t="str">
        <f t="shared" si="254"/>
        <v>Low</v>
      </c>
      <c r="Q5390" t="str">
        <f>VLOOKUP(A5390,SampleSuperstore!A:G,7,0)</f>
        <v>South</v>
      </c>
    </row>
    <row r="5391" spans="1:17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  <c r="N5391" t="str">
        <f t="shared" si="252"/>
        <v>Profit</v>
      </c>
      <c r="O5391" t="str">
        <f t="shared" si="253"/>
        <v>Normal</v>
      </c>
      <c r="P5391" t="str">
        <f t="shared" si="254"/>
        <v>Low</v>
      </c>
      <c r="Q5391" t="str">
        <f>VLOOKUP(A5391,SampleSuperstore!A:G,7,0)</f>
        <v>South</v>
      </c>
    </row>
    <row r="5392" spans="1:17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  <c r="N5392" t="str">
        <f t="shared" si="252"/>
        <v>Profit</v>
      </c>
      <c r="O5392" t="str">
        <f t="shared" si="253"/>
        <v>Normal</v>
      </c>
      <c r="P5392" t="str">
        <f t="shared" si="254"/>
        <v>Low</v>
      </c>
      <c r="Q5392" t="str">
        <f>VLOOKUP(A5392,SampleSuperstore!A:G,7,0)</f>
        <v>South</v>
      </c>
    </row>
    <row r="5393" spans="1:17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  <c r="N5393" t="str">
        <f t="shared" si="252"/>
        <v>Profit</v>
      </c>
      <c r="O5393" t="str">
        <f t="shared" si="253"/>
        <v>Normal</v>
      </c>
      <c r="P5393" t="str">
        <f t="shared" si="254"/>
        <v>Low</v>
      </c>
      <c r="Q5393" t="str">
        <f>VLOOKUP(A5393,SampleSuperstore!A:G,7,0)</f>
        <v>South</v>
      </c>
    </row>
    <row r="5394" spans="1:17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  <c r="N5394" t="str">
        <f t="shared" si="252"/>
        <v>Profit</v>
      </c>
      <c r="O5394" t="str">
        <f t="shared" si="253"/>
        <v>Normal</v>
      </c>
      <c r="P5394" t="str">
        <f t="shared" si="254"/>
        <v>Low</v>
      </c>
      <c r="Q5394" t="str">
        <f>VLOOKUP(A5394,SampleSuperstore!A:G,7,0)</f>
        <v>South</v>
      </c>
    </row>
    <row r="5395" spans="1:17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  <c r="N5395" t="str">
        <f t="shared" si="252"/>
        <v>Profit</v>
      </c>
      <c r="O5395" t="str">
        <f t="shared" si="253"/>
        <v>Normal</v>
      </c>
      <c r="P5395" t="str">
        <f t="shared" si="254"/>
        <v>Low</v>
      </c>
      <c r="Q5395" t="str">
        <f>VLOOKUP(A5395,SampleSuperstore!A:G,7,0)</f>
        <v>South</v>
      </c>
    </row>
    <row r="5396" spans="1:17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  <c r="N5396" t="str">
        <f t="shared" si="252"/>
        <v>Profit</v>
      </c>
      <c r="O5396" t="str">
        <f t="shared" si="253"/>
        <v>Normal</v>
      </c>
      <c r="P5396" t="str">
        <f t="shared" si="254"/>
        <v>High</v>
      </c>
      <c r="Q5396" t="str">
        <f>VLOOKUP(A5396,SampleSuperstore!A:G,7,0)</f>
        <v>South</v>
      </c>
    </row>
    <row r="5397" spans="1:17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  <c r="N5397" t="str">
        <f t="shared" si="252"/>
        <v>Profit</v>
      </c>
      <c r="O5397" t="str">
        <f t="shared" si="253"/>
        <v>Normal</v>
      </c>
      <c r="P5397" t="str">
        <f t="shared" si="254"/>
        <v>Low</v>
      </c>
      <c r="Q5397" t="str">
        <f>VLOOKUP(A5397,SampleSuperstore!A:G,7,0)</f>
        <v>South</v>
      </c>
    </row>
    <row r="5398" spans="1:17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  <c r="N5398" t="str">
        <f t="shared" si="252"/>
        <v>Profit</v>
      </c>
      <c r="O5398" t="str">
        <f t="shared" si="253"/>
        <v>Normal</v>
      </c>
      <c r="P5398" t="str">
        <f t="shared" si="254"/>
        <v>Low</v>
      </c>
      <c r="Q5398" t="str">
        <f>VLOOKUP(A5398,SampleSuperstore!A:G,7,0)</f>
        <v>East</v>
      </c>
    </row>
    <row r="5399" spans="1:17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  <c r="N5399" t="str">
        <f t="shared" si="252"/>
        <v>Profit</v>
      </c>
      <c r="O5399" t="str">
        <f t="shared" si="253"/>
        <v>Normal</v>
      </c>
      <c r="P5399" t="str">
        <f t="shared" si="254"/>
        <v>Low</v>
      </c>
      <c r="Q5399" t="str">
        <f>VLOOKUP(A5399,SampleSuperstore!A:G,7,0)</f>
        <v>South</v>
      </c>
    </row>
    <row r="5400" spans="1:17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  <c r="N5400" t="str">
        <f t="shared" si="252"/>
        <v>Loss</v>
      </c>
      <c r="O5400" t="str">
        <f t="shared" si="253"/>
        <v>High Discount</v>
      </c>
      <c r="P5400" t="str">
        <f t="shared" si="254"/>
        <v>Low</v>
      </c>
      <c r="Q5400" t="str">
        <f>VLOOKUP(A5400,SampleSuperstore!A:G,7,0)</f>
        <v>South</v>
      </c>
    </row>
    <row r="5401" spans="1:17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 t="str">
        <f t="shared" si="252"/>
        <v>Profit</v>
      </c>
      <c r="O5401" t="str">
        <f t="shared" si="253"/>
        <v>Normal</v>
      </c>
      <c r="P5401" t="str">
        <f t="shared" si="254"/>
        <v>Medium</v>
      </c>
      <c r="Q5401" t="str">
        <f>VLOOKUP(A5401,SampleSuperstore!A:G,7,0)</f>
        <v>South</v>
      </c>
    </row>
    <row r="5402" spans="1:17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  <c r="N5402" t="str">
        <f t="shared" si="252"/>
        <v>Profit</v>
      </c>
      <c r="O5402" t="str">
        <f t="shared" si="253"/>
        <v>Normal</v>
      </c>
      <c r="P5402" t="str">
        <f t="shared" si="254"/>
        <v>Low</v>
      </c>
      <c r="Q5402" t="str">
        <f>VLOOKUP(A5402,SampleSuperstore!A:G,7,0)</f>
        <v>Central</v>
      </c>
    </row>
    <row r="5403" spans="1:17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  <c r="N5403" t="str">
        <f t="shared" si="252"/>
        <v>Profit</v>
      </c>
      <c r="O5403" t="str">
        <f t="shared" si="253"/>
        <v>Normal</v>
      </c>
      <c r="P5403" t="str">
        <f t="shared" si="254"/>
        <v>Low</v>
      </c>
      <c r="Q5403" t="str">
        <f>VLOOKUP(A5403,SampleSuperstore!A:G,7,0)</f>
        <v>Central</v>
      </c>
    </row>
    <row r="5404" spans="1:17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  <c r="N5404" t="str">
        <f t="shared" si="252"/>
        <v>Profit</v>
      </c>
      <c r="O5404" t="str">
        <f t="shared" si="253"/>
        <v>Normal</v>
      </c>
      <c r="P5404" t="str">
        <f t="shared" si="254"/>
        <v>Low</v>
      </c>
      <c r="Q5404" t="str">
        <f>VLOOKUP(A5404,SampleSuperstore!A:G,7,0)</f>
        <v>South</v>
      </c>
    </row>
    <row r="5405" spans="1:17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  <c r="N5405" t="str">
        <f t="shared" si="252"/>
        <v>Profit</v>
      </c>
      <c r="O5405" t="str">
        <f t="shared" si="253"/>
        <v>Normal</v>
      </c>
      <c r="P5405" t="str">
        <f t="shared" si="254"/>
        <v>Low</v>
      </c>
      <c r="Q5405" t="str">
        <f>VLOOKUP(A5405,SampleSuperstore!A:G,7,0)</f>
        <v>South</v>
      </c>
    </row>
    <row r="5406" spans="1:17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  <c r="N5406" t="str">
        <f t="shared" si="252"/>
        <v>Profit</v>
      </c>
      <c r="O5406" t="str">
        <f t="shared" si="253"/>
        <v>Normal</v>
      </c>
      <c r="P5406" t="str">
        <f t="shared" si="254"/>
        <v>Low</v>
      </c>
      <c r="Q5406" t="str">
        <f>VLOOKUP(A5406,SampleSuperstore!A:G,7,0)</f>
        <v>South</v>
      </c>
    </row>
    <row r="5407" spans="1:17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  <c r="N5407" t="str">
        <f t="shared" si="252"/>
        <v>Profit</v>
      </c>
      <c r="O5407" t="str">
        <f t="shared" si="253"/>
        <v>Normal</v>
      </c>
      <c r="P5407" t="str">
        <f t="shared" si="254"/>
        <v>Low</v>
      </c>
      <c r="Q5407" t="str">
        <f>VLOOKUP(A5407,SampleSuperstore!A:G,7,0)</f>
        <v>South</v>
      </c>
    </row>
    <row r="5408" spans="1:17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  <c r="N5408" t="str">
        <f t="shared" si="252"/>
        <v>Profit</v>
      </c>
      <c r="O5408" t="str">
        <f t="shared" si="253"/>
        <v>Normal</v>
      </c>
      <c r="P5408" t="str">
        <f t="shared" si="254"/>
        <v>Low</v>
      </c>
      <c r="Q5408" t="str">
        <f>VLOOKUP(A5408,SampleSuperstore!A:G,7,0)</f>
        <v>South</v>
      </c>
    </row>
    <row r="5409" spans="1:17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  <c r="N5409" t="str">
        <f t="shared" si="252"/>
        <v>Profit</v>
      </c>
      <c r="O5409" t="str">
        <f t="shared" si="253"/>
        <v>Normal</v>
      </c>
      <c r="P5409" t="str">
        <f t="shared" si="254"/>
        <v>Low</v>
      </c>
      <c r="Q5409" t="str">
        <f>VLOOKUP(A5409,SampleSuperstore!A:G,7,0)</f>
        <v>South</v>
      </c>
    </row>
    <row r="5410" spans="1:17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  <c r="N5410" t="str">
        <f t="shared" si="252"/>
        <v>Profit</v>
      </c>
      <c r="O5410" t="str">
        <f t="shared" si="253"/>
        <v>Normal</v>
      </c>
      <c r="P5410" t="str">
        <f t="shared" si="254"/>
        <v>Low</v>
      </c>
      <c r="Q5410" t="str">
        <f>VLOOKUP(A5410,SampleSuperstore!A:G,7,0)</f>
        <v>South</v>
      </c>
    </row>
    <row r="5411" spans="1:17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  <c r="N5411" t="str">
        <f t="shared" si="252"/>
        <v>Profit</v>
      </c>
      <c r="O5411" t="str">
        <f t="shared" si="253"/>
        <v>Normal</v>
      </c>
      <c r="P5411" t="str">
        <f t="shared" si="254"/>
        <v>Low</v>
      </c>
      <c r="Q5411" t="str">
        <f>VLOOKUP(A5411,SampleSuperstore!A:G,7,0)</f>
        <v>South</v>
      </c>
    </row>
    <row r="5412" spans="1:17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  <c r="N5412" t="str">
        <f t="shared" si="252"/>
        <v>Profit</v>
      </c>
      <c r="O5412" t="str">
        <f t="shared" si="253"/>
        <v>Normal</v>
      </c>
      <c r="P5412" t="str">
        <f t="shared" si="254"/>
        <v>Low</v>
      </c>
      <c r="Q5412" t="str">
        <f>VLOOKUP(A5412,SampleSuperstore!A:G,7,0)</f>
        <v>South</v>
      </c>
    </row>
    <row r="5413" spans="1:17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  <c r="N5413" t="str">
        <f t="shared" si="252"/>
        <v>Profit</v>
      </c>
      <c r="O5413" t="str">
        <f t="shared" si="253"/>
        <v>Normal</v>
      </c>
      <c r="P5413" t="str">
        <f t="shared" si="254"/>
        <v>Low</v>
      </c>
      <c r="Q5413" t="str">
        <f>VLOOKUP(A5413,SampleSuperstore!A:G,7,0)</f>
        <v>South</v>
      </c>
    </row>
    <row r="5414" spans="1:17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  <c r="N5414" t="str">
        <f t="shared" si="252"/>
        <v>Profit</v>
      </c>
      <c r="O5414" t="str">
        <f t="shared" si="253"/>
        <v>Normal</v>
      </c>
      <c r="P5414" t="str">
        <f t="shared" si="254"/>
        <v>Low</v>
      </c>
      <c r="Q5414" t="str">
        <f>VLOOKUP(A5414,SampleSuperstore!A:G,7,0)</f>
        <v>South</v>
      </c>
    </row>
    <row r="5415" spans="1:17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  <c r="N5415" t="str">
        <f t="shared" si="252"/>
        <v>Profit</v>
      </c>
      <c r="O5415" t="str">
        <f t="shared" si="253"/>
        <v>Normal</v>
      </c>
      <c r="P5415" t="str">
        <f t="shared" si="254"/>
        <v>Low</v>
      </c>
      <c r="Q5415" t="str">
        <f>VLOOKUP(A5415,SampleSuperstore!A:G,7,0)</f>
        <v>Central</v>
      </c>
    </row>
    <row r="5416" spans="1:17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  <c r="N5416" t="str">
        <f t="shared" si="252"/>
        <v>Loss</v>
      </c>
      <c r="O5416" t="str">
        <f t="shared" si="253"/>
        <v>High Discount</v>
      </c>
      <c r="P5416" t="str">
        <f t="shared" si="254"/>
        <v>Low</v>
      </c>
      <c r="Q5416" t="str">
        <f>VLOOKUP(A5416,SampleSuperstore!A:G,7,0)</f>
        <v>South</v>
      </c>
    </row>
    <row r="5417" spans="1:17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  <c r="N5417" t="str">
        <f t="shared" si="252"/>
        <v>Profit</v>
      </c>
      <c r="O5417" t="str">
        <f t="shared" si="253"/>
        <v>Normal</v>
      </c>
      <c r="P5417" t="str">
        <f t="shared" si="254"/>
        <v>Low</v>
      </c>
      <c r="Q5417" t="str">
        <f>VLOOKUP(A5417,SampleSuperstore!A:G,7,0)</f>
        <v>South</v>
      </c>
    </row>
    <row r="5418" spans="1:17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  <c r="N5418" t="str">
        <f t="shared" si="252"/>
        <v>Loss</v>
      </c>
      <c r="O5418" t="str">
        <f t="shared" si="253"/>
        <v>Normal</v>
      </c>
      <c r="P5418" t="str">
        <f t="shared" si="254"/>
        <v>Low</v>
      </c>
      <c r="Q5418" t="str">
        <f>VLOOKUP(A5418,SampleSuperstore!A:G,7,0)</f>
        <v>South</v>
      </c>
    </row>
    <row r="5419" spans="1:17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  <c r="N5419" t="str">
        <f t="shared" si="252"/>
        <v>Profit</v>
      </c>
      <c r="O5419" t="str">
        <f t="shared" si="253"/>
        <v>Normal</v>
      </c>
      <c r="P5419" t="str">
        <f t="shared" si="254"/>
        <v>Low</v>
      </c>
      <c r="Q5419" t="str">
        <f>VLOOKUP(A5419,SampleSuperstore!A:G,7,0)</f>
        <v>South</v>
      </c>
    </row>
    <row r="5420" spans="1:17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  <c r="N5420" t="str">
        <f t="shared" si="252"/>
        <v>Profit</v>
      </c>
      <c r="O5420" t="str">
        <f t="shared" si="253"/>
        <v>Normal</v>
      </c>
      <c r="P5420" t="str">
        <f t="shared" si="254"/>
        <v>Low</v>
      </c>
      <c r="Q5420" t="str">
        <f>VLOOKUP(A5420,SampleSuperstore!A:G,7,0)</f>
        <v>Central</v>
      </c>
    </row>
    <row r="5421" spans="1:17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  <c r="N5421" t="str">
        <f t="shared" si="252"/>
        <v>Profit</v>
      </c>
      <c r="O5421" t="str">
        <f t="shared" si="253"/>
        <v>Normal</v>
      </c>
      <c r="P5421" t="str">
        <f t="shared" si="254"/>
        <v>Low</v>
      </c>
      <c r="Q5421" t="str">
        <f>VLOOKUP(A5421,SampleSuperstore!A:G,7,0)</f>
        <v>Central</v>
      </c>
    </row>
    <row r="5422" spans="1:17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  <c r="N5422" t="str">
        <f t="shared" si="252"/>
        <v>Loss</v>
      </c>
      <c r="O5422" t="str">
        <f t="shared" si="253"/>
        <v>Normal</v>
      </c>
      <c r="P5422" t="str">
        <f t="shared" si="254"/>
        <v>Low</v>
      </c>
      <c r="Q5422" t="str">
        <f>VLOOKUP(A5422,SampleSuperstore!A:G,7,0)</f>
        <v>South</v>
      </c>
    </row>
    <row r="5423" spans="1:17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  <c r="N5423" t="str">
        <f t="shared" si="252"/>
        <v>Profit</v>
      </c>
      <c r="O5423" t="str">
        <f t="shared" si="253"/>
        <v>Normal</v>
      </c>
      <c r="P5423" t="str">
        <f t="shared" si="254"/>
        <v>Low</v>
      </c>
      <c r="Q5423" t="str">
        <f>VLOOKUP(A5423,SampleSuperstore!A:G,7,0)</f>
        <v>South</v>
      </c>
    </row>
    <row r="5424" spans="1:17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  <c r="N5424" t="str">
        <f t="shared" si="252"/>
        <v>Profit</v>
      </c>
      <c r="O5424" t="str">
        <f t="shared" si="253"/>
        <v>Normal</v>
      </c>
      <c r="P5424" t="str">
        <f t="shared" si="254"/>
        <v>Low</v>
      </c>
      <c r="Q5424" t="str">
        <f>VLOOKUP(A5424,SampleSuperstore!A:G,7,0)</f>
        <v>South</v>
      </c>
    </row>
    <row r="5425" spans="1:17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  <c r="N5425" t="str">
        <f t="shared" si="252"/>
        <v>Profit</v>
      </c>
      <c r="O5425" t="str">
        <f t="shared" si="253"/>
        <v>Normal</v>
      </c>
      <c r="P5425" t="str">
        <f t="shared" si="254"/>
        <v>Low</v>
      </c>
      <c r="Q5425" t="str">
        <f>VLOOKUP(A5425,SampleSuperstore!A:G,7,0)</f>
        <v>South</v>
      </c>
    </row>
    <row r="5426" spans="1:17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  <c r="N5426" t="str">
        <f t="shared" si="252"/>
        <v>Profit</v>
      </c>
      <c r="O5426" t="str">
        <f t="shared" si="253"/>
        <v>Normal</v>
      </c>
      <c r="P5426" t="str">
        <f t="shared" si="254"/>
        <v>Low</v>
      </c>
      <c r="Q5426" t="str">
        <f>VLOOKUP(A5426,SampleSuperstore!A:G,7,0)</f>
        <v>South</v>
      </c>
    </row>
    <row r="5427" spans="1:17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  <c r="N5427" t="str">
        <f t="shared" si="252"/>
        <v>Profit</v>
      </c>
      <c r="O5427" t="str">
        <f t="shared" si="253"/>
        <v>Normal</v>
      </c>
      <c r="P5427" t="str">
        <f t="shared" si="254"/>
        <v>High</v>
      </c>
      <c r="Q5427" t="str">
        <f>VLOOKUP(A5427,SampleSuperstore!A:G,7,0)</f>
        <v>Central</v>
      </c>
    </row>
    <row r="5428" spans="1:17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  <c r="N5428" t="str">
        <f t="shared" si="252"/>
        <v>Profit</v>
      </c>
      <c r="O5428" t="str">
        <f t="shared" si="253"/>
        <v>Normal</v>
      </c>
      <c r="P5428" t="str">
        <f t="shared" si="254"/>
        <v>Low</v>
      </c>
      <c r="Q5428" t="str">
        <f>VLOOKUP(A5428,SampleSuperstore!A:G,7,0)</f>
        <v>Central</v>
      </c>
    </row>
    <row r="5429" spans="1:17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  <c r="N5429" t="str">
        <f t="shared" si="252"/>
        <v>Profit</v>
      </c>
      <c r="O5429" t="str">
        <f t="shared" si="253"/>
        <v>Normal</v>
      </c>
      <c r="P5429" t="str">
        <f t="shared" si="254"/>
        <v>Medium</v>
      </c>
      <c r="Q5429" t="str">
        <f>VLOOKUP(A5429,SampleSuperstore!A:G,7,0)</f>
        <v>East</v>
      </c>
    </row>
    <row r="5430" spans="1:17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  <c r="N5430" t="str">
        <f t="shared" si="252"/>
        <v>Profit</v>
      </c>
      <c r="O5430" t="str">
        <f t="shared" si="253"/>
        <v>Normal</v>
      </c>
      <c r="P5430" t="str">
        <f t="shared" si="254"/>
        <v>Low</v>
      </c>
      <c r="Q5430" t="str">
        <f>VLOOKUP(A5430,SampleSuperstore!A:G,7,0)</f>
        <v>Central</v>
      </c>
    </row>
    <row r="5431" spans="1:17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  <c r="N5431" t="str">
        <f t="shared" si="252"/>
        <v>Profit</v>
      </c>
      <c r="O5431" t="str">
        <f t="shared" si="253"/>
        <v>Normal</v>
      </c>
      <c r="P5431" t="str">
        <f t="shared" si="254"/>
        <v>Low</v>
      </c>
      <c r="Q5431" t="str">
        <f>VLOOKUP(A5431,SampleSuperstore!A:G,7,0)</f>
        <v>Central</v>
      </c>
    </row>
    <row r="5432" spans="1:17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  <c r="N5432" t="str">
        <f t="shared" si="252"/>
        <v>Profit</v>
      </c>
      <c r="O5432" t="str">
        <f t="shared" si="253"/>
        <v>Normal</v>
      </c>
      <c r="P5432" t="str">
        <f t="shared" si="254"/>
        <v>Low</v>
      </c>
      <c r="Q5432" t="str">
        <f>VLOOKUP(A5432,SampleSuperstore!A:G,7,0)</f>
        <v>South</v>
      </c>
    </row>
    <row r="5433" spans="1:17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  <c r="N5433" t="str">
        <f t="shared" si="252"/>
        <v>Profit</v>
      </c>
      <c r="O5433" t="str">
        <f t="shared" si="253"/>
        <v>Normal</v>
      </c>
      <c r="P5433" t="str">
        <f t="shared" si="254"/>
        <v>Low</v>
      </c>
      <c r="Q5433" t="str">
        <f>VLOOKUP(A5433,SampleSuperstore!A:G,7,0)</f>
        <v>South</v>
      </c>
    </row>
    <row r="5434" spans="1:17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  <c r="N5434" t="str">
        <f t="shared" si="252"/>
        <v>Loss</v>
      </c>
      <c r="O5434" t="str">
        <f t="shared" si="253"/>
        <v>High Discount</v>
      </c>
      <c r="P5434" t="str">
        <f t="shared" si="254"/>
        <v>Low</v>
      </c>
      <c r="Q5434" t="str">
        <f>VLOOKUP(A5434,SampleSuperstore!A:G,7,0)</f>
        <v>South</v>
      </c>
    </row>
    <row r="5435" spans="1:17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  <c r="N5435" t="str">
        <f t="shared" si="252"/>
        <v>Profit</v>
      </c>
      <c r="O5435" t="str">
        <f t="shared" si="253"/>
        <v>Normal</v>
      </c>
      <c r="P5435" t="str">
        <f t="shared" si="254"/>
        <v>Low</v>
      </c>
      <c r="Q5435" t="str">
        <f>VLOOKUP(A5435,SampleSuperstore!A:G,7,0)</f>
        <v>South</v>
      </c>
    </row>
    <row r="5436" spans="1:17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  <c r="N5436" t="str">
        <f t="shared" si="252"/>
        <v>Profit</v>
      </c>
      <c r="O5436" t="str">
        <f t="shared" si="253"/>
        <v>Normal</v>
      </c>
      <c r="P5436" t="str">
        <f t="shared" si="254"/>
        <v>High</v>
      </c>
      <c r="Q5436" t="str">
        <f>VLOOKUP(A5436,SampleSuperstore!A:G,7,0)</f>
        <v>South</v>
      </c>
    </row>
    <row r="5437" spans="1:17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  <c r="N5437" t="str">
        <f t="shared" si="252"/>
        <v>Profit</v>
      </c>
      <c r="O5437" t="str">
        <f t="shared" si="253"/>
        <v>Normal</v>
      </c>
      <c r="P5437" t="str">
        <f t="shared" si="254"/>
        <v>Low</v>
      </c>
      <c r="Q5437" t="str">
        <f>VLOOKUP(A5437,SampleSuperstore!A:G,7,0)</f>
        <v>South</v>
      </c>
    </row>
    <row r="5438" spans="1:17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  <c r="N5438" t="str">
        <f t="shared" si="252"/>
        <v>Profit</v>
      </c>
      <c r="O5438" t="str">
        <f t="shared" si="253"/>
        <v>Normal</v>
      </c>
      <c r="P5438" t="str">
        <f t="shared" si="254"/>
        <v>Low</v>
      </c>
      <c r="Q5438" t="str">
        <f>VLOOKUP(A5438,SampleSuperstore!A:G,7,0)</f>
        <v>Central</v>
      </c>
    </row>
    <row r="5439" spans="1:17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  <c r="N5439" t="str">
        <f t="shared" si="252"/>
        <v>Loss</v>
      </c>
      <c r="O5439" t="str">
        <f t="shared" si="253"/>
        <v>High Discount</v>
      </c>
      <c r="P5439" t="str">
        <f t="shared" si="254"/>
        <v>Low</v>
      </c>
      <c r="Q5439" t="str">
        <f>VLOOKUP(A5439,SampleSuperstore!A:G,7,0)</f>
        <v>Central</v>
      </c>
    </row>
    <row r="5440" spans="1:17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  <c r="N5440" t="str">
        <f t="shared" si="252"/>
        <v>Profit</v>
      </c>
      <c r="O5440" t="str">
        <f t="shared" si="253"/>
        <v>Normal</v>
      </c>
      <c r="P5440" t="str">
        <f t="shared" si="254"/>
        <v>Low</v>
      </c>
      <c r="Q5440" t="str">
        <f>VLOOKUP(A5440,SampleSuperstore!A:G,7,0)</f>
        <v>Central</v>
      </c>
    </row>
    <row r="5441" spans="1:17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  <c r="N5441" t="str">
        <f t="shared" si="252"/>
        <v>Profit</v>
      </c>
      <c r="O5441" t="str">
        <f t="shared" si="253"/>
        <v>Normal</v>
      </c>
      <c r="P5441" t="str">
        <f t="shared" si="254"/>
        <v>Medium</v>
      </c>
      <c r="Q5441" t="str">
        <f>VLOOKUP(A5441,SampleSuperstore!A:G,7,0)</f>
        <v>South</v>
      </c>
    </row>
    <row r="5442" spans="1:17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  <c r="N5442" t="str">
        <f t="shared" si="252"/>
        <v>Profit</v>
      </c>
      <c r="O5442" t="str">
        <f t="shared" si="253"/>
        <v>Normal</v>
      </c>
      <c r="P5442" t="str">
        <f t="shared" si="254"/>
        <v>Low</v>
      </c>
      <c r="Q5442" t="str">
        <f>VLOOKUP(A5442,SampleSuperstore!A:G,7,0)</f>
        <v>South</v>
      </c>
    </row>
    <row r="5443" spans="1:17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  <c r="N5443" t="str">
        <f t="shared" ref="N5443:N5506" si="255">IF(M5443&gt;0,"Profit","Loss")</f>
        <v>Profit</v>
      </c>
      <c r="O5443" t="str">
        <f t="shared" ref="O5443:O5506" si="256">IF(L5443&gt;0.5,"High Discount","Normal")</f>
        <v>Normal</v>
      </c>
      <c r="P5443" t="str">
        <f t="shared" ref="P5443:P5506" si="257">IF(J5443&gt;1000,"High",IF(J5443&gt;=500,"Medium","Low"))</f>
        <v>Low</v>
      </c>
      <c r="Q5443" t="str">
        <f>VLOOKUP(A5443,SampleSuperstore!A:G,7,0)</f>
        <v>South</v>
      </c>
    </row>
    <row r="5444" spans="1:17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  <c r="N5444" t="str">
        <f t="shared" si="255"/>
        <v>Profit</v>
      </c>
      <c r="O5444" t="str">
        <f t="shared" si="256"/>
        <v>Normal</v>
      </c>
      <c r="P5444" t="str">
        <f t="shared" si="257"/>
        <v>Low</v>
      </c>
      <c r="Q5444" t="str">
        <f>VLOOKUP(A5444,SampleSuperstore!A:G,7,0)</f>
        <v>South</v>
      </c>
    </row>
    <row r="5445" spans="1:17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  <c r="N5445" t="str">
        <f t="shared" si="255"/>
        <v>Profit</v>
      </c>
      <c r="O5445" t="str">
        <f t="shared" si="256"/>
        <v>Normal</v>
      </c>
      <c r="P5445" t="str">
        <f t="shared" si="257"/>
        <v>Low</v>
      </c>
      <c r="Q5445" t="str">
        <f>VLOOKUP(A5445,SampleSuperstore!A:G,7,0)</f>
        <v>South</v>
      </c>
    </row>
    <row r="5446" spans="1:17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  <c r="N5446" t="str">
        <f t="shared" si="255"/>
        <v>Profit</v>
      </c>
      <c r="O5446" t="str">
        <f t="shared" si="256"/>
        <v>Normal</v>
      </c>
      <c r="P5446" t="str">
        <f t="shared" si="257"/>
        <v>Low</v>
      </c>
      <c r="Q5446" t="str">
        <f>VLOOKUP(A5446,SampleSuperstore!A:G,7,0)</f>
        <v>South</v>
      </c>
    </row>
    <row r="5447" spans="1:17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  <c r="N5447" t="str">
        <f t="shared" si="255"/>
        <v>Profit</v>
      </c>
      <c r="O5447" t="str">
        <f t="shared" si="256"/>
        <v>Normal</v>
      </c>
      <c r="P5447" t="str">
        <f t="shared" si="257"/>
        <v>Low</v>
      </c>
      <c r="Q5447" t="str">
        <f>VLOOKUP(A5447,SampleSuperstore!A:G,7,0)</f>
        <v>South</v>
      </c>
    </row>
    <row r="5448" spans="1:17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  <c r="N5448" t="str">
        <f t="shared" si="255"/>
        <v>Profit</v>
      </c>
      <c r="O5448" t="str">
        <f t="shared" si="256"/>
        <v>Normal</v>
      </c>
      <c r="P5448" t="str">
        <f t="shared" si="257"/>
        <v>Low</v>
      </c>
      <c r="Q5448" t="str">
        <f>VLOOKUP(A5448,SampleSuperstore!A:G,7,0)</f>
        <v>South</v>
      </c>
    </row>
    <row r="5449" spans="1:17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  <c r="N5449" t="str">
        <f t="shared" si="255"/>
        <v>Profit</v>
      </c>
      <c r="O5449" t="str">
        <f t="shared" si="256"/>
        <v>Normal</v>
      </c>
      <c r="P5449" t="str">
        <f t="shared" si="257"/>
        <v>Low</v>
      </c>
      <c r="Q5449" t="str">
        <f>VLOOKUP(A5449,SampleSuperstore!A:G,7,0)</f>
        <v>South</v>
      </c>
    </row>
    <row r="5450" spans="1:17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  <c r="N5450" t="str">
        <f t="shared" si="255"/>
        <v>Profit</v>
      </c>
      <c r="O5450" t="str">
        <f t="shared" si="256"/>
        <v>Normal</v>
      </c>
      <c r="P5450" t="str">
        <f t="shared" si="257"/>
        <v>Low</v>
      </c>
      <c r="Q5450" t="str">
        <f>VLOOKUP(A5450,SampleSuperstore!A:G,7,0)</f>
        <v>South</v>
      </c>
    </row>
    <row r="5451" spans="1:17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  <c r="N5451" t="str">
        <f t="shared" si="255"/>
        <v>Profit</v>
      </c>
      <c r="O5451" t="str">
        <f t="shared" si="256"/>
        <v>Normal</v>
      </c>
      <c r="P5451" t="str">
        <f t="shared" si="257"/>
        <v>Low</v>
      </c>
      <c r="Q5451" t="str">
        <f>VLOOKUP(A5451,SampleSuperstore!A:G,7,0)</f>
        <v>South</v>
      </c>
    </row>
    <row r="5452" spans="1:17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  <c r="N5452" t="str">
        <f t="shared" si="255"/>
        <v>Profit</v>
      </c>
      <c r="O5452" t="str">
        <f t="shared" si="256"/>
        <v>Normal</v>
      </c>
      <c r="P5452" t="str">
        <f t="shared" si="257"/>
        <v>Low</v>
      </c>
      <c r="Q5452" t="str">
        <f>VLOOKUP(A5452,SampleSuperstore!A:G,7,0)</f>
        <v>South</v>
      </c>
    </row>
    <row r="5453" spans="1:17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  <c r="N5453" t="str">
        <f t="shared" si="255"/>
        <v>Profit</v>
      </c>
      <c r="O5453" t="str">
        <f t="shared" si="256"/>
        <v>Normal</v>
      </c>
      <c r="P5453" t="str">
        <f t="shared" si="257"/>
        <v>Low</v>
      </c>
      <c r="Q5453" t="str">
        <f>VLOOKUP(A5453,SampleSuperstore!A:G,7,0)</f>
        <v>South</v>
      </c>
    </row>
    <row r="5454" spans="1:17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  <c r="N5454" t="str">
        <f t="shared" si="255"/>
        <v>Profit</v>
      </c>
      <c r="O5454" t="str">
        <f t="shared" si="256"/>
        <v>Normal</v>
      </c>
      <c r="P5454" t="str">
        <f t="shared" si="257"/>
        <v>Low</v>
      </c>
      <c r="Q5454" t="str">
        <f>VLOOKUP(A5454,SampleSuperstore!A:G,7,0)</f>
        <v>South</v>
      </c>
    </row>
    <row r="5455" spans="1:17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  <c r="N5455" t="str">
        <f t="shared" si="255"/>
        <v>Profit</v>
      </c>
      <c r="O5455" t="str">
        <f t="shared" si="256"/>
        <v>Normal</v>
      </c>
      <c r="P5455" t="str">
        <f t="shared" si="257"/>
        <v>Low</v>
      </c>
      <c r="Q5455" t="str">
        <f>VLOOKUP(A5455,SampleSuperstore!A:G,7,0)</f>
        <v>South</v>
      </c>
    </row>
    <row r="5456" spans="1:17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  <c r="N5456" t="str">
        <f t="shared" si="255"/>
        <v>Profit</v>
      </c>
      <c r="O5456" t="str">
        <f t="shared" si="256"/>
        <v>Normal</v>
      </c>
      <c r="P5456" t="str">
        <f t="shared" si="257"/>
        <v>Low</v>
      </c>
      <c r="Q5456" t="str">
        <f>VLOOKUP(A5456,SampleSuperstore!A:G,7,0)</f>
        <v>South</v>
      </c>
    </row>
    <row r="5457" spans="1:17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  <c r="N5457" t="str">
        <f t="shared" si="255"/>
        <v>Profit</v>
      </c>
      <c r="O5457" t="str">
        <f t="shared" si="256"/>
        <v>Normal</v>
      </c>
      <c r="P5457" t="str">
        <f t="shared" si="257"/>
        <v>Low</v>
      </c>
      <c r="Q5457" t="str">
        <f>VLOOKUP(A5457,SampleSuperstore!A:G,7,0)</f>
        <v>South</v>
      </c>
    </row>
    <row r="5458" spans="1:17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  <c r="N5458" t="str">
        <f t="shared" si="255"/>
        <v>Profit</v>
      </c>
      <c r="O5458" t="str">
        <f t="shared" si="256"/>
        <v>Normal</v>
      </c>
      <c r="P5458" t="str">
        <f t="shared" si="257"/>
        <v>Low</v>
      </c>
      <c r="Q5458" t="str">
        <f>VLOOKUP(A5458,SampleSuperstore!A:G,7,0)</f>
        <v>South</v>
      </c>
    </row>
    <row r="5459" spans="1:17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  <c r="N5459" t="str">
        <f t="shared" si="255"/>
        <v>Profit</v>
      </c>
      <c r="O5459" t="str">
        <f t="shared" si="256"/>
        <v>Normal</v>
      </c>
      <c r="P5459" t="str">
        <f t="shared" si="257"/>
        <v>Low</v>
      </c>
      <c r="Q5459" t="str">
        <f>VLOOKUP(A5459,SampleSuperstore!A:G,7,0)</f>
        <v>South</v>
      </c>
    </row>
    <row r="5460" spans="1:17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  <c r="N5460" t="str">
        <f t="shared" si="255"/>
        <v>Profit</v>
      </c>
      <c r="O5460" t="str">
        <f t="shared" si="256"/>
        <v>Normal</v>
      </c>
      <c r="P5460" t="str">
        <f t="shared" si="257"/>
        <v>Low</v>
      </c>
      <c r="Q5460" t="str">
        <f>VLOOKUP(A5460,SampleSuperstore!A:G,7,0)</f>
        <v>South</v>
      </c>
    </row>
    <row r="5461" spans="1:17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  <c r="N5461" t="str">
        <f t="shared" si="255"/>
        <v>Profit</v>
      </c>
      <c r="O5461" t="str">
        <f t="shared" si="256"/>
        <v>Normal</v>
      </c>
      <c r="P5461" t="str">
        <f t="shared" si="257"/>
        <v>High</v>
      </c>
      <c r="Q5461" t="str">
        <f>VLOOKUP(A5461,SampleSuperstore!A:G,7,0)</f>
        <v>South</v>
      </c>
    </row>
    <row r="5462" spans="1:17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  <c r="N5462" t="str">
        <f t="shared" si="255"/>
        <v>Loss</v>
      </c>
      <c r="O5462" t="str">
        <f t="shared" si="256"/>
        <v>Normal</v>
      </c>
      <c r="P5462" t="str">
        <f t="shared" si="257"/>
        <v>Low</v>
      </c>
      <c r="Q5462" t="str">
        <f>VLOOKUP(A5462,SampleSuperstore!A:G,7,0)</f>
        <v>South</v>
      </c>
    </row>
    <row r="5463" spans="1:17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  <c r="N5463" t="str">
        <f t="shared" si="255"/>
        <v>Profit</v>
      </c>
      <c r="O5463" t="str">
        <f t="shared" si="256"/>
        <v>Normal</v>
      </c>
      <c r="P5463" t="str">
        <f t="shared" si="257"/>
        <v>Low</v>
      </c>
      <c r="Q5463" t="str">
        <f>VLOOKUP(A5463,SampleSuperstore!A:G,7,0)</f>
        <v>South</v>
      </c>
    </row>
    <row r="5464" spans="1:17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  <c r="N5464" t="str">
        <f t="shared" si="255"/>
        <v>Loss</v>
      </c>
      <c r="O5464" t="str">
        <f t="shared" si="256"/>
        <v>High Discount</v>
      </c>
      <c r="P5464" t="str">
        <f t="shared" si="257"/>
        <v>Low</v>
      </c>
      <c r="Q5464" t="str">
        <f>VLOOKUP(A5464,SampleSuperstore!A:G,7,0)</f>
        <v>Central</v>
      </c>
    </row>
    <row r="5465" spans="1:17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  <c r="N5465" t="str">
        <f t="shared" si="255"/>
        <v>Profit</v>
      </c>
      <c r="O5465" t="str">
        <f t="shared" si="256"/>
        <v>Normal</v>
      </c>
      <c r="P5465" t="str">
        <f t="shared" si="257"/>
        <v>Low</v>
      </c>
      <c r="Q5465" t="str">
        <f>VLOOKUP(A5465,SampleSuperstore!A:G,7,0)</f>
        <v>Central</v>
      </c>
    </row>
    <row r="5466" spans="1:17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  <c r="N5466" t="str">
        <f t="shared" si="255"/>
        <v>Profit</v>
      </c>
      <c r="O5466" t="str">
        <f t="shared" si="256"/>
        <v>Normal</v>
      </c>
      <c r="P5466" t="str">
        <f t="shared" si="257"/>
        <v>Low</v>
      </c>
      <c r="Q5466" t="str">
        <f>VLOOKUP(A5466,SampleSuperstore!A:G,7,0)</f>
        <v>Central</v>
      </c>
    </row>
    <row r="5467" spans="1:17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  <c r="N5467" t="str">
        <f t="shared" si="255"/>
        <v>Loss</v>
      </c>
      <c r="O5467" t="str">
        <f t="shared" si="256"/>
        <v>High Discount</v>
      </c>
      <c r="P5467" t="str">
        <f t="shared" si="257"/>
        <v>Low</v>
      </c>
      <c r="Q5467" t="str">
        <f>VLOOKUP(A5467,SampleSuperstore!A:G,7,0)</f>
        <v>Central</v>
      </c>
    </row>
    <row r="5468" spans="1:17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  <c r="N5468" t="str">
        <f t="shared" si="255"/>
        <v>Profit</v>
      </c>
      <c r="O5468" t="str">
        <f t="shared" si="256"/>
        <v>Normal</v>
      </c>
      <c r="P5468" t="str">
        <f t="shared" si="257"/>
        <v>Low</v>
      </c>
      <c r="Q5468" t="str">
        <f>VLOOKUP(A5468,SampleSuperstore!A:G,7,0)</f>
        <v>South</v>
      </c>
    </row>
    <row r="5469" spans="1:17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  <c r="N5469" t="str">
        <f t="shared" si="255"/>
        <v>Profit</v>
      </c>
      <c r="O5469" t="str">
        <f t="shared" si="256"/>
        <v>Normal</v>
      </c>
      <c r="P5469" t="str">
        <f t="shared" si="257"/>
        <v>Low</v>
      </c>
      <c r="Q5469" t="str">
        <f>VLOOKUP(A5469,SampleSuperstore!A:G,7,0)</f>
        <v>South</v>
      </c>
    </row>
    <row r="5470" spans="1:17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  <c r="N5470" t="str">
        <f t="shared" si="255"/>
        <v>Profit</v>
      </c>
      <c r="O5470" t="str">
        <f t="shared" si="256"/>
        <v>Normal</v>
      </c>
      <c r="P5470" t="str">
        <f t="shared" si="257"/>
        <v>Medium</v>
      </c>
      <c r="Q5470" t="str">
        <f>VLOOKUP(A5470,SampleSuperstore!A:G,7,0)</f>
        <v>Central</v>
      </c>
    </row>
    <row r="5471" spans="1:17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  <c r="N5471" t="str">
        <f t="shared" si="255"/>
        <v>Profit</v>
      </c>
      <c r="O5471" t="str">
        <f t="shared" si="256"/>
        <v>Normal</v>
      </c>
      <c r="P5471" t="str">
        <f t="shared" si="257"/>
        <v>Low</v>
      </c>
      <c r="Q5471" t="str">
        <f>VLOOKUP(A5471,SampleSuperstore!A:G,7,0)</f>
        <v>Central</v>
      </c>
    </row>
    <row r="5472" spans="1:17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  <c r="N5472" t="str">
        <f t="shared" si="255"/>
        <v>Profit</v>
      </c>
      <c r="O5472" t="str">
        <f t="shared" si="256"/>
        <v>Normal</v>
      </c>
      <c r="P5472" t="str">
        <f t="shared" si="257"/>
        <v>Low</v>
      </c>
      <c r="Q5472" t="str">
        <f>VLOOKUP(A5472,SampleSuperstore!A:G,7,0)</f>
        <v>South</v>
      </c>
    </row>
    <row r="5473" spans="1:17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  <c r="N5473" t="str">
        <f t="shared" si="255"/>
        <v>Profit</v>
      </c>
      <c r="O5473" t="str">
        <f t="shared" si="256"/>
        <v>Normal</v>
      </c>
      <c r="P5473" t="str">
        <f t="shared" si="257"/>
        <v>Low</v>
      </c>
      <c r="Q5473" t="str">
        <f>VLOOKUP(A5473,SampleSuperstore!A:G,7,0)</f>
        <v>South</v>
      </c>
    </row>
    <row r="5474" spans="1:17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  <c r="N5474" t="str">
        <f t="shared" si="255"/>
        <v>Loss</v>
      </c>
      <c r="O5474" t="str">
        <f t="shared" si="256"/>
        <v>Normal</v>
      </c>
      <c r="P5474" t="str">
        <f t="shared" si="257"/>
        <v>Low</v>
      </c>
      <c r="Q5474" t="str">
        <f>VLOOKUP(A5474,SampleSuperstore!A:G,7,0)</f>
        <v>South</v>
      </c>
    </row>
    <row r="5475" spans="1:17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  <c r="N5475" t="str">
        <f t="shared" si="255"/>
        <v>Loss</v>
      </c>
      <c r="O5475" t="str">
        <f t="shared" si="256"/>
        <v>High Discount</v>
      </c>
      <c r="P5475" t="str">
        <f t="shared" si="257"/>
        <v>Low</v>
      </c>
      <c r="Q5475" t="str">
        <f>VLOOKUP(A5475,SampleSuperstore!A:G,7,0)</f>
        <v>South</v>
      </c>
    </row>
    <row r="5476" spans="1:17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  <c r="N5476" t="str">
        <f t="shared" si="255"/>
        <v>Profit</v>
      </c>
      <c r="O5476" t="str">
        <f t="shared" si="256"/>
        <v>Normal</v>
      </c>
      <c r="P5476" t="str">
        <f t="shared" si="257"/>
        <v>Medium</v>
      </c>
      <c r="Q5476" t="str">
        <f>VLOOKUP(A5476,SampleSuperstore!A:G,7,0)</f>
        <v>East</v>
      </c>
    </row>
    <row r="5477" spans="1:17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  <c r="N5477" t="str">
        <f t="shared" si="255"/>
        <v>Profit</v>
      </c>
      <c r="O5477" t="str">
        <f t="shared" si="256"/>
        <v>Normal</v>
      </c>
      <c r="P5477" t="str">
        <f t="shared" si="257"/>
        <v>Low</v>
      </c>
      <c r="Q5477" t="str">
        <f>VLOOKUP(A5477,SampleSuperstore!A:G,7,0)</f>
        <v>Central</v>
      </c>
    </row>
    <row r="5478" spans="1:17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  <c r="N5478" t="str">
        <f t="shared" si="255"/>
        <v>Profit</v>
      </c>
      <c r="O5478" t="str">
        <f t="shared" si="256"/>
        <v>Normal</v>
      </c>
      <c r="P5478" t="str">
        <f t="shared" si="257"/>
        <v>Low</v>
      </c>
      <c r="Q5478" t="str">
        <f>VLOOKUP(A5478,SampleSuperstore!A:G,7,0)</f>
        <v>Central</v>
      </c>
    </row>
    <row r="5479" spans="1:17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  <c r="N5479" t="str">
        <f t="shared" si="255"/>
        <v>Profit</v>
      </c>
      <c r="O5479" t="str">
        <f t="shared" si="256"/>
        <v>Normal</v>
      </c>
      <c r="P5479" t="str">
        <f t="shared" si="257"/>
        <v>Low</v>
      </c>
      <c r="Q5479" t="str">
        <f>VLOOKUP(A5479,SampleSuperstore!A:G,7,0)</f>
        <v>Central</v>
      </c>
    </row>
    <row r="5480" spans="1:17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  <c r="N5480" t="str">
        <f t="shared" si="255"/>
        <v>Profit</v>
      </c>
      <c r="O5480" t="str">
        <f t="shared" si="256"/>
        <v>Normal</v>
      </c>
      <c r="P5480" t="str">
        <f t="shared" si="257"/>
        <v>Low</v>
      </c>
      <c r="Q5480" t="str">
        <f>VLOOKUP(A5480,SampleSuperstore!A:G,7,0)</f>
        <v>South</v>
      </c>
    </row>
    <row r="5481" spans="1:17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  <c r="N5481" t="str">
        <f t="shared" si="255"/>
        <v>Loss</v>
      </c>
      <c r="O5481" t="str">
        <f t="shared" si="256"/>
        <v>High Discount</v>
      </c>
      <c r="P5481" t="str">
        <f t="shared" si="257"/>
        <v>Low</v>
      </c>
      <c r="Q5481" t="str">
        <f>VLOOKUP(A5481,SampleSuperstore!A:G,7,0)</f>
        <v>South</v>
      </c>
    </row>
    <row r="5482" spans="1:17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  <c r="N5482" t="str">
        <f t="shared" si="255"/>
        <v>Profit</v>
      </c>
      <c r="O5482" t="str">
        <f t="shared" si="256"/>
        <v>Normal</v>
      </c>
      <c r="P5482" t="str">
        <f t="shared" si="257"/>
        <v>Low</v>
      </c>
      <c r="Q5482" t="str">
        <f>VLOOKUP(A5482,SampleSuperstore!A:G,7,0)</f>
        <v>South</v>
      </c>
    </row>
    <row r="5483" spans="1:17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  <c r="N5483" t="str">
        <f t="shared" si="255"/>
        <v>Profit</v>
      </c>
      <c r="O5483" t="str">
        <f t="shared" si="256"/>
        <v>Normal</v>
      </c>
      <c r="P5483" t="str">
        <f t="shared" si="257"/>
        <v>Low</v>
      </c>
      <c r="Q5483" t="str">
        <f>VLOOKUP(A5483,SampleSuperstore!A:G,7,0)</f>
        <v>South</v>
      </c>
    </row>
    <row r="5484" spans="1:17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  <c r="N5484" t="str">
        <f t="shared" si="255"/>
        <v>Profit</v>
      </c>
      <c r="O5484" t="str">
        <f t="shared" si="256"/>
        <v>Normal</v>
      </c>
      <c r="P5484" t="str">
        <f t="shared" si="257"/>
        <v>Low</v>
      </c>
      <c r="Q5484" t="str">
        <f>VLOOKUP(A5484,SampleSuperstore!A:G,7,0)</f>
        <v>South</v>
      </c>
    </row>
    <row r="5485" spans="1:17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  <c r="N5485" t="str">
        <f t="shared" si="255"/>
        <v>Profit</v>
      </c>
      <c r="O5485" t="str">
        <f t="shared" si="256"/>
        <v>Normal</v>
      </c>
      <c r="P5485" t="str">
        <f t="shared" si="257"/>
        <v>Low</v>
      </c>
      <c r="Q5485" t="str">
        <f>VLOOKUP(A5485,SampleSuperstore!A:G,7,0)</f>
        <v>South</v>
      </c>
    </row>
    <row r="5486" spans="1:17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  <c r="N5486" t="str">
        <f t="shared" si="255"/>
        <v>Loss</v>
      </c>
      <c r="O5486" t="str">
        <f t="shared" si="256"/>
        <v>Normal</v>
      </c>
      <c r="P5486" t="str">
        <f t="shared" si="257"/>
        <v>Low</v>
      </c>
      <c r="Q5486" t="str">
        <f>VLOOKUP(A5486,SampleSuperstore!A:G,7,0)</f>
        <v>South</v>
      </c>
    </row>
    <row r="5487" spans="1:17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  <c r="N5487" t="str">
        <f t="shared" si="255"/>
        <v>Profit</v>
      </c>
      <c r="O5487" t="str">
        <f t="shared" si="256"/>
        <v>Normal</v>
      </c>
      <c r="P5487" t="str">
        <f t="shared" si="257"/>
        <v>Low</v>
      </c>
      <c r="Q5487" t="str">
        <f>VLOOKUP(A5487,SampleSuperstore!A:G,7,0)</f>
        <v>South</v>
      </c>
    </row>
    <row r="5488" spans="1:17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  <c r="N5488" t="str">
        <f t="shared" si="255"/>
        <v>Loss</v>
      </c>
      <c r="O5488" t="str">
        <f t="shared" si="256"/>
        <v>High Discount</v>
      </c>
      <c r="P5488" t="str">
        <f t="shared" si="257"/>
        <v>Low</v>
      </c>
      <c r="Q5488" t="str">
        <f>VLOOKUP(A5488,SampleSuperstore!A:G,7,0)</f>
        <v>South</v>
      </c>
    </row>
    <row r="5489" spans="1:17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  <c r="N5489" t="str">
        <f t="shared" si="255"/>
        <v>Loss</v>
      </c>
      <c r="O5489" t="str">
        <f t="shared" si="256"/>
        <v>Normal</v>
      </c>
      <c r="P5489" t="str">
        <f t="shared" si="257"/>
        <v>Low</v>
      </c>
      <c r="Q5489" t="str">
        <f>VLOOKUP(A5489,SampleSuperstore!A:G,7,0)</f>
        <v>South</v>
      </c>
    </row>
    <row r="5490" spans="1:17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  <c r="N5490" t="str">
        <f t="shared" si="255"/>
        <v>Profit</v>
      </c>
      <c r="O5490" t="str">
        <f t="shared" si="256"/>
        <v>Normal</v>
      </c>
      <c r="P5490" t="str">
        <f t="shared" si="257"/>
        <v>Low</v>
      </c>
      <c r="Q5490" t="str">
        <f>VLOOKUP(A5490,SampleSuperstore!A:G,7,0)</f>
        <v>South</v>
      </c>
    </row>
    <row r="5491" spans="1:17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  <c r="N5491" t="str">
        <f t="shared" si="255"/>
        <v>Profit</v>
      </c>
      <c r="O5491" t="str">
        <f t="shared" si="256"/>
        <v>Normal</v>
      </c>
      <c r="P5491" t="str">
        <f t="shared" si="257"/>
        <v>Low</v>
      </c>
      <c r="Q5491" t="str">
        <f>VLOOKUP(A5491,SampleSuperstore!A:G,7,0)</f>
        <v>South</v>
      </c>
    </row>
    <row r="5492" spans="1:17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  <c r="N5492" t="str">
        <f t="shared" si="255"/>
        <v>Loss</v>
      </c>
      <c r="O5492" t="str">
        <f t="shared" si="256"/>
        <v>Normal</v>
      </c>
      <c r="P5492" t="str">
        <f t="shared" si="257"/>
        <v>Low</v>
      </c>
      <c r="Q5492" t="str">
        <f>VLOOKUP(A5492,SampleSuperstore!A:G,7,0)</f>
        <v>South</v>
      </c>
    </row>
    <row r="5493" spans="1:17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  <c r="N5493" t="str">
        <f t="shared" si="255"/>
        <v>Profit</v>
      </c>
      <c r="O5493" t="str">
        <f t="shared" si="256"/>
        <v>Normal</v>
      </c>
      <c r="P5493" t="str">
        <f t="shared" si="257"/>
        <v>Low</v>
      </c>
      <c r="Q5493" t="str">
        <f>VLOOKUP(A5493,SampleSuperstore!A:G,7,0)</f>
        <v>Central</v>
      </c>
    </row>
    <row r="5494" spans="1:17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  <c r="N5494" t="str">
        <f t="shared" si="255"/>
        <v>Profit</v>
      </c>
      <c r="O5494" t="str">
        <f t="shared" si="256"/>
        <v>Normal</v>
      </c>
      <c r="P5494" t="str">
        <f t="shared" si="257"/>
        <v>Low</v>
      </c>
      <c r="Q5494" t="str">
        <f>VLOOKUP(A5494,SampleSuperstore!A:G,7,0)</f>
        <v>East</v>
      </c>
    </row>
    <row r="5495" spans="1:17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  <c r="N5495" t="str">
        <f t="shared" si="255"/>
        <v>Profit</v>
      </c>
      <c r="O5495" t="str">
        <f t="shared" si="256"/>
        <v>Normal</v>
      </c>
      <c r="P5495" t="str">
        <f t="shared" si="257"/>
        <v>Low</v>
      </c>
      <c r="Q5495" t="str">
        <f>VLOOKUP(A5495,SampleSuperstore!A:G,7,0)</f>
        <v>East</v>
      </c>
    </row>
    <row r="5496" spans="1:17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  <c r="N5496" t="str">
        <f t="shared" si="255"/>
        <v>Loss</v>
      </c>
      <c r="O5496" t="str">
        <f t="shared" si="256"/>
        <v>Normal</v>
      </c>
      <c r="P5496" t="str">
        <f t="shared" si="257"/>
        <v>Low</v>
      </c>
      <c r="Q5496" t="str">
        <f>VLOOKUP(A5496,SampleSuperstore!A:G,7,0)</f>
        <v>East</v>
      </c>
    </row>
    <row r="5497" spans="1:17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  <c r="N5497" t="str">
        <f t="shared" si="255"/>
        <v>Loss</v>
      </c>
      <c r="O5497" t="str">
        <f t="shared" si="256"/>
        <v>High Discount</v>
      </c>
      <c r="P5497" t="str">
        <f t="shared" si="257"/>
        <v>Low</v>
      </c>
      <c r="Q5497" t="str">
        <f>VLOOKUP(A5497,SampleSuperstore!A:G,7,0)</f>
        <v>South</v>
      </c>
    </row>
    <row r="5498" spans="1:17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  <c r="N5498" t="str">
        <f t="shared" si="255"/>
        <v>Profit</v>
      </c>
      <c r="O5498" t="str">
        <f t="shared" si="256"/>
        <v>Normal</v>
      </c>
      <c r="P5498" t="str">
        <f t="shared" si="257"/>
        <v>Low</v>
      </c>
      <c r="Q5498" t="str">
        <f>VLOOKUP(A5498,SampleSuperstore!A:G,7,0)</f>
        <v>South</v>
      </c>
    </row>
    <row r="5499" spans="1:17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  <c r="N5499" t="str">
        <f t="shared" si="255"/>
        <v>Profit</v>
      </c>
      <c r="O5499" t="str">
        <f t="shared" si="256"/>
        <v>Normal</v>
      </c>
      <c r="P5499" t="str">
        <f t="shared" si="257"/>
        <v>Low</v>
      </c>
      <c r="Q5499" t="str">
        <f>VLOOKUP(A5499,SampleSuperstore!A:G,7,0)</f>
        <v>South</v>
      </c>
    </row>
    <row r="5500" spans="1:17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  <c r="N5500" t="str">
        <f t="shared" si="255"/>
        <v>Profit</v>
      </c>
      <c r="O5500" t="str">
        <f t="shared" si="256"/>
        <v>Normal</v>
      </c>
      <c r="P5500" t="str">
        <f t="shared" si="257"/>
        <v>Low</v>
      </c>
      <c r="Q5500" t="str">
        <f>VLOOKUP(A5500,SampleSuperstore!A:G,7,0)</f>
        <v>South</v>
      </c>
    </row>
    <row r="5501" spans="1:17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  <c r="N5501" t="str">
        <f t="shared" si="255"/>
        <v>Profit</v>
      </c>
      <c r="O5501" t="str">
        <f t="shared" si="256"/>
        <v>Normal</v>
      </c>
      <c r="P5501" t="str">
        <f t="shared" si="257"/>
        <v>Low</v>
      </c>
      <c r="Q5501" t="str">
        <f>VLOOKUP(A5501,SampleSuperstore!A:G,7,0)</f>
        <v>South</v>
      </c>
    </row>
    <row r="5502" spans="1:17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  <c r="N5502" t="str">
        <f t="shared" si="255"/>
        <v>Profit</v>
      </c>
      <c r="O5502" t="str">
        <f t="shared" si="256"/>
        <v>Normal</v>
      </c>
      <c r="P5502" t="str">
        <f t="shared" si="257"/>
        <v>Medium</v>
      </c>
      <c r="Q5502" t="str">
        <f>VLOOKUP(A5502,SampleSuperstore!A:G,7,0)</f>
        <v>South</v>
      </c>
    </row>
    <row r="5503" spans="1:17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  <c r="N5503" t="str">
        <f t="shared" si="255"/>
        <v>Profit</v>
      </c>
      <c r="O5503" t="str">
        <f t="shared" si="256"/>
        <v>Normal</v>
      </c>
      <c r="P5503" t="str">
        <f t="shared" si="257"/>
        <v>Low</v>
      </c>
      <c r="Q5503" t="str">
        <f>VLOOKUP(A5503,SampleSuperstore!A:G,7,0)</f>
        <v>South</v>
      </c>
    </row>
    <row r="5504" spans="1:17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  <c r="N5504" t="str">
        <f t="shared" si="255"/>
        <v>Profit</v>
      </c>
      <c r="O5504" t="str">
        <f t="shared" si="256"/>
        <v>Normal</v>
      </c>
      <c r="P5504" t="str">
        <f t="shared" si="257"/>
        <v>Low</v>
      </c>
      <c r="Q5504" t="str">
        <f>VLOOKUP(A5504,SampleSuperstore!A:G,7,0)</f>
        <v>South</v>
      </c>
    </row>
    <row r="5505" spans="1:17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  <c r="N5505" t="str">
        <f t="shared" si="255"/>
        <v>Profit</v>
      </c>
      <c r="O5505" t="str">
        <f t="shared" si="256"/>
        <v>Normal</v>
      </c>
      <c r="P5505" t="str">
        <f t="shared" si="257"/>
        <v>Low</v>
      </c>
      <c r="Q5505" t="str">
        <f>VLOOKUP(A5505,SampleSuperstore!A:G,7,0)</f>
        <v>South</v>
      </c>
    </row>
    <row r="5506" spans="1:17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  <c r="N5506" t="str">
        <f t="shared" si="255"/>
        <v>Profit</v>
      </c>
      <c r="O5506" t="str">
        <f t="shared" si="256"/>
        <v>Normal</v>
      </c>
      <c r="P5506" t="str">
        <f t="shared" si="257"/>
        <v>Low</v>
      </c>
      <c r="Q5506" t="str">
        <f>VLOOKUP(A5506,SampleSuperstore!A:G,7,0)</f>
        <v>South</v>
      </c>
    </row>
    <row r="5507" spans="1:17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  <c r="N5507" t="str">
        <f t="shared" ref="N5507:N5570" si="258">IF(M5507&gt;0,"Profit","Loss")</f>
        <v>Loss</v>
      </c>
      <c r="O5507" t="str">
        <f t="shared" ref="O5507:O5570" si="259">IF(L5507&gt;0.5,"High Discount","Normal")</f>
        <v>Normal</v>
      </c>
      <c r="P5507" t="str">
        <f t="shared" ref="P5507:P5570" si="260">IF(J5507&gt;1000,"High",IF(J5507&gt;=500,"Medium","Low"))</f>
        <v>Medium</v>
      </c>
      <c r="Q5507" t="str">
        <f>VLOOKUP(A5507,SampleSuperstore!A:G,7,0)</f>
        <v>South</v>
      </c>
    </row>
    <row r="5508" spans="1:17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  <c r="N5508" t="str">
        <f t="shared" si="258"/>
        <v>Profit</v>
      </c>
      <c r="O5508" t="str">
        <f t="shared" si="259"/>
        <v>Normal</v>
      </c>
      <c r="P5508" t="str">
        <f t="shared" si="260"/>
        <v>Low</v>
      </c>
      <c r="Q5508" t="str">
        <f>VLOOKUP(A5508,SampleSuperstore!A:G,7,0)</f>
        <v>East</v>
      </c>
    </row>
    <row r="5509" spans="1:17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  <c r="N5509" t="str">
        <f t="shared" si="258"/>
        <v>Profit</v>
      </c>
      <c r="O5509" t="str">
        <f t="shared" si="259"/>
        <v>Normal</v>
      </c>
      <c r="P5509" t="str">
        <f t="shared" si="260"/>
        <v>Low</v>
      </c>
      <c r="Q5509" t="str">
        <f>VLOOKUP(A5509,SampleSuperstore!A:G,7,0)</f>
        <v>South</v>
      </c>
    </row>
    <row r="5510" spans="1:17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  <c r="N5510" t="str">
        <f t="shared" si="258"/>
        <v>Profit</v>
      </c>
      <c r="O5510" t="str">
        <f t="shared" si="259"/>
        <v>Normal</v>
      </c>
      <c r="P5510" t="str">
        <f t="shared" si="260"/>
        <v>Low</v>
      </c>
      <c r="Q5510" t="str">
        <f>VLOOKUP(A5510,SampleSuperstore!A:G,7,0)</f>
        <v>South</v>
      </c>
    </row>
    <row r="5511" spans="1:17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  <c r="N5511" t="str">
        <f t="shared" si="258"/>
        <v>Profit</v>
      </c>
      <c r="O5511" t="str">
        <f t="shared" si="259"/>
        <v>Normal</v>
      </c>
      <c r="P5511" t="str">
        <f t="shared" si="260"/>
        <v>Low</v>
      </c>
      <c r="Q5511" t="str">
        <f>VLOOKUP(A5511,SampleSuperstore!A:G,7,0)</f>
        <v>South</v>
      </c>
    </row>
    <row r="5512" spans="1:17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  <c r="N5512" t="str">
        <f t="shared" si="258"/>
        <v>Profit</v>
      </c>
      <c r="O5512" t="str">
        <f t="shared" si="259"/>
        <v>Normal</v>
      </c>
      <c r="P5512" t="str">
        <f t="shared" si="260"/>
        <v>Low</v>
      </c>
      <c r="Q5512" t="str">
        <f>VLOOKUP(A5512,SampleSuperstore!A:G,7,0)</f>
        <v>South</v>
      </c>
    </row>
    <row r="5513" spans="1:17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  <c r="N5513" t="str">
        <f t="shared" si="258"/>
        <v>Profit</v>
      </c>
      <c r="O5513" t="str">
        <f t="shared" si="259"/>
        <v>Normal</v>
      </c>
      <c r="P5513" t="str">
        <f t="shared" si="260"/>
        <v>Low</v>
      </c>
      <c r="Q5513" t="str">
        <f>VLOOKUP(A5513,SampleSuperstore!A:G,7,0)</f>
        <v>South</v>
      </c>
    </row>
    <row r="5514" spans="1:17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  <c r="N5514" t="str">
        <f t="shared" si="258"/>
        <v>Profit</v>
      </c>
      <c r="O5514" t="str">
        <f t="shared" si="259"/>
        <v>Normal</v>
      </c>
      <c r="P5514" t="str">
        <f t="shared" si="260"/>
        <v>Low</v>
      </c>
      <c r="Q5514" t="str">
        <f>VLOOKUP(A5514,SampleSuperstore!A:G,7,0)</f>
        <v>South</v>
      </c>
    </row>
    <row r="5515" spans="1:17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  <c r="N5515" t="str">
        <f t="shared" si="258"/>
        <v>Profit</v>
      </c>
      <c r="O5515" t="str">
        <f t="shared" si="259"/>
        <v>Normal</v>
      </c>
      <c r="P5515" t="str">
        <f t="shared" si="260"/>
        <v>Low</v>
      </c>
      <c r="Q5515" t="str">
        <f>VLOOKUP(A5515,SampleSuperstore!A:G,7,0)</f>
        <v>Central</v>
      </c>
    </row>
    <row r="5516" spans="1:17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  <c r="N5516" t="str">
        <f t="shared" si="258"/>
        <v>Profit</v>
      </c>
      <c r="O5516" t="str">
        <f t="shared" si="259"/>
        <v>Normal</v>
      </c>
      <c r="P5516" t="str">
        <f t="shared" si="260"/>
        <v>Low</v>
      </c>
      <c r="Q5516" t="str">
        <f>VLOOKUP(A5516,SampleSuperstore!A:G,7,0)</f>
        <v>Central</v>
      </c>
    </row>
    <row r="5517" spans="1:17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  <c r="N5517" t="str">
        <f t="shared" si="258"/>
        <v>Profit</v>
      </c>
      <c r="O5517" t="str">
        <f t="shared" si="259"/>
        <v>Normal</v>
      </c>
      <c r="P5517" t="str">
        <f t="shared" si="260"/>
        <v>Low</v>
      </c>
      <c r="Q5517" t="str">
        <f>VLOOKUP(A5517,SampleSuperstore!A:G,7,0)</f>
        <v>Central</v>
      </c>
    </row>
    <row r="5518" spans="1:17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  <c r="N5518" t="str">
        <f t="shared" si="258"/>
        <v>Profit</v>
      </c>
      <c r="O5518" t="str">
        <f t="shared" si="259"/>
        <v>Normal</v>
      </c>
      <c r="P5518" t="str">
        <f t="shared" si="260"/>
        <v>High</v>
      </c>
      <c r="Q5518" t="str">
        <f>VLOOKUP(A5518,SampleSuperstore!A:G,7,0)</f>
        <v>South</v>
      </c>
    </row>
    <row r="5519" spans="1:17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  <c r="N5519" t="str">
        <f t="shared" si="258"/>
        <v>Loss</v>
      </c>
      <c r="O5519" t="str">
        <f t="shared" si="259"/>
        <v>Normal</v>
      </c>
      <c r="P5519" t="str">
        <f t="shared" si="260"/>
        <v>Low</v>
      </c>
      <c r="Q5519" t="str">
        <f>VLOOKUP(A5519,SampleSuperstore!A:G,7,0)</f>
        <v>South</v>
      </c>
    </row>
    <row r="5520" spans="1:17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  <c r="N5520" t="str">
        <f t="shared" si="258"/>
        <v>Profit</v>
      </c>
      <c r="O5520" t="str">
        <f t="shared" si="259"/>
        <v>Normal</v>
      </c>
      <c r="P5520" t="str">
        <f t="shared" si="260"/>
        <v>Low</v>
      </c>
      <c r="Q5520" t="str">
        <f>VLOOKUP(A5520,SampleSuperstore!A:G,7,0)</f>
        <v>South</v>
      </c>
    </row>
    <row r="5521" spans="1:17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  <c r="N5521" t="str">
        <f t="shared" si="258"/>
        <v>Profit</v>
      </c>
      <c r="O5521" t="str">
        <f t="shared" si="259"/>
        <v>Normal</v>
      </c>
      <c r="P5521" t="str">
        <f t="shared" si="260"/>
        <v>Low</v>
      </c>
      <c r="Q5521" t="str">
        <f>VLOOKUP(A5521,SampleSuperstore!A:G,7,0)</f>
        <v>South</v>
      </c>
    </row>
    <row r="5522" spans="1:17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  <c r="N5522" t="str">
        <f t="shared" si="258"/>
        <v>Profit</v>
      </c>
      <c r="O5522" t="str">
        <f t="shared" si="259"/>
        <v>Normal</v>
      </c>
      <c r="P5522" t="str">
        <f t="shared" si="260"/>
        <v>Low</v>
      </c>
      <c r="Q5522" t="str">
        <f>VLOOKUP(A5522,SampleSuperstore!A:G,7,0)</f>
        <v>South</v>
      </c>
    </row>
    <row r="5523" spans="1:17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  <c r="N5523" t="str">
        <f t="shared" si="258"/>
        <v>Loss</v>
      </c>
      <c r="O5523" t="str">
        <f t="shared" si="259"/>
        <v>Normal</v>
      </c>
      <c r="P5523" t="str">
        <f t="shared" si="260"/>
        <v>Low</v>
      </c>
      <c r="Q5523" t="str">
        <f>VLOOKUP(A5523,SampleSuperstore!A:G,7,0)</f>
        <v>South</v>
      </c>
    </row>
    <row r="5524" spans="1:17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  <c r="N5524" t="str">
        <f t="shared" si="258"/>
        <v>Profit</v>
      </c>
      <c r="O5524" t="str">
        <f t="shared" si="259"/>
        <v>Normal</v>
      </c>
      <c r="P5524" t="str">
        <f t="shared" si="260"/>
        <v>Low</v>
      </c>
      <c r="Q5524" t="str">
        <f>VLOOKUP(A5524,SampleSuperstore!A:G,7,0)</f>
        <v>Central</v>
      </c>
    </row>
    <row r="5525" spans="1:17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  <c r="N5525" t="str">
        <f t="shared" si="258"/>
        <v>Profit</v>
      </c>
      <c r="O5525" t="str">
        <f t="shared" si="259"/>
        <v>Normal</v>
      </c>
      <c r="P5525" t="str">
        <f t="shared" si="260"/>
        <v>Low</v>
      </c>
      <c r="Q5525" t="str">
        <f>VLOOKUP(A5525,SampleSuperstore!A:G,7,0)</f>
        <v>Central</v>
      </c>
    </row>
    <row r="5526" spans="1:17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  <c r="N5526" t="str">
        <f t="shared" si="258"/>
        <v>Profit</v>
      </c>
      <c r="O5526" t="str">
        <f t="shared" si="259"/>
        <v>Normal</v>
      </c>
      <c r="P5526" t="str">
        <f t="shared" si="260"/>
        <v>Low</v>
      </c>
      <c r="Q5526" t="str">
        <f>VLOOKUP(A5526,SampleSuperstore!A:G,7,0)</f>
        <v>Central</v>
      </c>
    </row>
    <row r="5527" spans="1:17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  <c r="N5527" t="str">
        <f t="shared" si="258"/>
        <v>Profit</v>
      </c>
      <c r="O5527" t="str">
        <f t="shared" si="259"/>
        <v>Normal</v>
      </c>
      <c r="P5527" t="str">
        <f t="shared" si="260"/>
        <v>Low</v>
      </c>
      <c r="Q5527" t="str">
        <f>VLOOKUP(A5527,SampleSuperstore!A:G,7,0)</f>
        <v>South</v>
      </c>
    </row>
    <row r="5528" spans="1:17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  <c r="N5528" t="str">
        <f t="shared" si="258"/>
        <v>Profit</v>
      </c>
      <c r="O5528" t="str">
        <f t="shared" si="259"/>
        <v>Normal</v>
      </c>
      <c r="P5528" t="str">
        <f t="shared" si="260"/>
        <v>Low</v>
      </c>
      <c r="Q5528" t="str">
        <f>VLOOKUP(A5528,SampleSuperstore!A:G,7,0)</f>
        <v>South</v>
      </c>
    </row>
    <row r="5529" spans="1:17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  <c r="N5529" t="str">
        <f t="shared" si="258"/>
        <v>Profit</v>
      </c>
      <c r="O5529" t="str">
        <f t="shared" si="259"/>
        <v>Normal</v>
      </c>
      <c r="P5529" t="str">
        <f t="shared" si="260"/>
        <v>Low</v>
      </c>
      <c r="Q5529" t="str">
        <f>VLOOKUP(A5529,SampleSuperstore!A:G,7,0)</f>
        <v>Central</v>
      </c>
    </row>
    <row r="5530" spans="1:17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  <c r="N5530" t="str">
        <f t="shared" si="258"/>
        <v>Profit</v>
      </c>
      <c r="O5530" t="str">
        <f t="shared" si="259"/>
        <v>Normal</v>
      </c>
      <c r="P5530" t="str">
        <f t="shared" si="260"/>
        <v>Low</v>
      </c>
      <c r="Q5530" t="str">
        <f>VLOOKUP(A5530,SampleSuperstore!A:G,7,0)</f>
        <v>South</v>
      </c>
    </row>
    <row r="5531" spans="1:17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  <c r="N5531" t="str">
        <f t="shared" si="258"/>
        <v>Profit</v>
      </c>
      <c r="O5531" t="str">
        <f t="shared" si="259"/>
        <v>Normal</v>
      </c>
      <c r="P5531" t="str">
        <f t="shared" si="260"/>
        <v>Low</v>
      </c>
      <c r="Q5531" t="str">
        <f>VLOOKUP(A5531,SampleSuperstore!A:G,7,0)</f>
        <v>South</v>
      </c>
    </row>
    <row r="5532" spans="1:17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  <c r="N5532" t="str">
        <f t="shared" si="258"/>
        <v>Profit</v>
      </c>
      <c r="O5532" t="str">
        <f t="shared" si="259"/>
        <v>Normal</v>
      </c>
      <c r="P5532" t="str">
        <f t="shared" si="260"/>
        <v>High</v>
      </c>
      <c r="Q5532" t="str">
        <f>VLOOKUP(A5532,SampleSuperstore!A:G,7,0)</f>
        <v>South</v>
      </c>
    </row>
    <row r="5533" spans="1:17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  <c r="N5533" t="str">
        <f t="shared" si="258"/>
        <v>Profit</v>
      </c>
      <c r="O5533" t="str">
        <f t="shared" si="259"/>
        <v>Normal</v>
      </c>
      <c r="P5533" t="str">
        <f t="shared" si="260"/>
        <v>Low</v>
      </c>
      <c r="Q5533" t="str">
        <f>VLOOKUP(A5533,SampleSuperstore!A:G,7,0)</f>
        <v>Central</v>
      </c>
    </row>
    <row r="5534" spans="1:17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  <c r="N5534" t="str">
        <f t="shared" si="258"/>
        <v>Profit</v>
      </c>
      <c r="O5534" t="str">
        <f t="shared" si="259"/>
        <v>Normal</v>
      </c>
      <c r="P5534" t="str">
        <f t="shared" si="260"/>
        <v>Low</v>
      </c>
      <c r="Q5534" t="str">
        <f>VLOOKUP(A5534,SampleSuperstore!A:G,7,0)</f>
        <v>Central</v>
      </c>
    </row>
    <row r="5535" spans="1:17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  <c r="N5535" t="str">
        <f t="shared" si="258"/>
        <v>Profit</v>
      </c>
      <c r="O5535" t="str">
        <f t="shared" si="259"/>
        <v>Normal</v>
      </c>
      <c r="P5535" t="str">
        <f t="shared" si="260"/>
        <v>Low</v>
      </c>
      <c r="Q5535" t="str">
        <f>VLOOKUP(A5535,SampleSuperstore!A:G,7,0)</f>
        <v>Central</v>
      </c>
    </row>
    <row r="5536" spans="1:17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  <c r="N5536" t="str">
        <f t="shared" si="258"/>
        <v>Profit</v>
      </c>
      <c r="O5536" t="str">
        <f t="shared" si="259"/>
        <v>Normal</v>
      </c>
      <c r="P5536" t="str">
        <f t="shared" si="260"/>
        <v>Low</v>
      </c>
      <c r="Q5536" t="str">
        <f>VLOOKUP(A5536,SampleSuperstore!A:G,7,0)</f>
        <v>Central</v>
      </c>
    </row>
    <row r="5537" spans="1:17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  <c r="N5537" t="str">
        <f t="shared" si="258"/>
        <v>Profit</v>
      </c>
      <c r="O5537" t="str">
        <f t="shared" si="259"/>
        <v>Normal</v>
      </c>
      <c r="P5537" t="str">
        <f t="shared" si="260"/>
        <v>Low</v>
      </c>
      <c r="Q5537" t="str">
        <f>VLOOKUP(A5537,SampleSuperstore!A:G,7,0)</f>
        <v>Central</v>
      </c>
    </row>
    <row r="5538" spans="1:17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  <c r="N5538" t="str">
        <f t="shared" si="258"/>
        <v>Profit</v>
      </c>
      <c r="O5538" t="str">
        <f t="shared" si="259"/>
        <v>Normal</v>
      </c>
      <c r="P5538" t="str">
        <f t="shared" si="260"/>
        <v>Low</v>
      </c>
      <c r="Q5538" t="str">
        <f>VLOOKUP(A5538,SampleSuperstore!A:G,7,0)</f>
        <v>Central</v>
      </c>
    </row>
    <row r="5539" spans="1:17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  <c r="N5539" t="str">
        <f t="shared" si="258"/>
        <v>Profit</v>
      </c>
      <c r="O5539" t="str">
        <f t="shared" si="259"/>
        <v>Normal</v>
      </c>
      <c r="P5539" t="str">
        <f t="shared" si="260"/>
        <v>Low</v>
      </c>
      <c r="Q5539" t="str">
        <f>VLOOKUP(A5539,SampleSuperstore!A:G,7,0)</f>
        <v>Central</v>
      </c>
    </row>
    <row r="5540" spans="1:17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  <c r="N5540" t="str">
        <f t="shared" si="258"/>
        <v>Profit</v>
      </c>
      <c r="O5540" t="str">
        <f t="shared" si="259"/>
        <v>Normal</v>
      </c>
      <c r="P5540" t="str">
        <f t="shared" si="260"/>
        <v>Low</v>
      </c>
      <c r="Q5540" t="str">
        <f>VLOOKUP(A5540,SampleSuperstore!A:G,7,0)</f>
        <v>South</v>
      </c>
    </row>
    <row r="5541" spans="1:17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  <c r="N5541" t="str">
        <f t="shared" si="258"/>
        <v>Loss</v>
      </c>
      <c r="O5541" t="str">
        <f t="shared" si="259"/>
        <v>Normal</v>
      </c>
      <c r="P5541" t="str">
        <f t="shared" si="260"/>
        <v>Low</v>
      </c>
      <c r="Q5541" t="str">
        <f>VLOOKUP(A5541,SampleSuperstore!A:G,7,0)</f>
        <v>South</v>
      </c>
    </row>
    <row r="5542" spans="1:17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  <c r="N5542" t="str">
        <f t="shared" si="258"/>
        <v>Loss</v>
      </c>
      <c r="O5542" t="str">
        <f t="shared" si="259"/>
        <v>High Discount</v>
      </c>
      <c r="P5542" t="str">
        <f t="shared" si="260"/>
        <v>Low</v>
      </c>
      <c r="Q5542" t="str">
        <f>VLOOKUP(A5542,SampleSuperstore!A:G,7,0)</f>
        <v>South</v>
      </c>
    </row>
    <row r="5543" spans="1:17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  <c r="N5543" t="str">
        <f t="shared" si="258"/>
        <v>Profit</v>
      </c>
      <c r="O5543" t="str">
        <f t="shared" si="259"/>
        <v>Normal</v>
      </c>
      <c r="P5543" t="str">
        <f t="shared" si="260"/>
        <v>Low</v>
      </c>
      <c r="Q5543" t="str">
        <f>VLOOKUP(A5543,SampleSuperstore!A:G,7,0)</f>
        <v>South</v>
      </c>
    </row>
    <row r="5544" spans="1:17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  <c r="N5544" t="str">
        <f t="shared" si="258"/>
        <v>Loss</v>
      </c>
      <c r="O5544" t="str">
        <f t="shared" si="259"/>
        <v>Normal</v>
      </c>
      <c r="P5544" t="str">
        <f t="shared" si="260"/>
        <v>Low</v>
      </c>
      <c r="Q5544" t="str">
        <f>VLOOKUP(A5544,SampleSuperstore!A:G,7,0)</f>
        <v>South</v>
      </c>
    </row>
    <row r="5545" spans="1:17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  <c r="N5545" t="str">
        <f t="shared" si="258"/>
        <v>Loss</v>
      </c>
      <c r="O5545" t="str">
        <f t="shared" si="259"/>
        <v>High Discount</v>
      </c>
      <c r="P5545" t="str">
        <f t="shared" si="260"/>
        <v>Low</v>
      </c>
      <c r="Q5545" t="str">
        <f>VLOOKUP(A5545,SampleSuperstore!A:G,7,0)</f>
        <v>South</v>
      </c>
    </row>
    <row r="5546" spans="1:17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  <c r="N5546" t="str">
        <f t="shared" si="258"/>
        <v>Loss</v>
      </c>
      <c r="O5546" t="str">
        <f t="shared" si="259"/>
        <v>High Discount</v>
      </c>
      <c r="P5546" t="str">
        <f t="shared" si="260"/>
        <v>Low</v>
      </c>
      <c r="Q5546" t="str">
        <f>VLOOKUP(A5546,SampleSuperstore!A:G,7,0)</f>
        <v>South</v>
      </c>
    </row>
    <row r="5547" spans="1:17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  <c r="N5547" t="str">
        <f t="shared" si="258"/>
        <v>Profit</v>
      </c>
      <c r="O5547" t="str">
        <f t="shared" si="259"/>
        <v>Normal</v>
      </c>
      <c r="P5547" t="str">
        <f t="shared" si="260"/>
        <v>Low</v>
      </c>
      <c r="Q5547" t="str">
        <f>VLOOKUP(A5547,SampleSuperstore!A:G,7,0)</f>
        <v>South</v>
      </c>
    </row>
    <row r="5548" spans="1:17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  <c r="N5548" t="str">
        <f t="shared" si="258"/>
        <v>Profit</v>
      </c>
      <c r="O5548" t="str">
        <f t="shared" si="259"/>
        <v>Normal</v>
      </c>
      <c r="P5548" t="str">
        <f t="shared" si="260"/>
        <v>Low</v>
      </c>
      <c r="Q5548" t="str">
        <f>VLOOKUP(A5548,SampleSuperstore!A:G,7,0)</f>
        <v>Central</v>
      </c>
    </row>
    <row r="5549" spans="1:17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  <c r="N5549" t="str">
        <f t="shared" si="258"/>
        <v>Profit</v>
      </c>
      <c r="O5549" t="str">
        <f t="shared" si="259"/>
        <v>Normal</v>
      </c>
      <c r="P5549" t="str">
        <f t="shared" si="260"/>
        <v>Low</v>
      </c>
      <c r="Q5549" t="str">
        <f>VLOOKUP(A5549,SampleSuperstore!A:G,7,0)</f>
        <v>Central</v>
      </c>
    </row>
    <row r="5550" spans="1:17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  <c r="N5550" t="str">
        <f t="shared" si="258"/>
        <v>Profit</v>
      </c>
      <c r="O5550" t="str">
        <f t="shared" si="259"/>
        <v>Normal</v>
      </c>
      <c r="P5550" t="str">
        <f t="shared" si="260"/>
        <v>Low</v>
      </c>
      <c r="Q5550" t="str">
        <f>VLOOKUP(A5550,SampleSuperstore!A:G,7,0)</f>
        <v>Central</v>
      </c>
    </row>
    <row r="5551" spans="1:17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  <c r="N5551" t="str">
        <f t="shared" si="258"/>
        <v>Profit</v>
      </c>
      <c r="O5551" t="str">
        <f t="shared" si="259"/>
        <v>Normal</v>
      </c>
      <c r="P5551" t="str">
        <f t="shared" si="260"/>
        <v>Low</v>
      </c>
      <c r="Q5551" t="str">
        <f>VLOOKUP(A5551,SampleSuperstore!A:G,7,0)</f>
        <v>Central</v>
      </c>
    </row>
    <row r="5552" spans="1:17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  <c r="N5552" t="str">
        <f t="shared" si="258"/>
        <v>Profit</v>
      </c>
      <c r="O5552" t="str">
        <f t="shared" si="259"/>
        <v>Normal</v>
      </c>
      <c r="P5552" t="str">
        <f t="shared" si="260"/>
        <v>Low</v>
      </c>
      <c r="Q5552" t="str">
        <f>VLOOKUP(A5552,SampleSuperstore!A:G,7,0)</f>
        <v>South</v>
      </c>
    </row>
    <row r="5553" spans="1:17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  <c r="N5553" t="str">
        <f t="shared" si="258"/>
        <v>Loss</v>
      </c>
      <c r="O5553" t="str">
        <f t="shared" si="259"/>
        <v>Normal</v>
      </c>
      <c r="P5553" t="str">
        <f t="shared" si="260"/>
        <v>Low</v>
      </c>
      <c r="Q5553" t="str">
        <f>VLOOKUP(A5553,SampleSuperstore!A:G,7,0)</f>
        <v>South</v>
      </c>
    </row>
    <row r="5554" spans="1:17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  <c r="N5554" t="str">
        <f t="shared" si="258"/>
        <v>Profit</v>
      </c>
      <c r="O5554" t="str">
        <f t="shared" si="259"/>
        <v>Normal</v>
      </c>
      <c r="P5554" t="str">
        <f t="shared" si="260"/>
        <v>Low</v>
      </c>
      <c r="Q5554" t="str">
        <f>VLOOKUP(A5554,SampleSuperstore!A:G,7,0)</f>
        <v>South</v>
      </c>
    </row>
    <row r="5555" spans="1:17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  <c r="N5555" t="str">
        <f t="shared" si="258"/>
        <v>Profit</v>
      </c>
      <c r="O5555" t="str">
        <f t="shared" si="259"/>
        <v>Normal</v>
      </c>
      <c r="P5555" t="str">
        <f t="shared" si="260"/>
        <v>Low</v>
      </c>
      <c r="Q5555" t="str">
        <f>VLOOKUP(A5555,SampleSuperstore!A:G,7,0)</f>
        <v>South</v>
      </c>
    </row>
    <row r="5556" spans="1:17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  <c r="N5556" t="str">
        <f t="shared" si="258"/>
        <v>Loss</v>
      </c>
      <c r="O5556" t="str">
        <f t="shared" si="259"/>
        <v>Normal</v>
      </c>
      <c r="P5556" t="str">
        <f t="shared" si="260"/>
        <v>Low</v>
      </c>
      <c r="Q5556" t="str">
        <f>VLOOKUP(A5556,SampleSuperstore!A:G,7,0)</f>
        <v>South</v>
      </c>
    </row>
    <row r="5557" spans="1:17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  <c r="N5557" t="str">
        <f t="shared" si="258"/>
        <v>Profit</v>
      </c>
      <c r="O5557" t="str">
        <f t="shared" si="259"/>
        <v>Normal</v>
      </c>
      <c r="P5557" t="str">
        <f t="shared" si="260"/>
        <v>Low</v>
      </c>
      <c r="Q5557" t="str">
        <f>VLOOKUP(A5557,SampleSuperstore!A:G,7,0)</f>
        <v>South</v>
      </c>
    </row>
    <row r="5558" spans="1:17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  <c r="N5558" t="str">
        <f t="shared" si="258"/>
        <v>Profit</v>
      </c>
      <c r="O5558" t="str">
        <f t="shared" si="259"/>
        <v>Normal</v>
      </c>
      <c r="P5558" t="str">
        <f t="shared" si="260"/>
        <v>Low</v>
      </c>
      <c r="Q5558" t="str">
        <f>VLOOKUP(A5558,SampleSuperstore!A:G,7,0)</f>
        <v>South</v>
      </c>
    </row>
    <row r="5559" spans="1:17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  <c r="N5559" t="str">
        <f t="shared" si="258"/>
        <v>Profit</v>
      </c>
      <c r="O5559" t="str">
        <f t="shared" si="259"/>
        <v>Normal</v>
      </c>
      <c r="P5559" t="str">
        <f t="shared" si="260"/>
        <v>Low</v>
      </c>
      <c r="Q5559" t="str">
        <f>VLOOKUP(A5559,SampleSuperstore!A:G,7,0)</f>
        <v>South</v>
      </c>
    </row>
    <row r="5560" spans="1:17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  <c r="N5560" t="str">
        <f t="shared" si="258"/>
        <v>Profit</v>
      </c>
      <c r="O5560" t="str">
        <f t="shared" si="259"/>
        <v>Normal</v>
      </c>
      <c r="P5560" t="str">
        <f t="shared" si="260"/>
        <v>Low</v>
      </c>
      <c r="Q5560" t="str">
        <f>VLOOKUP(A5560,SampleSuperstore!A:G,7,0)</f>
        <v>South</v>
      </c>
    </row>
    <row r="5561" spans="1:17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  <c r="N5561" t="str">
        <f t="shared" si="258"/>
        <v>Profit</v>
      </c>
      <c r="O5561" t="str">
        <f t="shared" si="259"/>
        <v>Normal</v>
      </c>
      <c r="P5561" t="str">
        <f t="shared" si="260"/>
        <v>High</v>
      </c>
      <c r="Q5561" t="str">
        <f>VLOOKUP(A5561,SampleSuperstore!A:G,7,0)</f>
        <v>South</v>
      </c>
    </row>
    <row r="5562" spans="1:17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  <c r="N5562" t="str">
        <f t="shared" si="258"/>
        <v>Profit</v>
      </c>
      <c r="O5562" t="str">
        <f t="shared" si="259"/>
        <v>Normal</v>
      </c>
      <c r="P5562" t="str">
        <f t="shared" si="260"/>
        <v>Low</v>
      </c>
      <c r="Q5562" t="str">
        <f>VLOOKUP(A5562,SampleSuperstore!A:G,7,0)</f>
        <v>South</v>
      </c>
    </row>
    <row r="5563" spans="1:17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  <c r="N5563" t="str">
        <f t="shared" si="258"/>
        <v>Profit</v>
      </c>
      <c r="O5563" t="str">
        <f t="shared" si="259"/>
        <v>Normal</v>
      </c>
      <c r="P5563" t="str">
        <f t="shared" si="260"/>
        <v>Low</v>
      </c>
      <c r="Q5563" t="str">
        <f>VLOOKUP(A5563,SampleSuperstore!A:G,7,0)</f>
        <v>South</v>
      </c>
    </row>
    <row r="5564" spans="1:17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  <c r="N5564" t="str">
        <f t="shared" si="258"/>
        <v>Profit</v>
      </c>
      <c r="O5564" t="str">
        <f t="shared" si="259"/>
        <v>Normal</v>
      </c>
      <c r="P5564" t="str">
        <f t="shared" si="260"/>
        <v>High</v>
      </c>
      <c r="Q5564" t="str">
        <f>VLOOKUP(A5564,SampleSuperstore!A:G,7,0)</f>
        <v>South</v>
      </c>
    </row>
    <row r="5565" spans="1:17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  <c r="N5565" t="str">
        <f t="shared" si="258"/>
        <v>Profit</v>
      </c>
      <c r="O5565" t="str">
        <f t="shared" si="259"/>
        <v>Normal</v>
      </c>
      <c r="P5565" t="str">
        <f t="shared" si="260"/>
        <v>Low</v>
      </c>
      <c r="Q5565" t="str">
        <f>VLOOKUP(A5565,SampleSuperstore!A:G,7,0)</f>
        <v>South</v>
      </c>
    </row>
    <row r="5566" spans="1:17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  <c r="N5566" t="str">
        <f t="shared" si="258"/>
        <v>Profit</v>
      </c>
      <c r="O5566" t="str">
        <f t="shared" si="259"/>
        <v>Normal</v>
      </c>
      <c r="P5566" t="str">
        <f t="shared" si="260"/>
        <v>Low</v>
      </c>
      <c r="Q5566" t="str">
        <f>VLOOKUP(A5566,SampleSuperstore!A:G,7,0)</f>
        <v>East</v>
      </c>
    </row>
    <row r="5567" spans="1:17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  <c r="N5567" t="str">
        <f t="shared" si="258"/>
        <v>Profit</v>
      </c>
      <c r="O5567" t="str">
        <f t="shared" si="259"/>
        <v>Normal</v>
      </c>
      <c r="P5567" t="str">
        <f t="shared" si="260"/>
        <v>Low</v>
      </c>
      <c r="Q5567" t="str">
        <f>VLOOKUP(A5567,SampleSuperstore!A:G,7,0)</f>
        <v>East</v>
      </c>
    </row>
    <row r="5568" spans="1:17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  <c r="N5568" t="str">
        <f t="shared" si="258"/>
        <v>Profit</v>
      </c>
      <c r="O5568" t="str">
        <f t="shared" si="259"/>
        <v>Normal</v>
      </c>
      <c r="P5568" t="str">
        <f t="shared" si="260"/>
        <v>Low</v>
      </c>
      <c r="Q5568" t="str">
        <f>VLOOKUP(A5568,SampleSuperstore!A:G,7,0)</f>
        <v>East</v>
      </c>
    </row>
    <row r="5569" spans="1:17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  <c r="N5569" t="str">
        <f t="shared" si="258"/>
        <v>Loss</v>
      </c>
      <c r="O5569" t="str">
        <f t="shared" si="259"/>
        <v>Normal</v>
      </c>
      <c r="P5569" t="str">
        <f t="shared" si="260"/>
        <v>Low</v>
      </c>
      <c r="Q5569" t="str">
        <f>VLOOKUP(A5569,SampleSuperstore!A:G,7,0)</f>
        <v>East</v>
      </c>
    </row>
    <row r="5570" spans="1:17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  <c r="N5570" t="str">
        <f t="shared" si="258"/>
        <v>Profit</v>
      </c>
      <c r="O5570" t="str">
        <f t="shared" si="259"/>
        <v>Normal</v>
      </c>
      <c r="P5570" t="str">
        <f t="shared" si="260"/>
        <v>Medium</v>
      </c>
      <c r="Q5570" t="str">
        <f>VLOOKUP(A5570,SampleSuperstore!A:G,7,0)</f>
        <v>East</v>
      </c>
    </row>
    <row r="5571" spans="1:17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  <c r="N5571" t="str">
        <f t="shared" ref="N5571:N5634" si="261">IF(M5571&gt;0,"Profit","Loss")</f>
        <v>Profit</v>
      </c>
      <c r="O5571" t="str">
        <f t="shared" ref="O5571:O5634" si="262">IF(L5571&gt;0.5,"High Discount","Normal")</f>
        <v>Normal</v>
      </c>
      <c r="P5571" t="str">
        <f t="shared" ref="P5571:P5634" si="263">IF(J5571&gt;1000,"High",IF(J5571&gt;=500,"Medium","Low"))</f>
        <v>Low</v>
      </c>
      <c r="Q5571" t="str">
        <f>VLOOKUP(A5571,SampleSuperstore!A:G,7,0)</f>
        <v>East</v>
      </c>
    </row>
    <row r="5572" spans="1:17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  <c r="N5572" t="str">
        <f t="shared" si="261"/>
        <v>Loss</v>
      </c>
      <c r="O5572" t="str">
        <f t="shared" si="262"/>
        <v>Normal</v>
      </c>
      <c r="P5572" t="str">
        <f t="shared" si="263"/>
        <v>Low</v>
      </c>
      <c r="Q5572" t="str">
        <f>VLOOKUP(A5572,SampleSuperstore!A:G,7,0)</f>
        <v>East</v>
      </c>
    </row>
    <row r="5573" spans="1:17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  <c r="N5573" t="str">
        <f t="shared" si="261"/>
        <v>Profit</v>
      </c>
      <c r="O5573" t="str">
        <f t="shared" si="262"/>
        <v>Normal</v>
      </c>
      <c r="P5573" t="str">
        <f t="shared" si="263"/>
        <v>Low</v>
      </c>
      <c r="Q5573" t="str">
        <f>VLOOKUP(A5573,SampleSuperstore!A:G,7,0)</f>
        <v>South</v>
      </c>
    </row>
    <row r="5574" spans="1:17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  <c r="N5574" t="str">
        <f t="shared" si="261"/>
        <v>Loss</v>
      </c>
      <c r="O5574" t="str">
        <f t="shared" si="262"/>
        <v>High Discount</v>
      </c>
      <c r="P5574" t="str">
        <f t="shared" si="263"/>
        <v>Low</v>
      </c>
      <c r="Q5574" t="str">
        <f>VLOOKUP(A5574,SampleSuperstore!A:G,7,0)</f>
        <v>South</v>
      </c>
    </row>
    <row r="5575" spans="1:17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  <c r="N5575" t="str">
        <f t="shared" si="261"/>
        <v>Profit</v>
      </c>
      <c r="O5575" t="str">
        <f t="shared" si="262"/>
        <v>Normal</v>
      </c>
      <c r="P5575" t="str">
        <f t="shared" si="263"/>
        <v>Low</v>
      </c>
      <c r="Q5575" t="str">
        <f>VLOOKUP(A5575,SampleSuperstore!A:G,7,0)</f>
        <v>South</v>
      </c>
    </row>
    <row r="5576" spans="1:17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  <c r="N5576" t="str">
        <f t="shared" si="261"/>
        <v>Loss</v>
      </c>
      <c r="O5576" t="str">
        <f t="shared" si="262"/>
        <v>Normal</v>
      </c>
      <c r="P5576" t="str">
        <f t="shared" si="263"/>
        <v>Low</v>
      </c>
      <c r="Q5576" t="str">
        <f>VLOOKUP(A5576,SampleSuperstore!A:G,7,0)</f>
        <v>South</v>
      </c>
    </row>
    <row r="5577" spans="1:17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  <c r="N5577" t="str">
        <f t="shared" si="261"/>
        <v>Loss</v>
      </c>
      <c r="O5577" t="str">
        <f t="shared" si="262"/>
        <v>Normal</v>
      </c>
      <c r="P5577" t="str">
        <f t="shared" si="263"/>
        <v>Low</v>
      </c>
      <c r="Q5577" t="str">
        <f>VLOOKUP(A5577,SampleSuperstore!A:G,7,0)</f>
        <v>South</v>
      </c>
    </row>
    <row r="5578" spans="1:17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  <c r="N5578" t="str">
        <f t="shared" si="261"/>
        <v>Profit</v>
      </c>
      <c r="O5578" t="str">
        <f t="shared" si="262"/>
        <v>Normal</v>
      </c>
      <c r="P5578" t="str">
        <f t="shared" si="263"/>
        <v>Low</v>
      </c>
      <c r="Q5578" t="str">
        <f>VLOOKUP(A5578,SampleSuperstore!A:G,7,0)</f>
        <v>South</v>
      </c>
    </row>
    <row r="5579" spans="1:17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  <c r="N5579" t="str">
        <f t="shared" si="261"/>
        <v>Profit</v>
      </c>
      <c r="O5579" t="str">
        <f t="shared" si="262"/>
        <v>Normal</v>
      </c>
      <c r="P5579" t="str">
        <f t="shared" si="263"/>
        <v>Low</v>
      </c>
      <c r="Q5579" t="str">
        <f>VLOOKUP(A5579,SampleSuperstore!A:G,7,0)</f>
        <v>South</v>
      </c>
    </row>
    <row r="5580" spans="1:17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  <c r="N5580" t="str">
        <f t="shared" si="261"/>
        <v>Profit</v>
      </c>
      <c r="O5580" t="str">
        <f t="shared" si="262"/>
        <v>Normal</v>
      </c>
      <c r="P5580" t="str">
        <f t="shared" si="263"/>
        <v>Low</v>
      </c>
      <c r="Q5580" t="str">
        <f>VLOOKUP(A5580,SampleSuperstore!A:G,7,0)</f>
        <v>South</v>
      </c>
    </row>
    <row r="5581" spans="1:17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  <c r="N5581" t="str">
        <f t="shared" si="261"/>
        <v>Loss</v>
      </c>
      <c r="O5581" t="str">
        <f t="shared" si="262"/>
        <v>Normal</v>
      </c>
      <c r="P5581" t="str">
        <f t="shared" si="263"/>
        <v>Low</v>
      </c>
      <c r="Q5581" t="str">
        <f>VLOOKUP(A5581,SampleSuperstore!A:G,7,0)</f>
        <v>South</v>
      </c>
    </row>
    <row r="5582" spans="1:17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  <c r="N5582" t="str">
        <f t="shared" si="261"/>
        <v>Profit</v>
      </c>
      <c r="O5582" t="str">
        <f t="shared" si="262"/>
        <v>Normal</v>
      </c>
      <c r="P5582" t="str">
        <f t="shared" si="263"/>
        <v>Low</v>
      </c>
      <c r="Q5582" t="str">
        <f>VLOOKUP(A5582,SampleSuperstore!A:G,7,0)</f>
        <v>South</v>
      </c>
    </row>
    <row r="5583" spans="1:17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  <c r="N5583" t="str">
        <f t="shared" si="261"/>
        <v>Profit</v>
      </c>
      <c r="O5583" t="str">
        <f t="shared" si="262"/>
        <v>Normal</v>
      </c>
      <c r="P5583" t="str">
        <f t="shared" si="263"/>
        <v>Low</v>
      </c>
      <c r="Q5583" t="str">
        <f>VLOOKUP(A5583,SampleSuperstore!A:G,7,0)</f>
        <v>South</v>
      </c>
    </row>
    <row r="5584" spans="1:17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  <c r="N5584" t="str">
        <f t="shared" si="261"/>
        <v>Profit</v>
      </c>
      <c r="O5584" t="str">
        <f t="shared" si="262"/>
        <v>Normal</v>
      </c>
      <c r="P5584" t="str">
        <f t="shared" si="263"/>
        <v>Low</v>
      </c>
      <c r="Q5584" t="str">
        <f>VLOOKUP(A5584,SampleSuperstore!A:G,7,0)</f>
        <v>South</v>
      </c>
    </row>
    <row r="5585" spans="1:17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  <c r="N5585" t="str">
        <f t="shared" si="261"/>
        <v>Profit</v>
      </c>
      <c r="O5585" t="str">
        <f t="shared" si="262"/>
        <v>Normal</v>
      </c>
      <c r="P5585" t="str">
        <f t="shared" si="263"/>
        <v>Low</v>
      </c>
      <c r="Q5585" t="str">
        <f>VLOOKUP(A5585,SampleSuperstore!A:G,7,0)</f>
        <v>South</v>
      </c>
    </row>
    <row r="5586" spans="1:17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  <c r="N5586" t="str">
        <f t="shared" si="261"/>
        <v>Profit</v>
      </c>
      <c r="O5586" t="str">
        <f t="shared" si="262"/>
        <v>Normal</v>
      </c>
      <c r="P5586" t="str">
        <f t="shared" si="263"/>
        <v>Low</v>
      </c>
      <c r="Q5586" t="str">
        <f>VLOOKUP(A5586,SampleSuperstore!A:G,7,0)</f>
        <v>South</v>
      </c>
    </row>
    <row r="5587" spans="1:17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  <c r="N5587" t="str">
        <f t="shared" si="261"/>
        <v>Profit</v>
      </c>
      <c r="O5587" t="str">
        <f t="shared" si="262"/>
        <v>Normal</v>
      </c>
      <c r="P5587" t="str">
        <f t="shared" si="263"/>
        <v>Medium</v>
      </c>
      <c r="Q5587" t="str">
        <f>VLOOKUP(A5587,SampleSuperstore!A:G,7,0)</f>
        <v>South</v>
      </c>
    </row>
    <row r="5588" spans="1:17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  <c r="N5588" t="str">
        <f t="shared" si="261"/>
        <v>Profit</v>
      </c>
      <c r="O5588" t="str">
        <f t="shared" si="262"/>
        <v>Normal</v>
      </c>
      <c r="P5588" t="str">
        <f t="shared" si="263"/>
        <v>Low</v>
      </c>
      <c r="Q5588" t="str">
        <f>VLOOKUP(A5588,SampleSuperstore!A:G,7,0)</f>
        <v>South</v>
      </c>
    </row>
    <row r="5589" spans="1:17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  <c r="N5589" t="str">
        <f t="shared" si="261"/>
        <v>Profit</v>
      </c>
      <c r="O5589" t="str">
        <f t="shared" si="262"/>
        <v>Normal</v>
      </c>
      <c r="P5589" t="str">
        <f t="shared" si="263"/>
        <v>Low</v>
      </c>
      <c r="Q5589" t="str">
        <f>VLOOKUP(A5589,SampleSuperstore!A:G,7,0)</f>
        <v>Central</v>
      </c>
    </row>
    <row r="5590" spans="1:17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  <c r="N5590" t="str">
        <f t="shared" si="261"/>
        <v>Profit</v>
      </c>
      <c r="O5590" t="str">
        <f t="shared" si="262"/>
        <v>Normal</v>
      </c>
      <c r="P5590" t="str">
        <f t="shared" si="263"/>
        <v>Low</v>
      </c>
      <c r="Q5590" t="str">
        <f>VLOOKUP(A5590,SampleSuperstore!A:G,7,0)</f>
        <v>South</v>
      </c>
    </row>
    <row r="5591" spans="1:17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  <c r="N5591" t="str">
        <f t="shared" si="261"/>
        <v>Profit</v>
      </c>
      <c r="O5591" t="str">
        <f t="shared" si="262"/>
        <v>Normal</v>
      </c>
      <c r="P5591" t="str">
        <f t="shared" si="263"/>
        <v>Low</v>
      </c>
      <c r="Q5591" t="str">
        <f>VLOOKUP(A5591,SampleSuperstore!A:G,7,0)</f>
        <v>South</v>
      </c>
    </row>
    <row r="5592" spans="1:17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  <c r="N5592" t="str">
        <f t="shared" si="261"/>
        <v>Profit</v>
      </c>
      <c r="O5592" t="str">
        <f t="shared" si="262"/>
        <v>Normal</v>
      </c>
      <c r="P5592" t="str">
        <f t="shared" si="263"/>
        <v>Low</v>
      </c>
      <c r="Q5592" t="str">
        <f>VLOOKUP(A5592,SampleSuperstore!A:G,7,0)</f>
        <v>South</v>
      </c>
    </row>
    <row r="5593" spans="1:17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  <c r="N5593" t="str">
        <f t="shared" si="261"/>
        <v>Profit</v>
      </c>
      <c r="O5593" t="str">
        <f t="shared" si="262"/>
        <v>Normal</v>
      </c>
      <c r="P5593" t="str">
        <f t="shared" si="263"/>
        <v>Low</v>
      </c>
      <c r="Q5593" t="str">
        <f>VLOOKUP(A5593,SampleSuperstore!A:G,7,0)</f>
        <v>South</v>
      </c>
    </row>
    <row r="5594" spans="1:17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  <c r="N5594" t="str">
        <f t="shared" si="261"/>
        <v>Profit</v>
      </c>
      <c r="O5594" t="str">
        <f t="shared" si="262"/>
        <v>Normal</v>
      </c>
      <c r="P5594" t="str">
        <f t="shared" si="263"/>
        <v>Low</v>
      </c>
      <c r="Q5594" t="str">
        <f>VLOOKUP(A5594,SampleSuperstore!A:G,7,0)</f>
        <v>South</v>
      </c>
    </row>
    <row r="5595" spans="1:17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  <c r="N5595" t="str">
        <f t="shared" si="261"/>
        <v>Loss</v>
      </c>
      <c r="O5595" t="str">
        <f t="shared" si="262"/>
        <v>High Discount</v>
      </c>
      <c r="P5595" t="str">
        <f t="shared" si="263"/>
        <v>Low</v>
      </c>
      <c r="Q5595" t="str">
        <f>VLOOKUP(A5595,SampleSuperstore!A:G,7,0)</f>
        <v>South</v>
      </c>
    </row>
    <row r="5596" spans="1:17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  <c r="N5596" t="str">
        <f t="shared" si="261"/>
        <v>Profit</v>
      </c>
      <c r="O5596" t="str">
        <f t="shared" si="262"/>
        <v>Normal</v>
      </c>
      <c r="P5596" t="str">
        <f t="shared" si="263"/>
        <v>Low</v>
      </c>
      <c r="Q5596" t="str">
        <f>VLOOKUP(A5596,SampleSuperstore!A:G,7,0)</f>
        <v>East</v>
      </c>
    </row>
    <row r="5597" spans="1:17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  <c r="N5597" t="str">
        <f t="shared" si="261"/>
        <v>Profit</v>
      </c>
      <c r="O5597" t="str">
        <f t="shared" si="262"/>
        <v>Normal</v>
      </c>
      <c r="P5597" t="str">
        <f t="shared" si="263"/>
        <v>Low</v>
      </c>
      <c r="Q5597" t="str">
        <f>VLOOKUP(A5597,SampleSuperstore!A:G,7,0)</f>
        <v>East</v>
      </c>
    </row>
    <row r="5598" spans="1:17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  <c r="N5598" t="str">
        <f t="shared" si="261"/>
        <v>Profit</v>
      </c>
      <c r="O5598" t="str">
        <f t="shared" si="262"/>
        <v>Normal</v>
      </c>
      <c r="P5598" t="str">
        <f t="shared" si="263"/>
        <v>Low</v>
      </c>
      <c r="Q5598" t="str">
        <f>VLOOKUP(A5598,SampleSuperstore!A:G,7,0)</f>
        <v>South</v>
      </c>
    </row>
    <row r="5599" spans="1:17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  <c r="N5599" t="str">
        <f t="shared" si="261"/>
        <v>Profit</v>
      </c>
      <c r="O5599" t="str">
        <f t="shared" si="262"/>
        <v>Normal</v>
      </c>
      <c r="P5599" t="str">
        <f t="shared" si="263"/>
        <v>Low</v>
      </c>
      <c r="Q5599" t="str">
        <f>VLOOKUP(A5599,SampleSuperstore!A:G,7,0)</f>
        <v>South</v>
      </c>
    </row>
    <row r="5600" spans="1:17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  <c r="N5600" t="str">
        <f t="shared" si="261"/>
        <v>Profit</v>
      </c>
      <c r="O5600" t="str">
        <f t="shared" si="262"/>
        <v>Normal</v>
      </c>
      <c r="P5600" t="str">
        <f t="shared" si="263"/>
        <v>Low</v>
      </c>
      <c r="Q5600" t="str">
        <f>VLOOKUP(A5600,SampleSuperstore!A:G,7,0)</f>
        <v>South</v>
      </c>
    </row>
    <row r="5601" spans="1:17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  <c r="N5601" t="str">
        <f t="shared" si="261"/>
        <v>Profit</v>
      </c>
      <c r="O5601" t="str">
        <f t="shared" si="262"/>
        <v>Normal</v>
      </c>
      <c r="P5601" t="str">
        <f t="shared" si="263"/>
        <v>Low</v>
      </c>
      <c r="Q5601" t="str">
        <f>VLOOKUP(A5601,SampleSuperstore!A:G,7,0)</f>
        <v>East</v>
      </c>
    </row>
    <row r="5602" spans="1:17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  <c r="N5602" t="str">
        <f t="shared" si="261"/>
        <v>Profit</v>
      </c>
      <c r="O5602" t="str">
        <f t="shared" si="262"/>
        <v>Normal</v>
      </c>
      <c r="P5602" t="str">
        <f t="shared" si="263"/>
        <v>Low</v>
      </c>
      <c r="Q5602" t="str">
        <f>VLOOKUP(A5602,SampleSuperstore!A:G,7,0)</f>
        <v>East</v>
      </c>
    </row>
    <row r="5603" spans="1:17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  <c r="N5603" t="str">
        <f t="shared" si="261"/>
        <v>Loss</v>
      </c>
      <c r="O5603" t="str">
        <f t="shared" si="262"/>
        <v>Normal</v>
      </c>
      <c r="P5603" t="str">
        <f t="shared" si="263"/>
        <v>Low</v>
      </c>
      <c r="Q5603" t="str">
        <f>VLOOKUP(A5603,SampleSuperstore!A:G,7,0)</f>
        <v>East</v>
      </c>
    </row>
    <row r="5604" spans="1:17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  <c r="N5604" t="str">
        <f t="shared" si="261"/>
        <v>Profit</v>
      </c>
      <c r="O5604" t="str">
        <f t="shared" si="262"/>
        <v>Normal</v>
      </c>
      <c r="P5604" t="str">
        <f t="shared" si="263"/>
        <v>Low</v>
      </c>
      <c r="Q5604" t="str">
        <f>VLOOKUP(A5604,SampleSuperstore!A:G,7,0)</f>
        <v>South</v>
      </c>
    </row>
    <row r="5605" spans="1:17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  <c r="N5605" t="str">
        <f t="shared" si="261"/>
        <v>Profit</v>
      </c>
      <c r="O5605" t="str">
        <f t="shared" si="262"/>
        <v>Normal</v>
      </c>
      <c r="P5605" t="str">
        <f t="shared" si="263"/>
        <v>Low</v>
      </c>
      <c r="Q5605" t="str">
        <f>VLOOKUP(A5605,SampleSuperstore!A:G,7,0)</f>
        <v>South</v>
      </c>
    </row>
    <row r="5606" spans="1:17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  <c r="N5606" t="str">
        <f t="shared" si="261"/>
        <v>Profit</v>
      </c>
      <c r="O5606" t="str">
        <f t="shared" si="262"/>
        <v>Normal</v>
      </c>
      <c r="P5606" t="str">
        <f t="shared" si="263"/>
        <v>Medium</v>
      </c>
      <c r="Q5606" t="str">
        <f>VLOOKUP(A5606,SampleSuperstore!A:G,7,0)</f>
        <v>South</v>
      </c>
    </row>
    <row r="5607" spans="1:17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  <c r="N5607" t="str">
        <f t="shared" si="261"/>
        <v>Profit</v>
      </c>
      <c r="O5607" t="str">
        <f t="shared" si="262"/>
        <v>Normal</v>
      </c>
      <c r="P5607" t="str">
        <f t="shared" si="263"/>
        <v>Low</v>
      </c>
      <c r="Q5607" t="str">
        <f>VLOOKUP(A5607,SampleSuperstore!A:G,7,0)</f>
        <v>South</v>
      </c>
    </row>
    <row r="5608" spans="1:17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  <c r="N5608" t="str">
        <f t="shared" si="261"/>
        <v>Loss</v>
      </c>
      <c r="O5608" t="str">
        <f t="shared" si="262"/>
        <v>Normal</v>
      </c>
      <c r="P5608" t="str">
        <f t="shared" si="263"/>
        <v>Low</v>
      </c>
      <c r="Q5608" t="str">
        <f>VLOOKUP(A5608,SampleSuperstore!A:G,7,0)</f>
        <v>South</v>
      </c>
    </row>
    <row r="5609" spans="1:17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  <c r="N5609" t="str">
        <f t="shared" si="261"/>
        <v>Profit</v>
      </c>
      <c r="O5609" t="str">
        <f t="shared" si="262"/>
        <v>Normal</v>
      </c>
      <c r="P5609" t="str">
        <f t="shared" si="263"/>
        <v>Low</v>
      </c>
      <c r="Q5609" t="str">
        <f>VLOOKUP(A5609,SampleSuperstore!A:G,7,0)</f>
        <v>South</v>
      </c>
    </row>
    <row r="5610" spans="1:17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  <c r="N5610" t="str">
        <f t="shared" si="261"/>
        <v>Profit</v>
      </c>
      <c r="O5610" t="str">
        <f t="shared" si="262"/>
        <v>Normal</v>
      </c>
      <c r="P5610" t="str">
        <f t="shared" si="263"/>
        <v>Low</v>
      </c>
      <c r="Q5610" t="str">
        <f>VLOOKUP(A5610,SampleSuperstore!A:G,7,0)</f>
        <v>South</v>
      </c>
    </row>
    <row r="5611" spans="1:17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  <c r="N5611" t="str">
        <f t="shared" si="261"/>
        <v>Profit</v>
      </c>
      <c r="O5611" t="str">
        <f t="shared" si="262"/>
        <v>Normal</v>
      </c>
      <c r="P5611" t="str">
        <f t="shared" si="263"/>
        <v>Medium</v>
      </c>
      <c r="Q5611" t="str">
        <f>VLOOKUP(A5611,SampleSuperstore!A:G,7,0)</f>
        <v>South</v>
      </c>
    </row>
    <row r="5612" spans="1:17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  <c r="N5612" t="str">
        <f t="shared" si="261"/>
        <v>Loss</v>
      </c>
      <c r="O5612" t="str">
        <f t="shared" si="262"/>
        <v>Normal</v>
      </c>
      <c r="P5612" t="str">
        <f t="shared" si="263"/>
        <v>Low</v>
      </c>
      <c r="Q5612" t="str">
        <f>VLOOKUP(A5612,SampleSuperstore!A:G,7,0)</f>
        <v>Central</v>
      </c>
    </row>
    <row r="5613" spans="1:17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  <c r="N5613" t="str">
        <f t="shared" si="261"/>
        <v>Profit</v>
      </c>
      <c r="O5613" t="str">
        <f t="shared" si="262"/>
        <v>Normal</v>
      </c>
      <c r="P5613" t="str">
        <f t="shared" si="263"/>
        <v>Medium</v>
      </c>
      <c r="Q5613" t="str">
        <f>VLOOKUP(A5613,SampleSuperstore!A:G,7,0)</f>
        <v>South</v>
      </c>
    </row>
    <row r="5614" spans="1:17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  <c r="N5614" t="str">
        <f t="shared" si="261"/>
        <v>Profit</v>
      </c>
      <c r="O5614" t="str">
        <f t="shared" si="262"/>
        <v>Normal</v>
      </c>
      <c r="P5614" t="str">
        <f t="shared" si="263"/>
        <v>High</v>
      </c>
      <c r="Q5614" t="str">
        <f>VLOOKUP(A5614,SampleSuperstore!A:G,7,0)</f>
        <v>South</v>
      </c>
    </row>
    <row r="5615" spans="1:17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  <c r="N5615" t="str">
        <f t="shared" si="261"/>
        <v>Profit</v>
      </c>
      <c r="O5615" t="str">
        <f t="shared" si="262"/>
        <v>Normal</v>
      </c>
      <c r="P5615" t="str">
        <f t="shared" si="263"/>
        <v>Low</v>
      </c>
      <c r="Q5615" t="str">
        <f>VLOOKUP(A5615,SampleSuperstore!A:G,7,0)</f>
        <v>South</v>
      </c>
    </row>
    <row r="5616" spans="1:17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  <c r="N5616" t="str">
        <f t="shared" si="261"/>
        <v>Profit</v>
      </c>
      <c r="O5616" t="str">
        <f t="shared" si="262"/>
        <v>Normal</v>
      </c>
      <c r="P5616" t="str">
        <f t="shared" si="263"/>
        <v>Low</v>
      </c>
      <c r="Q5616" t="str">
        <f>VLOOKUP(A5616,SampleSuperstore!A:G,7,0)</f>
        <v>South</v>
      </c>
    </row>
    <row r="5617" spans="1:17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  <c r="N5617" t="str">
        <f t="shared" si="261"/>
        <v>Profit</v>
      </c>
      <c r="O5617" t="str">
        <f t="shared" si="262"/>
        <v>Normal</v>
      </c>
      <c r="P5617" t="str">
        <f t="shared" si="263"/>
        <v>High</v>
      </c>
      <c r="Q5617" t="str">
        <f>VLOOKUP(A5617,SampleSuperstore!A:G,7,0)</f>
        <v>South</v>
      </c>
    </row>
    <row r="5618" spans="1:17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  <c r="N5618" t="str">
        <f t="shared" si="261"/>
        <v>Profit</v>
      </c>
      <c r="O5618" t="str">
        <f t="shared" si="262"/>
        <v>Normal</v>
      </c>
      <c r="P5618" t="str">
        <f t="shared" si="263"/>
        <v>Low</v>
      </c>
      <c r="Q5618" t="str">
        <f>VLOOKUP(A5618,SampleSuperstore!A:G,7,0)</f>
        <v>South</v>
      </c>
    </row>
    <row r="5619" spans="1:17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  <c r="N5619" t="str">
        <f t="shared" si="261"/>
        <v>Profit</v>
      </c>
      <c r="O5619" t="str">
        <f t="shared" si="262"/>
        <v>Normal</v>
      </c>
      <c r="P5619" t="str">
        <f t="shared" si="263"/>
        <v>Low</v>
      </c>
      <c r="Q5619" t="str">
        <f>VLOOKUP(A5619,SampleSuperstore!A:G,7,0)</f>
        <v>South</v>
      </c>
    </row>
    <row r="5620" spans="1:17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  <c r="N5620" t="str">
        <f t="shared" si="261"/>
        <v>Profit</v>
      </c>
      <c r="O5620" t="str">
        <f t="shared" si="262"/>
        <v>Normal</v>
      </c>
      <c r="P5620" t="str">
        <f t="shared" si="263"/>
        <v>Low</v>
      </c>
      <c r="Q5620" t="str">
        <f>VLOOKUP(A5620,SampleSuperstore!A:G,7,0)</f>
        <v>Central</v>
      </c>
    </row>
    <row r="5621" spans="1:17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  <c r="N5621" t="str">
        <f t="shared" si="261"/>
        <v>Profit</v>
      </c>
      <c r="O5621" t="str">
        <f t="shared" si="262"/>
        <v>Normal</v>
      </c>
      <c r="P5621" t="str">
        <f t="shared" si="263"/>
        <v>Low</v>
      </c>
      <c r="Q5621" t="str">
        <f>VLOOKUP(A5621,SampleSuperstore!A:G,7,0)</f>
        <v>South</v>
      </c>
    </row>
    <row r="5622" spans="1:17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  <c r="N5622" t="str">
        <f t="shared" si="261"/>
        <v>Profit</v>
      </c>
      <c r="O5622" t="str">
        <f t="shared" si="262"/>
        <v>Normal</v>
      </c>
      <c r="P5622" t="str">
        <f t="shared" si="263"/>
        <v>Low</v>
      </c>
      <c r="Q5622" t="str">
        <f>VLOOKUP(A5622,SampleSuperstore!A:G,7,0)</f>
        <v>South</v>
      </c>
    </row>
    <row r="5623" spans="1:17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  <c r="N5623" t="str">
        <f t="shared" si="261"/>
        <v>Profit</v>
      </c>
      <c r="O5623" t="str">
        <f t="shared" si="262"/>
        <v>Normal</v>
      </c>
      <c r="P5623" t="str">
        <f t="shared" si="263"/>
        <v>Low</v>
      </c>
      <c r="Q5623" t="str">
        <f>VLOOKUP(A5623,SampleSuperstore!A:G,7,0)</f>
        <v>South</v>
      </c>
    </row>
    <row r="5624" spans="1:17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  <c r="N5624" t="str">
        <f t="shared" si="261"/>
        <v>Profit</v>
      </c>
      <c r="O5624" t="str">
        <f t="shared" si="262"/>
        <v>Normal</v>
      </c>
      <c r="P5624" t="str">
        <f t="shared" si="263"/>
        <v>Low</v>
      </c>
      <c r="Q5624" t="str">
        <f>VLOOKUP(A5624,SampleSuperstore!A:G,7,0)</f>
        <v>South</v>
      </c>
    </row>
    <row r="5625" spans="1:17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  <c r="N5625" t="str">
        <f t="shared" si="261"/>
        <v>Profit</v>
      </c>
      <c r="O5625" t="str">
        <f t="shared" si="262"/>
        <v>Normal</v>
      </c>
      <c r="P5625" t="str">
        <f t="shared" si="263"/>
        <v>Low</v>
      </c>
      <c r="Q5625" t="str">
        <f>VLOOKUP(A5625,SampleSuperstore!A:G,7,0)</f>
        <v>South</v>
      </c>
    </row>
    <row r="5626" spans="1:17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  <c r="N5626" t="str">
        <f t="shared" si="261"/>
        <v>Profit</v>
      </c>
      <c r="O5626" t="str">
        <f t="shared" si="262"/>
        <v>Normal</v>
      </c>
      <c r="P5626" t="str">
        <f t="shared" si="263"/>
        <v>Low</v>
      </c>
      <c r="Q5626" t="str">
        <f>VLOOKUP(A5626,SampleSuperstore!A:G,7,0)</f>
        <v>South</v>
      </c>
    </row>
    <row r="5627" spans="1:17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  <c r="N5627" t="str">
        <f t="shared" si="261"/>
        <v>Profit</v>
      </c>
      <c r="O5627" t="str">
        <f t="shared" si="262"/>
        <v>Normal</v>
      </c>
      <c r="P5627" t="str">
        <f t="shared" si="263"/>
        <v>Low</v>
      </c>
      <c r="Q5627" t="str">
        <f>VLOOKUP(A5627,SampleSuperstore!A:G,7,0)</f>
        <v>South</v>
      </c>
    </row>
    <row r="5628" spans="1:17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  <c r="N5628" t="str">
        <f t="shared" si="261"/>
        <v>Profit</v>
      </c>
      <c r="O5628" t="str">
        <f t="shared" si="262"/>
        <v>Normal</v>
      </c>
      <c r="P5628" t="str">
        <f t="shared" si="263"/>
        <v>High</v>
      </c>
      <c r="Q5628" t="str">
        <f>VLOOKUP(A5628,SampleSuperstore!A:G,7,0)</f>
        <v>South</v>
      </c>
    </row>
    <row r="5629" spans="1:17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  <c r="N5629" t="str">
        <f t="shared" si="261"/>
        <v>Profit</v>
      </c>
      <c r="O5629" t="str">
        <f t="shared" si="262"/>
        <v>Normal</v>
      </c>
      <c r="P5629" t="str">
        <f t="shared" si="263"/>
        <v>Low</v>
      </c>
      <c r="Q5629" t="str">
        <f>VLOOKUP(A5629,SampleSuperstore!A:G,7,0)</f>
        <v>South</v>
      </c>
    </row>
    <row r="5630" spans="1:17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  <c r="N5630" t="str">
        <f t="shared" si="261"/>
        <v>Loss</v>
      </c>
      <c r="O5630" t="str">
        <f t="shared" si="262"/>
        <v>Normal</v>
      </c>
      <c r="P5630" t="str">
        <f t="shared" si="263"/>
        <v>Low</v>
      </c>
      <c r="Q5630" t="str">
        <f>VLOOKUP(A5630,SampleSuperstore!A:G,7,0)</f>
        <v>South</v>
      </c>
    </row>
    <row r="5631" spans="1:17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  <c r="N5631" t="str">
        <f t="shared" si="261"/>
        <v>Loss</v>
      </c>
      <c r="O5631" t="str">
        <f t="shared" si="262"/>
        <v>Normal</v>
      </c>
      <c r="P5631" t="str">
        <f t="shared" si="263"/>
        <v>Medium</v>
      </c>
      <c r="Q5631" t="str">
        <f>VLOOKUP(A5631,SampleSuperstore!A:G,7,0)</f>
        <v>South</v>
      </c>
    </row>
    <row r="5632" spans="1:17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  <c r="N5632" t="str">
        <f t="shared" si="261"/>
        <v>Profit</v>
      </c>
      <c r="O5632" t="str">
        <f t="shared" si="262"/>
        <v>Normal</v>
      </c>
      <c r="P5632" t="str">
        <f t="shared" si="263"/>
        <v>Low</v>
      </c>
      <c r="Q5632" t="str">
        <f>VLOOKUP(A5632,SampleSuperstore!A:G,7,0)</f>
        <v>South</v>
      </c>
    </row>
    <row r="5633" spans="1:17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  <c r="N5633" t="str">
        <f t="shared" si="261"/>
        <v>Profit</v>
      </c>
      <c r="O5633" t="str">
        <f t="shared" si="262"/>
        <v>Normal</v>
      </c>
      <c r="P5633" t="str">
        <f t="shared" si="263"/>
        <v>High</v>
      </c>
      <c r="Q5633" t="str">
        <f>VLOOKUP(A5633,SampleSuperstore!A:G,7,0)</f>
        <v>South</v>
      </c>
    </row>
    <row r="5634" spans="1:17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  <c r="N5634" t="str">
        <f t="shared" si="261"/>
        <v>Profit</v>
      </c>
      <c r="O5634" t="str">
        <f t="shared" si="262"/>
        <v>Normal</v>
      </c>
      <c r="P5634" t="str">
        <f t="shared" si="263"/>
        <v>Low</v>
      </c>
      <c r="Q5634" t="str">
        <f>VLOOKUP(A5634,SampleSuperstore!A:G,7,0)</f>
        <v>South</v>
      </c>
    </row>
    <row r="5635" spans="1:17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  <c r="N5635" t="str">
        <f t="shared" ref="N5635:N5698" si="264">IF(M5635&gt;0,"Profit","Loss")</f>
        <v>Profit</v>
      </c>
      <c r="O5635" t="str">
        <f t="shared" ref="O5635:O5698" si="265">IF(L5635&gt;0.5,"High Discount","Normal")</f>
        <v>Normal</v>
      </c>
      <c r="P5635" t="str">
        <f t="shared" ref="P5635:P5698" si="266">IF(J5635&gt;1000,"High",IF(J5635&gt;=500,"Medium","Low"))</f>
        <v>Low</v>
      </c>
      <c r="Q5635" t="str">
        <f>VLOOKUP(A5635,SampleSuperstore!A:G,7,0)</f>
        <v>South</v>
      </c>
    </row>
    <row r="5636" spans="1:17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  <c r="N5636" t="str">
        <f t="shared" si="264"/>
        <v>Profit</v>
      </c>
      <c r="O5636" t="str">
        <f t="shared" si="265"/>
        <v>Normal</v>
      </c>
      <c r="P5636" t="str">
        <f t="shared" si="266"/>
        <v>Low</v>
      </c>
      <c r="Q5636" t="str">
        <f>VLOOKUP(A5636,SampleSuperstore!A:G,7,0)</f>
        <v>Central</v>
      </c>
    </row>
    <row r="5637" spans="1:17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  <c r="N5637" t="str">
        <f t="shared" si="264"/>
        <v>Profit</v>
      </c>
      <c r="O5637" t="str">
        <f t="shared" si="265"/>
        <v>Normal</v>
      </c>
      <c r="P5637" t="str">
        <f t="shared" si="266"/>
        <v>Low</v>
      </c>
      <c r="Q5637" t="str">
        <f>VLOOKUP(A5637,SampleSuperstore!A:G,7,0)</f>
        <v>South</v>
      </c>
    </row>
    <row r="5638" spans="1:17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  <c r="N5638" t="str">
        <f t="shared" si="264"/>
        <v>Profit</v>
      </c>
      <c r="O5638" t="str">
        <f t="shared" si="265"/>
        <v>Normal</v>
      </c>
      <c r="P5638" t="str">
        <f t="shared" si="266"/>
        <v>Low</v>
      </c>
      <c r="Q5638" t="str">
        <f>VLOOKUP(A5638,SampleSuperstore!A:G,7,0)</f>
        <v>South</v>
      </c>
    </row>
    <row r="5639" spans="1:17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  <c r="N5639" t="str">
        <f t="shared" si="264"/>
        <v>Profit</v>
      </c>
      <c r="O5639" t="str">
        <f t="shared" si="265"/>
        <v>Normal</v>
      </c>
      <c r="P5639" t="str">
        <f t="shared" si="266"/>
        <v>Low</v>
      </c>
      <c r="Q5639" t="str">
        <f>VLOOKUP(A5639,SampleSuperstore!A:G,7,0)</f>
        <v>South</v>
      </c>
    </row>
    <row r="5640" spans="1:17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  <c r="N5640" t="str">
        <f t="shared" si="264"/>
        <v>Profit</v>
      </c>
      <c r="O5640" t="str">
        <f t="shared" si="265"/>
        <v>Normal</v>
      </c>
      <c r="P5640" t="str">
        <f t="shared" si="266"/>
        <v>High</v>
      </c>
      <c r="Q5640" t="str">
        <f>VLOOKUP(A5640,SampleSuperstore!A:G,7,0)</f>
        <v>South</v>
      </c>
    </row>
    <row r="5641" spans="1:17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  <c r="N5641" t="str">
        <f t="shared" si="264"/>
        <v>Profit</v>
      </c>
      <c r="O5641" t="str">
        <f t="shared" si="265"/>
        <v>Normal</v>
      </c>
      <c r="P5641" t="str">
        <f t="shared" si="266"/>
        <v>Medium</v>
      </c>
      <c r="Q5641" t="str">
        <f>VLOOKUP(A5641,SampleSuperstore!A:G,7,0)</f>
        <v>South</v>
      </c>
    </row>
    <row r="5642" spans="1:17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  <c r="N5642" t="str">
        <f t="shared" si="264"/>
        <v>Profit</v>
      </c>
      <c r="O5642" t="str">
        <f t="shared" si="265"/>
        <v>Normal</v>
      </c>
      <c r="P5642" t="str">
        <f t="shared" si="266"/>
        <v>Low</v>
      </c>
      <c r="Q5642" t="str">
        <f>VLOOKUP(A5642,SampleSuperstore!A:G,7,0)</f>
        <v>South</v>
      </c>
    </row>
    <row r="5643" spans="1:17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  <c r="N5643" t="str">
        <f t="shared" si="264"/>
        <v>Profit</v>
      </c>
      <c r="O5643" t="str">
        <f t="shared" si="265"/>
        <v>Normal</v>
      </c>
      <c r="P5643" t="str">
        <f t="shared" si="266"/>
        <v>Low</v>
      </c>
      <c r="Q5643" t="str">
        <f>VLOOKUP(A5643,SampleSuperstore!A:G,7,0)</f>
        <v>Central</v>
      </c>
    </row>
    <row r="5644" spans="1:17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  <c r="N5644" t="str">
        <f t="shared" si="264"/>
        <v>Profit</v>
      </c>
      <c r="O5644" t="str">
        <f t="shared" si="265"/>
        <v>Normal</v>
      </c>
      <c r="P5644" t="str">
        <f t="shared" si="266"/>
        <v>Low</v>
      </c>
      <c r="Q5644" t="str">
        <f>VLOOKUP(A5644,SampleSuperstore!A:G,7,0)</f>
        <v>South</v>
      </c>
    </row>
    <row r="5645" spans="1:17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  <c r="N5645" t="str">
        <f t="shared" si="264"/>
        <v>Profit</v>
      </c>
      <c r="O5645" t="str">
        <f t="shared" si="265"/>
        <v>Normal</v>
      </c>
      <c r="P5645" t="str">
        <f t="shared" si="266"/>
        <v>Low</v>
      </c>
      <c r="Q5645" t="str">
        <f>VLOOKUP(A5645,SampleSuperstore!A:G,7,0)</f>
        <v>South</v>
      </c>
    </row>
    <row r="5646" spans="1:17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  <c r="N5646" t="str">
        <f t="shared" si="264"/>
        <v>Profit</v>
      </c>
      <c r="O5646" t="str">
        <f t="shared" si="265"/>
        <v>Normal</v>
      </c>
      <c r="P5646" t="str">
        <f t="shared" si="266"/>
        <v>Low</v>
      </c>
      <c r="Q5646" t="str">
        <f>VLOOKUP(A5646,SampleSuperstore!A:G,7,0)</f>
        <v>Central</v>
      </c>
    </row>
    <row r="5647" spans="1:17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  <c r="N5647" t="str">
        <f t="shared" si="264"/>
        <v>Profit</v>
      </c>
      <c r="O5647" t="str">
        <f t="shared" si="265"/>
        <v>Normal</v>
      </c>
      <c r="P5647" t="str">
        <f t="shared" si="266"/>
        <v>Low</v>
      </c>
      <c r="Q5647" t="str">
        <f>VLOOKUP(A5647,SampleSuperstore!A:G,7,0)</f>
        <v>South</v>
      </c>
    </row>
    <row r="5648" spans="1:17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  <c r="N5648" t="str">
        <f t="shared" si="264"/>
        <v>Profit</v>
      </c>
      <c r="O5648" t="str">
        <f t="shared" si="265"/>
        <v>Normal</v>
      </c>
      <c r="P5648" t="str">
        <f t="shared" si="266"/>
        <v>Low</v>
      </c>
      <c r="Q5648" t="str">
        <f>VLOOKUP(A5648,SampleSuperstore!A:G,7,0)</f>
        <v>South</v>
      </c>
    </row>
    <row r="5649" spans="1:17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  <c r="N5649" t="str">
        <f t="shared" si="264"/>
        <v>Profit</v>
      </c>
      <c r="O5649" t="str">
        <f t="shared" si="265"/>
        <v>Normal</v>
      </c>
      <c r="P5649" t="str">
        <f t="shared" si="266"/>
        <v>Low</v>
      </c>
      <c r="Q5649" t="str">
        <f>VLOOKUP(A5649,SampleSuperstore!A:G,7,0)</f>
        <v>South</v>
      </c>
    </row>
    <row r="5650" spans="1:17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  <c r="N5650" t="str">
        <f t="shared" si="264"/>
        <v>Profit</v>
      </c>
      <c r="O5650" t="str">
        <f t="shared" si="265"/>
        <v>Normal</v>
      </c>
      <c r="P5650" t="str">
        <f t="shared" si="266"/>
        <v>Low</v>
      </c>
      <c r="Q5650" t="str">
        <f>VLOOKUP(A5650,SampleSuperstore!A:G,7,0)</f>
        <v>South</v>
      </c>
    </row>
    <row r="5651" spans="1:17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  <c r="N5651" t="str">
        <f t="shared" si="264"/>
        <v>Profit</v>
      </c>
      <c r="O5651" t="str">
        <f t="shared" si="265"/>
        <v>Normal</v>
      </c>
      <c r="P5651" t="str">
        <f t="shared" si="266"/>
        <v>Low</v>
      </c>
      <c r="Q5651" t="str">
        <f>VLOOKUP(A5651,SampleSuperstore!A:G,7,0)</f>
        <v>South</v>
      </c>
    </row>
    <row r="5652" spans="1:17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  <c r="N5652" t="str">
        <f t="shared" si="264"/>
        <v>Loss</v>
      </c>
      <c r="O5652" t="str">
        <f t="shared" si="265"/>
        <v>Normal</v>
      </c>
      <c r="P5652" t="str">
        <f t="shared" si="266"/>
        <v>Low</v>
      </c>
      <c r="Q5652" t="str">
        <f>VLOOKUP(A5652,SampleSuperstore!A:G,7,0)</f>
        <v>South</v>
      </c>
    </row>
    <row r="5653" spans="1:17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  <c r="N5653" t="str">
        <f t="shared" si="264"/>
        <v>Profit</v>
      </c>
      <c r="O5653" t="str">
        <f t="shared" si="265"/>
        <v>Normal</v>
      </c>
      <c r="P5653" t="str">
        <f t="shared" si="266"/>
        <v>High</v>
      </c>
      <c r="Q5653" t="str">
        <f>VLOOKUP(A5653,SampleSuperstore!A:G,7,0)</f>
        <v>South</v>
      </c>
    </row>
    <row r="5654" spans="1:17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  <c r="N5654" t="str">
        <f t="shared" si="264"/>
        <v>Profit</v>
      </c>
      <c r="O5654" t="str">
        <f t="shared" si="265"/>
        <v>Normal</v>
      </c>
      <c r="P5654" t="str">
        <f t="shared" si="266"/>
        <v>Low</v>
      </c>
      <c r="Q5654" t="str">
        <f>VLOOKUP(A5654,SampleSuperstore!A:G,7,0)</f>
        <v>South</v>
      </c>
    </row>
    <row r="5655" spans="1:17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  <c r="N5655" t="str">
        <f t="shared" si="264"/>
        <v>Profit</v>
      </c>
      <c r="O5655" t="str">
        <f t="shared" si="265"/>
        <v>Normal</v>
      </c>
      <c r="P5655" t="str">
        <f t="shared" si="266"/>
        <v>Low</v>
      </c>
      <c r="Q5655" t="str">
        <f>VLOOKUP(A5655,SampleSuperstore!A:G,7,0)</f>
        <v>South</v>
      </c>
    </row>
    <row r="5656" spans="1:17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  <c r="N5656" t="str">
        <f t="shared" si="264"/>
        <v>Loss</v>
      </c>
      <c r="O5656" t="str">
        <f t="shared" si="265"/>
        <v>High Discount</v>
      </c>
      <c r="P5656" t="str">
        <f t="shared" si="266"/>
        <v>Low</v>
      </c>
      <c r="Q5656" t="str">
        <f>VLOOKUP(A5656,SampleSuperstore!A:G,7,0)</f>
        <v>Central</v>
      </c>
    </row>
    <row r="5657" spans="1:17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  <c r="N5657" t="str">
        <f t="shared" si="264"/>
        <v>Profit</v>
      </c>
      <c r="O5657" t="str">
        <f t="shared" si="265"/>
        <v>Normal</v>
      </c>
      <c r="P5657" t="str">
        <f t="shared" si="266"/>
        <v>Low</v>
      </c>
      <c r="Q5657" t="str">
        <f>VLOOKUP(A5657,SampleSuperstore!A:G,7,0)</f>
        <v>Central</v>
      </c>
    </row>
    <row r="5658" spans="1:17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  <c r="N5658" t="str">
        <f t="shared" si="264"/>
        <v>Profit</v>
      </c>
      <c r="O5658" t="str">
        <f t="shared" si="265"/>
        <v>Normal</v>
      </c>
      <c r="P5658" t="str">
        <f t="shared" si="266"/>
        <v>Low</v>
      </c>
      <c r="Q5658" t="str">
        <f>VLOOKUP(A5658,SampleSuperstore!A:G,7,0)</f>
        <v>Central</v>
      </c>
    </row>
    <row r="5659" spans="1:17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  <c r="N5659" t="str">
        <f t="shared" si="264"/>
        <v>Loss</v>
      </c>
      <c r="O5659" t="str">
        <f t="shared" si="265"/>
        <v>Normal</v>
      </c>
      <c r="P5659" t="str">
        <f t="shared" si="266"/>
        <v>Low</v>
      </c>
      <c r="Q5659" t="str">
        <f>VLOOKUP(A5659,SampleSuperstore!A:G,7,0)</f>
        <v>Central</v>
      </c>
    </row>
    <row r="5660" spans="1:17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  <c r="N5660" t="str">
        <f t="shared" si="264"/>
        <v>Loss</v>
      </c>
      <c r="O5660" t="str">
        <f t="shared" si="265"/>
        <v>Normal</v>
      </c>
      <c r="P5660" t="str">
        <f t="shared" si="266"/>
        <v>Low</v>
      </c>
      <c r="Q5660" t="str">
        <f>VLOOKUP(A5660,SampleSuperstore!A:G,7,0)</f>
        <v>Central</v>
      </c>
    </row>
    <row r="5661" spans="1:17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  <c r="N5661" t="str">
        <f t="shared" si="264"/>
        <v>Profit</v>
      </c>
      <c r="O5661" t="str">
        <f t="shared" si="265"/>
        <v>Normal</v>
      </c>
      <c r="P5661" t="str">
        <f t="shared" si="266"/>
        <v>Low</v>
      </c>
      <c r="Q5661" t="str">
        <f>VLOOKUP(A5661,SampleSuperstore!A:G,7,0)</f>
        <v>Central</v>
      </c>
    </row>
    <row r="5662" spans="1:17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  <c r="N5662" t="str">
        <f t="shared" si="264"/>
        <v>Loss</v>
      </c>
      <c r="O5662" t="str">
        <f t="shared" si="265"/>
        <v>Normal</v>
      </c>
      <c r="P5662" t="str">
        <f t="shared" si="266"/>
        <v>Low</v>
      </c>
      <c r="Q5662" t="str">
        <f>VLOOKUP(A5662,SampleSuperstore!A:G,7,0)</f>
        <v>Central</v>
      </c>
    </row>
    <row r="5663" spans="1:17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  <c r="N5663" t="str">
        <f t="shared" si="264"/>
        <v>Profit</v>
      </c>
      <c r="O5663" t="str">
        <f t="shared" si="265"/>
        <v>Normal</v>
      </c>
      <c r="P5663" t="str">
        <f t="shared" si="266"/>
        <v>Low</v>
      </c>
      <c r="Q5663" t="str">
        <f>VLOOKUP(A5663,SampleSuperstore!A:G,7,0)</f>
        <v>South</v>
      </c>
    </row>
    <row r="5664" spans="1:17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  <c r="N5664" t="str">
        <f t="shared" si="264"/>
        <v>Loss</v>
      </c>
      <c r="O5664" t="str">
        <f t="shared" si="265"/>
        <v>Normal</v>
      </c>
      <c r="P5664" t="str">
        <f t="shared" si="266"/>
        <v>Medium</v>
      </c>
      <c r="Q5664" t="str">
        <f>VLOOKUP(A5664,SampleSuperstore!A:G,7,0)</f>
        <v>South</v>
      </c>
    </row>
    <row r="5665" spans="1:17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  <c r="N5665" t="str">
        <f t="shared" si="264"/>
        <v>Profit</v>
      </c>
      <c r="O5665" t="str">
        <f t="shared" si="265"/>
        <v>Normal</v>
      </c>
      <c r="P5665" t="str">
        <f t="shared" si="266"/>
        <v>Low</v>
      </c>
      <c r="Q5665" t="str">
        <f>VLOOKUP(A5665,SampleSuperstore!A:G,7,0)</f>
        <v>East</v>
      </c>
    </row>
    <row r="5666" spans="1:17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  <c r="N5666" t="str">
        <f t="shared" si="264"/>
        <v>Loss</v>
      </c>
      <c r="O5666" t="str">
        <f t="shared" si="265"/>
        <v>High Discount</v>
      </c>
      <c r="P5666" t="str">
        <f t="shared" si="266"/>
        <v>Low</v>
      </c>
      <c r="Q5666" t="str">
        <f>VLOOKUP(A5666,SampleSuperstore!A:G,7,0)</f>
        <v>East</v>
      </c>
    </row>
    <row r="5667" spans="1:17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  <c r="N5667" t="str">
        <f t="shared" si="264"/>
        <v>Profit</v>
      </c>
      <c r="O5667" t="str">
        <f t="shared" si="265"/>
        <v>Normal</v>
      </c>
      <c r="P5667" t="str">
        <f t="shared" si="266"/>
        <v>Low</v>
      </c>
      <c r="Q5667" t="str">
        <f>VLOOKUP(A5667,SampleSuperstore!A:G,7,0)</f>
        <v>East</v>
      </c>
    </row>
    <row r="5668" spans="1:17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  <c r="N5668" t="str">
        <f t="shared" si="264"/>
        <v>Profit</v>
      </c>
      <c r="O5668" t="str">
        <f t="shared" si="265"/>
        <v>Normal</v>
      </c>
      <c r="P5668" t="str">
        <f t="shared" si="266"/>
        <v>Low</v>
      </c>
      <c r="Q5668" t="str">
        <f>VLOOKUP(A5668,SampleSuperstore!A:G,7,0)</f>
        <v>East</v>
      </c>
    </row>
    <row r="5669" spans="1:17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  <c r="N5669" t="str">
        <f t="shared" si="264"/>
        <v>Profit</v>
      </c>
      <c r="O5669" t="str">
        <f t="shared" si="265"/>
        <v>Normal</v>
      </c>
      <c r="P5669" t="str">
        <f t="shared" si="266"/>
        <v>Low</v>
      </c>
      <c r="Q5669" t="str">
        <f>VLOOKUP(A5669,SampleSuperstore!A:G,7,0)</f>
        <v>South</v>
      </c>
    </row>
    <row r="5670" spans="1:17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  <c r="N5670" t="str">
        <f t="shared" si="264"/>
        <v>Profit</v>
      </c>
      <c r="O5670" t="str">
        <f t="shared" si="265"/>
        <v>Normal</v>
      </c>
      <c r="P5670" t="str">
        <f t="shared" si="266"/>
        <v>Low</v>
      </c>
      <c r="Q5670" t="str">
        <f>VLOOKUP(A5670,SampleSuperstore!A:G,7,0)</f>
        <v>South</v>
      </c>
    </row>
    <row r="5671" spans="1:17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  <c r="N5671" t="str">
        <f t="shared" si="264"/>
        <v>Profit</v>
      </c>
      <c r="O5671" t="str">
        <f t="shared" si="265"/>
        <v>Normal</v>
      </c>
      <c r="P5671" t="str">
        <f t="shared" si="266"/>
        <v>Low</v>
      </c>
      <c r="Q5671" t="str">
        <f>VLOOKUP(A5671,SampleSuperstore!A:G,7,0)</f>
        <v>South</v>
      </c>
    </row>
    <row r="5672" spans="1:17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  <c r="N5672" t="str">
        <f t="shared" si="264"/>
        <v>Profit</v>
      </c>
      <c r="O5672" t="str">
        <f t="shared" si="265"/>
        <v>Normal</v>
      </c>
      <c r="P5672" t="str">
        <f t="shared" si="266"/>
        <v>Low</v>
      </c>
      <c r="Q5672" t="str">
        <f>VLOOKUP(A5672,SampleSuperstore!A:G,7,0)</f>
        <v>South</v>
      </c>
    </row>
    <row r="5673" spans="1:17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  <c r="N5673" t="str">
        <f t="shared" si="264"/>
        <v>Profit</v>
      </c>
      <c r="O5673" t="str">
        <f t="shared" si="265"/>
        <v>Normal</v>
      </c>
      <c r="P5673" t="str">
        <f t="shared" si="266"/>
        <v>Low</v>
      </c>
      <c r="Q5673" t="str">
        <f>VLOOKUP(A5673,SampleSuperstore!A:G,7,0)</f>
        <v>South</v>
      </c>
    </row>
    <row r="5674" spans="1:17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  <c r="N5674" t="str">
        <f t="shared" si="264"/>
        <v>Profit</v>
      </c>
      <c r="O5674" t="str">
        <f t="shared" si="265"/>
        <v>Normal</v>
      </c>
      <c r="P5674" t="str">
        <f t="shared" si="266"/>
        <v>Low</v>
      </c>
      <c r="Q5674" t="str">
        <f>VLOOKUP(A5674,SampleSuperstore!A:G,7,0)</f>
        <v>South</v>
      </c>
    </row>
    <row r="5675" spans="1:17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  <c r="N5675" t="str">
        <f t="shared" si="264"/>
        <v>Profit</v>
      </c>
      <c r="O5675" t="str">
        <f t="shared" si="265"/>
        <v>Normal</v>
      </c>
      <c r="P5675" t="str">
        <f t="shared" si="266"/>
        <v>Low</v>
      </c>
      <c r="Q5675" t="str">
        <f>VLOOKUP(A5675,SampleSuperstore!A:G,7,0)</f>
        <v>South</v>
      </c>
    </row>
    <row r="5676" spans="1:17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  <c r="N5676" t="str">
        <f t="shared" si="264"/>
        <v>Profit</v>
      </c>
      <c r="O5676" t="str">
        <f t="shared" si="265"/>
        <v>Normal</v>
      </c>
      <c r="P5676" t="str">
        <f t="shared" si="266"/>
        <v>Low</v>
      </c>
      <c r="Q5676" t="str">
        <f>VLOOKUP(A5676,SampleSuperstore!A:G,7,0)</f>
        <v>South</v>
      </c>
    </row>
    <row r="5677" spans="1:17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  <c r="N5677" t="str">
        <f t="shared" si="264"/>
        <v>Profit</v>
      </c>
      <c r="O5677" t="str">
        <f t="shared" si="265"/>
        <v>Normal</v>
      </c>
      <c r="P5677" t="str">
        <f t="shared" si="266"/>
        <v>Low</v>
      </c>
      <c r="Q5677" t="str">
        <f>VLOOKUP(A5677,SampleSuperstore!A:G,7,0)</f>
        <v>South</v>
      </c>
    </row>
    <row r="5678" spans="1:17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  <c r="N5678" t="str">
        <f t="shared" si="264"/>
        <v>Profit</v>
      </c>
      <c r="O5678" t="str">
        <f t="shared" si="265"/>
        <v>Normal</v>
      </c>
      <c r="P5678" t="str">
        <f t="shared" si="266"/>
        <v>Low</v>
      </c>
      <c r="Q5678" t="str">
        <f>VLOOKUP(A5678,SampleSuperstore!A:G,7,0)</f>
        <v>South</v>
      </c>
    </row>
    <row r="5679" spans="1:17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  <c r="N5679" t="str">
        <f t="shared" si="264"/>
        <v>Loss</v>
      </c>
      <c r="O5679" t="str">
        <f t="shared" si="265"/>
        <v>High Discount</v>
      </c>
      <c r="P5679" t="str">
        <f t="shared" si="266"/>
        <v>Low</v>
      </c>
      <c r="Q5679" t="str">
        <f>VLOOKUP(A5679,SampleSuperstore!A:G,7,0)</f>
        <v>South</v>
      </c>
    </row>
    <row r="5680" spans="1:17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  <c r="N5680" t="str">
        <f t="shared" si="264"/>
        <v>Profit</v>
      </c>
      <c r="O5680" t="str">
        <f t="shared" si="265"/>
        <v>Normal</v>
      </c>
      <c r="P5680" t="str">
        <f t="shared" si="266"/>
        <v>Low</v>
      </c>
      <c r="Q5680" t="str">
        <f>VLOOKUP(A5680,SampleSuperstore!A:G,7,0)</f>
        <v>South</v>
      </c>
    </row>
    <row r="5681" spans="1:17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  <c r="N5681" t="str">
        <f t="shared" si="264"/>
        <v>Profit</v>
      </c>
      <c r="O5681" t="str">
        <f t="shared" si="265"/>
        <v>Normal</v>
      </c>
      <c r="P5681" t="str">
        <f t="shared" si="266"/>
        <v>Low</v>
      </c>
      <c r="Q5681" t="str">
        <f>VLOOKUP(A5681,SampleSuperstore!A:G,7,0)</f>
        <v>South</v>
      </c>
    </row>
    <row r="5682" spans="1:17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  <c r="N5682" t="str">
        <f t="shared" si="264"/>
        <v>Profit</v>
      </c>
      <c r="O5682" t="str">
        <f t="shared" si="265"/>
        <v>Normal</v>
      </c>
      <c r="P5682" t="str">
        <f t="shared" si="266"/>
        <v>Low</v>
      </c>
      <c r="Q5682" t="str">
        <f>VLOOKUP(A5682,SampleSuperstore!A:G,7,0)</f>
        <v>South</v>
      </c>
    </row>
    <row r="5683" spans="1:17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  <c r="N5683" t="str">
        <f t="shared" si="264"/>
        <v>Profit</v>
      </c>
      <c r="O5683" t="str">
        <f t="shared" si="265"/>
        <v>Normal</v>
      </c>
      <c r="P5683" t="str">
        <f t="shared" si="266"/>
        <v>Low</v>
      </c>
      <c r="Q5683" t="str">
        <f>VLOOKUP(A5683,SampleSuperstore!A:G,7,0)</f>
        <v>South</v>
      </c>
    </row>
    <row r="5684" spans="1:17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  <c r="N5684" t="str">
        <f t="shared" si="264"/>
        <v>Profit</v>
      </c>
      <c r="O5684" t="str">
        <f t="shared" si="265"/>
        <v>Normal</v>
      </c>
      <c r="P5684" t="str">
        <f t="shared" si="266"/>
        <v>Low</v>
      </c>
      <c r="Q5684" t="str">
        <f>VLOOKUP(A5684,SampleSuperstore!A:G,7,0)</f>
        <v>South</v>
      </c>
    </row>
    <row r="5685" spans="1:17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  <c r="N5685" t="str">
        <f t="shared" si="264"/>
        <v>Profit</v>
      </c>
      <c r="O5685" t="str">
        <f t="shared" si="265"/>
        <v>Normal</v>
      </c>
      <c r="P5685" t="str">
        <f t="shared" si="266"/>
        <v>High</v>
      </c>
      <c r="Q5685" t="str">
        <f>VLOOKUP(A5685,SampleSuperstore!A:G,7,0)</f>
        <v>South</v>
      </c>
    </row>
    <row r="5686" spans="1:17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  <c r="N5686" t="str">
        <f t="shared" si="264"/>
        <v>Profit</v>
      </c>
      <c r="O5686" t="str">
        <f t="shared" si="265"/>
        <v>Normal</v>
      </c>
      <c r="P5686" t="str">
        <f t="shared" si="266"/>
        <v>Low</v>
      </c>
      <c r="Q5686" t="str">
        <f>VLOOKUP(A5686,SampleSuperstore!A:G,7,0)</f>
        <v>South</v>
      </c>
    </row>
    <row r="5687" spans="1:17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  <c r="N5687" t="str">
        <f t="shared" si="264"/>
        <v>Profit</v>
      </c>
      <c r="O5687" t="str">
        <f t="shared" si="265"/>
        <v>Normal</v>
      </c>
      <c r="P5687" t="str">
        <f t="shared" si="266"/>
        <v>Low</v>
      </c>
      <c r="Q5687" t="str">
        <f>VLOOKUP(A5687,SampleSuperstore!A:G,7,0)</f>
        <v>East</v>
      </c>
    </row>
    <row r="5688" spans="1:17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  <c r="N5688" t="str">
        <f t="shared" si="264"/>
        <v>Profit</v>
      </c>
      <c r="O5688" t="str">
        <f t="shared" si="265"/>
        <v>Normal</v>
      </c>
      <c r="P5688" t="str">
        <f t="shared" si="266"/>
        <v>Low</v>
      </c>
      <c r="Q5688" t="str">
        <f>VLOOKUP(A5688,SampleSuperstore!A:G,7,0)</f>
        <v>East</v>
      </c>
    </row>
    <row r="5689" spans="1:17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  <c r="N5689" t="str">
        <f t="shared" si="264"/>
        <v>Profit</v>
      </c>
      <c r="O5689" t="str">
        <f t="shared" si="265"/>
        <v>Normal</v>
      </c>
      <c r="P5689" t="str">
        <f t="shared" si="266"/>
        <v>Low</v>
      </c>
      <c r="Q5689" t="str">
        <f>VLOOKUP(A5689,SampleSuperstore!A:G,7,0)</f>
        <v>East</v>
      </c>
    </row>
    <row r="5690" spans="1:17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  <c r="N5690" t="str">
        <f t="shared" si="264"/>
        <v>Profit</v>
      </c>
      <c r="O5690" t="str">
        <f t="shared" si="265"/>
        <v>Normal</v>
      </c>
      <c r="P5690" t="str">
        <f t="shared" si="266"/>
        <v>Low</v>
      </c>
      <c r="Q5690" t="str">
        <f>VLOOKUP(A5690,SampleSuperstore!A:G,7,0)</f>
        <v>East</v>
      </c>
    </row>
    <row r="5691" spans="1:17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  <c r="N5691" t="str">
        <f t="shared" si="264"/>
        <v>Loss</v>
      </c>
      <c r="O5691" t="str">
        <f t="shared" si="265"/>
        <v>Normal</v>
      </c>
      <c r="P5691" t="str">
        <f t="shared" si="266"/>
        <v>Low</v>
      </c>
      <c r="Q5691" t="str">
        <f>VLOOKUP(A5691,SampleSuperstore!A:G,7,0)</f>
        <v>South</v>
      </c>
    </row>
    <row r="5692" spans="1:17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  <c r="N5692" t="str">
        <f t="shared" si="264"/>
        <v>Profit</v>
      </c>
      <c r="O5692" t="str">
        <f t="shared" si="265"/>
        <v>Normal</v>
      </c>
      <c r="P5692" t="str">
        <f t="shared" si="266"/>
        <v>Low</v>
      </c>
      <c r="Q5692" t="str">
        <f>VLOOKUP(A5692,SampleSuperstore!A:G,7,0)</f>
        <v>South</v>
      </c>
    </row>
    <row r="5693" spans="1:17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  <c r="N5693" t="str">
        <f t="shared" si="264"/>
        <v>Profit</v>
      </c>
      <c r="O5693" t="str">
        <f t="shared" si="265"/>
        <v>Normal</v>
      </c>
      <c r="P5693" t="str">
        <f t="shared" si="266"/>
        <v>Low</v>
      </c>
      <c r="Q5693" t="str">
        <f>VLOOKUP(A5693,SampleSuperstore!A:G,7,0)</f>
        <v>South</v>
      </c>
    </row>
    <row r="5694" spans="1:17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  <c r="N5694" t="str">
        <f t="shared" si="264"/>
        <v>Profit</v>
      </c>
      <c r="O5694" t="str">
        <f t="shared" si="265"/>
        <v>Normal</v>
      </c>
      <c r="P5694" t="str">
        <f t="shared" si="266"/>
        <v>Low</v>
      </c>
      <c r="Q5694" t="str">
        <f>VLOOKUP(A5694,SampleSuperstore!A:G,7,0)</f>
        <v>South</v>
      </c>
    </row>
    <row r="5695" spans="1:17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  <c r="N5695" t="str">
        <f t="shared" si="264"/>
        <v>Profit</v>
      </c>
      <c r="O5695" t="str">
        <f t="shared" si="265"/>
        <v>Normal</v>
      </c>
      <c r="P5695" t="str">
        <f t="shared" si="266"/>
        <v>Low</v>
      </c>
      <c r="Q5695" t="str">
        <f>VLOOKUP(A5695,SampleSuperstore!A:G,7,0)</f>
        <v>South</v>
      </c>
    </row>
    <row r="5696" spans="1:17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  <c r="N5696" t="str">
        <f t="shared" si="264"/>
        <v>Profit</v>
      </c>
      <c r="O5696" t="str">
        <f t="shared" si="265"/>
        <v>Normal</v>
      </c>
      <c r="P5696" t="str">
        <f t="shared" si="266"/>
        <v>Medium</v>
      </c>
      <c r="Q5696" t="str">
        <f>VLOOKUP(A5696,SampleSuperstore!A:G,7,0)</f>
        <v>South</v>
      </c>
    </row>
    <row r="5697" spans="1:17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  <c r="N5697" t="str">
        <f t="shared" si="264"/>
        <v>Loss</v>
      </c>
      <c r="O5697" t="str">
        <f t="shared" si="265"/>
        <v>Normal</v>
      </c>
      <c r="P5697" t="str">
        <f t="shared" si="266"/>
        <v>Low</v>
      </c>
      <c r="Q5697" t="str">
        <f>VLOOKUP(A5697,SampleSuperstore!A:G,7,0)</f>
        <v>South</v>
      </c>
    </row>
    <row r="5698" spans="1:17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  <c r="N5698" t="str">
        <f t="shared" si="264"/>
        <v>Loss</v>
      </c>
      <c r="O5698" t="str">
        <f t="shared" si="265"/>
        <v>High Discount</v>
      </c>
      <c r="P5698" t="str">
        <f t="shared" si="266"/>
        <v>Low</v>
      </c>
      <c r="Q5698" t="str">
        <f>VLOOKUP(A5698,SampleSuperstore!A:G,7,0)</f>
        <v>South</v>
      </c>
    </row>
    <row r="5699" spans="1:17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  <c r="N5699" t="str">
        <f t="shared" ref="N5699:N5762" si="267">IF(M5699&gt;0,"Profit","Loss")</f>
        <v>Loss</v>
      </c>
      <c r="O5699" t="str">
        <f t="shared" ref="O5699:O5762" si="268">IF(L5699&gt;0.5,"High Discount","Normal")</f>
        <v>High Discount</v>
      </c>
      <c r="P5699" t="str">
        <f t="shared" ref="P5699:P5762" si="269">IF(J5699&gt;1000,"High",IF(J5699&gt;=500,"Medium","Low"))</f>
        <v>Low</v>
      </c>
      <c r="Q5699" t="str">
        <f>VLOOKUP(A5699,SampleSuperstore!A:G,7,0)</f>
        <v>South</v>
      </c>
    </row>
    <row r="5700" spans="1:17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  <c r="N5700" t="str">
        <f t="shared" si="267"/>
        <v>Profit</v>
      </c>
      <c r="O5700" t="str">
        <f t="shared" si="268"/>
        <v>Normal</v>
      </c>
      <c r="P5700" t="str">
        <f t="shared" si="269"/>
        <v>Low</v>
      </c>
      <c r="Q5700" t="str">
        <f>VLOOKUP(A5700,SampleSuperstore!A:G,7,0)</f>
        <v>East</v>
      </c>
    </row>
    <row r="5701" spans="1:17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  <c r="N5701" t="str">
        <f t="shared" si="267"/>
        <v>Profit</v>
      </c>
      <c r="O5701" t="str">
        <f t="shared" si="268"/>
        <v>Normal</v>
      </c>
      <c r="P5701" t="str">
        <f t="shared" si="269"/>
        <v>Low</v>
      </c>
      <c r="Q5701" t="str">
        <f>VLOOKUP(A5701,SampleSuperstore!A:G,7,0)</f>
        <v>South</v>
      </c>
    </row>
    <row r="5702" spans="1:17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  <c r="N5702" t="str">
        <f t="shared" si="267"/>
        <v>Profit</v>
      </c>
      <c r="O5702" t="str">
        <f t="shared" si="268"/>
        <v>Normal</v>
      </c>
      <c r="P5702" t="str">
        <f t="shared" si="269"/>
        <v>Low</v>
      </c>
      <c r="Q5702" t="str">
        <f>VLOOKUP(A5702,SampleSuperstore!A:G,7,0)</f>
        <v>Central</v>
      </c>
    </row>
    <row r="5703" spans="1:17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  <c r="N5703" t="str">
        <f t="shared" si="267"/>
        <v>Loss</v>
      </c>
      <c r="O5703" t="str">
        <f t="shared" si="268"/>
        <v>Normal</v>
      </c>
      <c r="P5703" t="str">
        <f t="shared" si="269"/>
        <v>Low</v>
      </c>
      <c r="Q5703" t="str">
        <f>VLOOKUP(A5703,SampleSuperstore!A:G,7,0)</f>
        <v>Central</v>
      </c>
    </row>
    <row r="5704" spans="1:17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  <c r="N5704" t="str">
        <f t="shared" si="267"/>
        <v>Profit</v>
      </c>
      <c r="O5704" t="str">
        <f t="shared" si="268"/>
        <v>Normal</v>
      </c>
      <c r="P5704" t="str">
        <f t="shared" si="269"/>
        <v>Low</v>
      </c>
      <c r="Q5704" t="str">
        <f>VLOOKUP(A5704,SampleSuperstore!A:G,7,0)</f>
        <v>South</v>
      </c>
    </row>
    <row r="5705" spans="1:17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  <c r="N5705" t="str">
        <f t="shared" si="267"/>
        <v>Loss</v>
      </c>
      <c r="O5705" t="str">
        <f t="shared" si="268"/>
        <v>Normal</v>
      </c>
      <c r="P5705" t="str">
        <f t="shared" si="269"/>
        <v>Low</v>
      </c>
      <c r="Q5705" t="str">
        <f>VLOOKUP(A5705,SampleSuperstore!A:G,7,0)</f>
        <v>South</v>
      </c>
    </row>
    <row r="5706" spans="1:17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  <c r="N5706" t="str">
        <f t="shared" si="267"/>
        <v>Profit</v>
      </c>
      <c r="O5706" t="str">
        <f t="shared" si="268"/>
        <v>Normal</v>
      </c>
      <c r="P5706" t="str">
        <f t="shared" si="269"/>
        <v>Low</v>
      </c>
      <c r="Q5706" t="str">
        <f>VLOOKUP(A5706,SampleSuperstore!A:G,7,0)</f>
        <v>South</v>
      </c>
    </row>
    <row r="5707" spans="1:17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  <c r="N5707" t="str">
        <f t="shared" si="267"/>
        <v>Profit</v>
      </c>
      <c r="O5707" t="str">
        <f t="shared" si="268"/>
        <v>Normal</v>
      </c>
      <c r="P5707" t="str">
        <f t="shared" si="269"/>
        <v>Low</v>
      </c>
      <c r="Q5707" t="str">
        <f>VLOOKUP(A5707,SampleSuperstore!A:G,7,0)</f>
        <v>South</v>
      </c>
    </row>
    <row r="5708" spans="1:17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  <c r="N5708" t="str">
        <f t="shared" si="267"/>
        <v>Profit</v>
      </c>
      <c r="O5708" t="str">
        <f t="shared" si="268"/>
        <v>Normal</v>
      </c>
      <c r="P5708" t="str">
        <f t="shared" si="269"/>
        <v>Low</v>
      </c>
      <c r="Q5708" t="str">
        <f>VLOOKUP(A5708,SampleSuperstore!A:G,7,0)</f>
        <v>South</v>
      </c>
    </row>
    <row r="5709" spans="1:17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  <c r="N5709" t="str">
        <f t="shared" si="267"/>
        <v>Profit</v>
      </c>
      <c r="O5709" t="str">
        <f t="shared" si="268"/>
        <v>Normal</v>
      </c>
      <c r="P5709" t="str">
        <f t="shared" si="269"/>
        <v>Low</v>
      </c>
      <c r="Q5709" t="str">
        <f>VLOOKUP(A5709,SampleSuperstore!A:G,7,0)</f>
        <v>South</v>
      </c>
    </row>
    <row r="5710" spans="1:17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  <c r="N5710" t="str">
        <f t="shared" si="267"/>
        <v>Profit</v>
      </c>
      <c r="O5710" t="str">
        <f t="shared" si="268"/>
        <v>Normal</v>
      </c>
      <c r="P5710" t="str">
        <f t="shared" si="269"/>
        <v>Low</v>
      </c>
      <c r="Q5710" t="str">
        <f>VLOOKUP(A5710,SampleSuperstore!A:G,7,0)</f>
        <v>South</v>
      </c>
    </row>
    <row r="5711" spans="1:17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  <c r="N5711" t="str">
        <f t="shared" si="267"/>
        <v>Profit</v>
      </c>
      <c r="O5711" t="str">
        <f t="shared" si="268"/>
        <v>Normal</v>
      </c>
      <c r="P5711" t="str">
        <f t="shared" si="269"/>
        <v>Low</v>
      </c>
      <c r="Q5711" t="str">
        <f>VLOOKUP(A5711,SampleSuperstore!A:G,7,0)</f>
        <v>South</v>
      </c>
    </row>
    <row r="5712" spans="1:17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  <c r="N5712" t="str">
        <f t="shared" si="267"/>
        <v>Profit</v>
      </c>
      <c r="O5712" t="str">
        <f t="shared" si="268"/>
        <v>Normal</v>
      </c>
      <c r="P5712" t="str">
        <f t="shared" si="269"/>
        <v>High</v>
      </c>
      <c r="Q5712" t="str">
        <f>VLOOKUP(A5712,SampleSuperstore!A:G,7,0)</f>
        <v>South</v>
      </c>
    </row>
    <row r="5713" spans="1:17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  <c r="N5713" t="str">
        <f t="shared" si="267"/>
        <v>Profit</v>
      </c>
      <c r="O5713" t="str">
        <f t="shared" si="268"/>
        <v>Normal</v>
      </c>
      <c r="P5713" t="str">
        <f t="shared" si="269"/>
        <v>Low</v>
      </c>
      <c r="Q5713" t="str">
        <f>VLOOKUP(A5713,SampleSuperstore!A:G,7,0)</f>
        <v>South</v>
      </c>
    </row>
    <row r="5714" spans="1:17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  <c r="N5714" t="str">
        <f t="shared" si="267"/>
        <v>Profit</v>
      </c>
      <c r="O5714" t="str">
        <f t="shared" si="268"/>
        <v>Normal</v>
      </c>
      <c r="P5714" t="str">
        <f t="shared" si="269"/>
        <v>Low</v>
      </c>
      <c r="Q5714" t="str">
        <f>VLOOKUP(A5714,SampleSuperstore!A:G,7,0)</f>
        <v>East</v>
      </c>
    </row>
    <row r="5715" spans="1:17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  <c r="N5715" t="str">
        <f t="shared" si="267"/>
        <v>Profit</v>
      </c>
      <c r="O5715" t="str">
        <f t="shared" si="268"/>
        <v>Normal</v>
      </c>
      <c r="P5715" t="str">
        <f t="shared" si="269"/>
        <v>Low</v>
      </c>
      <c r="Q5715" t="str">
        <f>VLOOKUP(A5715,SampleSuperstore!A:G,7,0)</f>
        <v>South</v>
      </c>
    </row>
    <row r="5716" spans="1:17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  <c r="N5716" t="str">
        <f t="shared" si="267"/>
        <v>Profit</v>
      </c>
      <c r="O5716" t="str">
        <f t="shared" si="268"/>
        <v>Normal</v>
      </c>
      <c r="P5716" t="str">
        <f t="shared" si="269"/>
        <v>Low</v>
      </c>
      <c r="Q5716" t="str">
        <f>VLOOKUP(A5716,SampleSuperstore!A:G,7,0)</f>
        <v>South</v>
      </c>
    </row>
    <row r="5717" spans="1:17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  <c r="N5717" t="str">
        <f t="shared" si="267"/>
        <v>Profit</v>
      </c>
      <c r="O5717" t="str">
        <f t="shared" si="268"/>
        <v>Normal</v>
      </c>
      <c r="P5717" t="str">
        <f t="shared" si="269"/>
        <v>Medium</v>
      </c>
      <c r="Q5717" t="str">
        <f>VLOOKUP(A5717,SampleSuperstore!A:G,7,0)</f>
        <v>South</v>
      </c>
    </row>
    <row r="5718" spans="1:17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  <c r="N5718" t="str">
        <f t="shared" si="267"/>
        <v>Profit</v>
      </c>
      <c r="O5718" t="str">
        <f t="shared" si="268"/>
        <v>Normal</v>
      </c>
      <c r="P5718" t="str">
        <f t="shared" si="269"/>
        <v>Low</v>
      </c>
      <c r="Q5718" t="str">
        <f>VLOOKUP(A5718,SampleSuperstore!A:G,7,0)</f>
        <v>South</v>
      </c>
    </row>
    <row r="5719" spans="1:17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  <c r="N5719" t="str">
        <f t="shared" si="267"/>
        <v>Profit</v>
      </c>
      <c r="O5719" t="str">
        <f t="shared" si="268"/>
        <v>Normal</v>
      </c>
      <c r="P5719" t="str">
        <f t="shared" si="269"/>
        <v>Low</v>
      </c>
      <c r="Q5719" t="str">
        <f>VLOOKUP(A5719,SampleSuperstore!A:G,7,0)</f>
        <v>South</v>
      </c>
    </row>
    <row r="5720" spans="1:17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  <c r="N5720" t="str">
        <f t="shared" si="267"/>
        <v>Profit</v>
      </c>
      <c r="O5720" t="str">
        <f t="shared" si="268"/>
        <v>Normal</v>
      </c>
      <c r="P5720" t="str">
        <f t="shared" si="269"/>
        <v>Low</v>
      </c>
      <c r="Q5720" t="str">
        <f>VLOOKUP(A5720,SampleSuperstore!A:G,7,0)</f>
        <v>South</v>
      </c>
    </row>
    <row r="5721" spans="1:17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  <c r="N5721" t="str">
        <f t="shared" si="267"/>
        <v>Profit</v>
      </c>
      <c r="O5721" t="str">
        <f t="shared" si="268"/>
        <v>Normal</v>
      </c>
      <c r="P5721" t="str">
        <f t="shared" si="269"/>
        <v>Low</v>
      </c>
      <c r="Q5721" t="str">
        <f>VLOOKUP(A5721,SampleSuperstore!A:G,7,0)</f>
        <v>South</v>
      </c>
    </row>
    <row r="5722" spans="1:17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  <c r="N5722" t="str">
        <f t="shared" si="267"/>
        <v>Profit</v>
      </c>
      <c r="O5722" t="str">
        <f t="shared" si="268"/>
        <v>Normal</v>
      </c>
      <c r="P5722" t="str">
        <f t="shared" si="269"/>
        <v>Low</v>
      </c>
      <c r="Q5722" t="str">
        <f>VLOOKUP(A5722,SampleSuperstore!A:G,7,0)</f>
        <v>Central</v>
      </c>
    </row>
    <row r="5723" spans="1:17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  <c r="N5723" t="str">
        <f t="shared" si="267"/>
        <v>Profit</v>
      </c>
      <c r="O5723" t="str">
        <f t="shared" si="268"/>
        <v>Normal</v>
      </c>
      <c r="P5723" t="str">
        <f t="shared" si="269"/>
        <v>Low</v>
      </c>
      <c r="Q5723" t="str">
        <f>VLOOKUP(A5723,SampleSuperstore!A:G,7,0)</f>
        <v>Central</v>
      </c>
    </row>
    <row r="5724" spans="1:17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  <c r="N5724" t="str">
        <f t="shared" si="267"/>
        <v>Profit</v>
      </c>
      <c r="O5724" t="str">
        <f t="shared" si="268"/>
        <v>Normal</v>
      </c>
      <c r="P5724" t="str">
        <f t="shared" si="269"/>
        <v>Low</v>
      </c>
      <c r="Q5724" t="str">
        <f>VLOOKUP(A5724,SampleSuperstore!A:G,7,0)</f>
        <v>Central</v>
      </c>
    </row>
    <row r="5725" spans="1:17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  <c r="N5725" t="str">
        <f t="shared" si="267"/>
        <v>Profit</v>
      </c>
      <c r="O5725" t="str">
        <f t="shared" si="268"/>
        <v>Normal</v>
      </c>
      <c r="P5725" t="str">
        <f t="shared" si="269"/>
        <v>Low</v>
      </c>
      <c r="Q5725" t="str">
        <f>VLOOKUP(A5725,SampleSuperstore!A:G,7,0)</f>
        <v>South</v>
      </c>
    </row>
    <row r="5726" spans="1:17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  <c r="N5726" t="str">
        <f t="shared" si="267"/>
        <v>Loss</v>
      </c>
      <c r="O5726" t="str">
        <f t="shared" si="268"/>
        <v>Normal</v>
      </c>
      <c r="P5726" t="str">
        <f t="shared" si="269"/>
        <v>Low</v>
      </c>
      <c r="Q5726" t="str">
        <f>VLOOKUP(A5726,SampleSuperstore!A:G,7,0)</f>
        <v>South</v>
      </c>
    </row>
    <row r="5727" spans="1:17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  <c r="N5727" t="str">
        <f t="shared" si="267"/>
        <v>Profit</v>
      </c>
      <c r="O5727" t="str">
        <f t="shared" si="268"/>
        <v>Normal</v>
      </c>
      <c r="P5727" t="str">
        <f t="shared" si="269"/>
        <v>Medium</v>
      </c>
      <c r="Q5727" t="str">
        <f>VLOOKUP(A5727,SampleSuperstore!A:G,7,0)</f>
        <v>Central</v>
      </c>
    </row>
    <row r="5728" spans="1:17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  <c r="N5728" t="str">
        <f t="shared" si="267"/>
        <v>Profit</v>
      </c>
      <c r="O5728" t="str">
        <f t="shared" si="268"/>
        <v>Normal</v>
      </c>
      <c r="P5728" t="str">
        <f t="shared" si="269"/>
        <v>Medium</v>
      </c>
      <c r="Q5728" t="str">
        <f>VLOOKUP(A5728,SampleSuperstore!A:G,7,0)</f>
        <v>South</v>
      </c>
    </row>
    <row r="5729" spans="1:17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  <c r="N5729" t="str">
        <f t="shared" si="267"/>
        <v>Profit</v>
      </c>
      <c r="O5729" t="str">
        <f t="shared" si="268"/>
        <v>Normal</v>
      </c>
      <c r="P5729" t="str">
        <f t="shared" si="269"/>
        <v>Low</v>
      </c>
      <c r="Q5729" t="str">
        <f>VLOOKUP(A5729,SampleSuperstore!A:G,7,0)</f>
        <v>South</v>
      </c>
    </row>
    <row r="5730" spans="1:17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  <c r="N5730" t="str">
        <f t="shared" si="267"/>
        <v>Profit</v>
      </c>
      <c r="O5730" t="str">
        <f t="shared" si="268"/>
        <v>Normal</v>
      </c>
      <c r="P5730" t="str">
        <f t="shared" si="269"/>
        <v>High</v>
      </c>
      <c r="Q5730" t="str">
        <f>VLOOKUP(A5730,SampleSuperstore!A:G,7,0)</f>
        <v>South</v>
      </c>
    </row>
    <row r="5731" spans="1:17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  <c r="N5731" t="str">
        <f t="shared" si="267"/>
        <v>Profit</v>
      </c>
      <c r="O5731" t="str">
        <f t="shared" si="268"/>
        <v>Normal</v>
      </c>
      <c r="P5731" t="str">
        <f t="shared" si="269"/>
        <v>Low</v>
      </c>
      <c r="Q5731" t="str">
        <f>VLOOKUP(A5731,SampleSuperstore!A:G,7,0)</f>
        <v>South</v>
      </c>
    </row>
    <row r="5732" spans="1:17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  <c r="N5732" t="str">
        <f t="shared" si="267"/>
        <v>Profit</v>
      </c>
      <c r="O5732" t="str">
        <f t="shared" si="268"/>
        <v>Normal</v>
      </c>
      <c r="P5732" t="str">
        <f t="shared" si="269"/>
        <v>Low</v>
      </c>
      <c r="Q5732" t="str">
        <f>VLOOKUP(A5732,SampleSuperstore!A:G,7,0)</f>
        <v>South</v>
      </c>
    </row>
    <row r="5733" spans="1:17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  <c r="N5733" t="str">
        <f t="shared" si="267"/>
        <v>Profit</v>
      </c>
      <c r="O5733" t="str">
        <f t="shared" si="268"/>
        <v>Normal</v>
      </c>
      <c r="P5733" t="str">
        <f t="shared" si="269"/>
        <v>Low</v>
      </c>
      <c r="Q5733" t="str">
        <f>VLOOKUP(A5733,SampleSuperstore!A:G,7,0)</f>
        <v>South</v>
      </c>
    </row>
    <row r="5734" spans="1:17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  <c r="N5734" t="str">
        <f t="shared" si="267"/>
        <v>Profit</v>
      </c>
      <c r="O5734" t="str">
        <f t="shared" si="268"/>
        <v>Normal</v>
      </c>
      <c r="P5734" t="str">
        <f t="shared" si="269"/>
        <v>Medium</v>
      </c>
      <c r="Q5734" t="str">
        <f>VLOOKUP(A5734,SampleSuperstore!A:G,7,0)</f>
        <v>Central</v>
      </c>
    </row>
    <row r="5735" spans="1:17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  <c r="N5735" t="str">
        <f t="shared" si="267"/>
        <v>Profit</v>
      </c>
      <c r="O5735" t="str">
        <f t="shared" si="268"/>
        <v>Normal</v>
      </c>
      <c r="P5735" t="str">
        <f t="shared" si="269"/>
        <v>Low</v>
      </c>
      <c r="Q5735" t="str">
        <f>VLOOKUP(A5735,SampleSuperstore!A:G,7,0)</f>
        <v>Central</v>
      </c>
    </row>
    <row r="5736" spans="1:17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  <c r="N5736" t="str">
        <f t="shared" si="267"/>
        <v>Profit</v>
      </c>
      <c r="O5736" t="str">
        <f t="shared" si="268"/>
        <v>Normal</v>
      </c>
      <c r="P5736" t="str">
        <f t="shared" si="269"/>
        <v>Low</v>
      </c>
      <c r="Q5736" t="str">
        <f>VLOOKUP(A5736,SampleSuperstore!A:G,7,0)</f>
        <v>Central</v>
      </c>
    </row>
    <row r="5737" spans="1:17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  <c r="N5737" t="str">
        <f t="shared" si="267"/>
        <v>Profit</v>
      </c>
      <c r="O5737" t="str">
        <f t="shared" si="268"/>
        <v>Normal</v>
      </c>
      <c r="P5737" t="str">
        <f t="shared" si="269"/>
        <v>Low</v>
      </c>
      <c r="Q5737" t="str">
        <f>VLOOKUP(A5737,SampleSuperstore!A:G,7,0)</f>
        <v>South</v>
      </c>
    </row>
    <row r="5738" spans="1:17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  <c r="N5738" t="str">
        <f t="shared" si="267"/>
        <v>Profit</v>
      </c>
      <c r="O5738" t="str">
        <f t="shared" si="268"/>
        <v>Normal</v>
      </c>
      <c r="P5738" t="str">
        <f t="shared" si="269"/>
        <v>Low</v>
      </c>
      <c r="Q5738" t="str">
        <f>VLOOKUP(A5738,SampleSuperstore!A:G,7,0)</f>
        <v>South</v>
      </c>
    </row>
    <row r="5739" spans="1:17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  <c r="N5739" t="str">
        <f t="shared" si="267"/>
        <v>Profit</v>
      </c>
      <c r="O5739" t="str">
        <f t="shared" si="268"/>
        <v>Normal</v>
      </c>
      <c r="P5739" t="str">
        <f t="shared" si="269"/>
        <v>Low</v>
      </c>
      <c r="Q5739" t="str">
        <f>VLOOKUP(A5739,SampleSuperstore!A:G,7,0)</f>
        <v>South</v>
      </c>
    </row>
    <row r="5740" spans="1:17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  <c r="N5740" t="str">
        <f t="shared" si="267"/>
        <v>Profit</v>
      </c>
      <c r="O5740" t="str">
        <f t="shared" si="268"/>
        <v>Normal</v>
      </c>
      <c r="P5740" t="str">
        <f t="shared" si="269"/>
        <v>Low</v>
      </c>
      <c r="Q5740" t="str">
        <f>VLOOKUP(A5740,SampleSuperstore!A:G,7,0)</f>
        <v>South</v>
      </c>
    </row>
    <row r="5741" spans="1:17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  <c r="N5741" t="str">
        <f t="shared" si="267"/>
        <v>Profit</v>
      </c>
      <c r="O5741" t="str">
        <f t="shared" si="268"/>
        <v>Normal</v>
      </c>
      <c r="P5741" t="str">
        <f t="shared" si="269"/>
        <v>Low</v>
      </c>
      <c r="Q5741" t="str">
        <f>VLOOKUP(A5741,SampleSuperstore!A:G,7,0)</f>
        <v>Central</v>
      </c>
    </row>
    <row r="5742" spans="1:17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  <c r="N5742" t="str">
        <f t="shared" si="267"/>
        <v>Profit</v>
      </c>
      <c r="O5742" t="str">
        <f t="shared" si="268"/>
        <v>Normal</v>
      </c>
      <c r="P5742" t="str">
        <f t="shared" si="269"/>
        <v>Low</v>
      </c>
      <c r="Q5742" t="str">
        <f>VLOOKUP(A5742,SampleSuperstore!A:G,7,0)</f>
        <v>Central</v>
      </c>
    </row>
    <row r="5743" spans="1:17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  <c r="N5743" t="str">
        <f t="shared" si="267"/>
        <v>Profit</v>
      </c>
      <c r="O5743" t="str">
        <f t="shared" si="268"/>
        <v>Normal</v>
      </c>
      <c r="P5743" t="str">
        <f t="shared" si="269"/>
        <v>Medium</v>
      </c>
      <c r="Q5743" t="str">
        <f>VLOOKUP(A5743,SampleSuperstore!A:G,7,0)</f>
        <v>Central</v>
      </c>
    </row>
    <row r="5744" spans="1:17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  <c r="N5744" t="str">
        <f t="shared" si="267"/>
        <v>Profit</v>
      </c>
      <c r="O5744" t="str">
        <f t="shared" si="268"/>
        <v>Normal</v>
      </c>
      <c r="P5744" t="str">
        <f t="shared" si="269"/>
        <v>Low</v>
      </c>
      <c r="Q5744" t="str">
        <f>VLOOKUP(A5744,SampleSuperstore!A:G,7,0)</f>
        <v>Central</v>
      </c>
    </row>
    <row r="5745" spans="1:17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  <c r="N5745" t="str">
        <f t="shared" si="267"/>
        <v>Profit</v>
      </c>
      <c r="O5745" t="str">
        <f t="shared" si="268"/>
        <v>Normal</v>
      </c>
      <c r="P5745" t="str">
        <f t="shared" si="269"/>
        <v>Low</v>
      </c>
      <c r="Q5745" t="str">
        <f>VLOOKUP(A5745,SampleSuperstore!A:G,7,0)</f>
        <v>Central</v>
      </c>
    </row>
    <row r="5746" spans="1:17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  <c r="N5746" t="str">
        <f t="shared" si="267"/>
        <v>Profit</v>
      </c>
      <c r="O5746" t="str">
        <f t="shared" si="268"/>
        <v>Normal</v>
      </c>
      <c r="P5746" t="str">
        <f t="shared" si="269"/>
        <v>Medium</v>
      </c>
      <c r="Q5746" t="str">
        <f>VLOOKUP(A5746,SampleSuperstore!A:G,7,0)</f>
        <v>Central</v>
      </c>
    </row>
    <row r="5747" spans="1:17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  <c r="N5747" t="str">
        <f t="shared" si="267"/>
        <v>Profit</v>
      </c>
      <c r="O5747" t="str">
        <f t="shared" si="268"/>
        <v>Normal</v>
      </c>
      <c r="P5747" t="str">
        <f t="shared" si="269"/>
        <v>Low</v>
      </c>
      <c r="Q5747" t="str">
        <f>VLOOKUP(A5747,SampleSuperstore!A:G,7,0)</f>
        <v>Central</v>
      </c>
    </row>
    <row r="5748" spans="1:17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  <c r="N5748" t="str">
        <f t="shared" si="267"/>
        <v>Profit</v>
      </c>
      <c r="O5748" t="str">
        <f t="shared" si="268"/>
        <v>Normal</v>
      </c>
      <c r="P5748" t="str">
        <f t="shared" si="269"/>
        <v>Low</v>
      </c>
      <c r="Q5748" t="str">
        <f>VLOOKUP(A5748,SampleSuperstore!A:G,7,0)</f>
        <v>South</v>
      </c>
    </row>
    <row r="5749" spans="1:17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  <c r="N5749" t="str">
        <f t="shared" si="267"/>
        <v>Profit</v>
      </c>
      <c r="O5749" t="str">
        <f t="shared" si="268"/>
        <v>Normal</v>
      </c>
      <c r="P5749" t="str">
        <f t="shared" si="269"/>
        <v>Low</v>
      </c>
      <c r="Q5749" t="str">
        <f>VLOOKUP(A5749,SampleSuperstore!A:G,7,0)</f>
        <v>South</v>
      </c>
    </row>
    <row r="5750" spans="1:17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  <c r="N5750" t="str">
        <f t="shared" si="267"/>
        <v>Loss</v>
      </c>
      <c r="O5750" t="str">
        <f t="shared" si="268"/>
        <v>Normal</v>
      </c>
      <c r="P5750" t="str">
        <f t="shared" si="269"/>
        <v>Low</v>
      </c>
      <c r="Q5750" t="str">
        <f>VLOOKUP(A5750,SampleSuperstore!A:G,7,0)</f>
        <v>South</v>
      </c>
    </row>
    <row r="5751" spans="1:17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  <c r="N5751" t="str">
        <f t="shared" si="267"/>
        <v>Profit</v>
      </c>
      <c r="O5751" t="str">
        <f t="shared" si="268"/>
        <v>Normal</v>
      </c>
      <c r="P5751" t="str">
        <f t="shared" si="269"/>
        <v>Low</v>
      </c>
      <c r="Q5751" t="str">
        <f>VLOOKUP(A5751,SampleSuperstore!A:G,7,0)</f>
        <v>South</v>
      </c>
    </row>
    <row r="5752" spans="1:17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  <c r="N5752" t="str">
        <f t="shared" si="267"/>
        <v>Loss</v>
      </c>
      <c r="O5752" t="str">
        <f t="shared" si="268"/>
        <v>Normal</v>
      </c>
      <c r="P5752" t="str">
        <f t="shared" si="269"/>
        <v>Low</v>
      </c>
      <c r="Q5752" t="str">
        <f>VLOOKUP(A5752,SampleSuperstore!A:G,7,0)</f>
        <v>South</v>
      </c>
    </row>
    <row r="5753" spans="1:17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  <c r="N5753" t="str">
        <f t="shared" si="267"/>
        <v>Profit</v>
      </c>
      <c r="O5753" t="str">
        <f t="shared" si="268"/>
        <v>Normal</v>
      </c>
      <c r="P5753" t="str">
        <f t="shared" si="269"/>
        <v>Low</v>
      </c>
      <c r="Q5753" t="str">
        <f>VLOOKUP(A5753,SampleSuperstore!A:G,7,0)</f>
        <v>South</v>
      </c>
    </row>
    <row r="5754" spans="1:17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  <c r="N5754" t="str">
        <f t="shared" si="267"/>
        <v>Profit</v>
      </c>
      <c r="O5754" t="str">
        <f t="shared" si="268"/>
        <v>Normal</v>
      </c>
      <c r="P5754" t="str">
        <f t="shared" si="269"/>
        <v>Low</v>
      </c>
      <c r="Q5754" t="str">
        <f>VLOOKUP(A5754,SampleSuperstore!A:G,7,0)</f>
        <v>South</v>
      </c>
    </row>
    <row r="5755" spans="1:17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  <c r="N5755" t="str">
        <f t="shared" si="267"/>
        <v>Profit</v>
      </c>
      <c r="O5755" t="str">
        <f t="shared" si="268"/>
        <v>Normal</v>
      </c>
      <c r="P5755" t="str">
        <f t="shared" si="269"/>
        <v>Medium</v>
      </c>
      <c r="Q5755" t="str">
        <f>VLOOKUP(A5755,SampleSuperstore!A:G,7,0)</f>
        <v>South</v>
      </c>
    </row>
    <row r="5756" spans="1:17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  <c r="N5756" t="str">
        <f t="shared" si="267"/>
        <v>Profit</v>
      </c>
      <c r="O5756" t="str">
        <f t="shared" si="268"/>
        <v>Normal</v>
      </c>
      <c r="P5756" t="str">
        <f t="shared" si="269"/>
        <v>Low</v>
      </c>
      <c r="Q5756" t="str">
        <f>VLOOKUP(A5756,SampleSuperstore!A:G,7,0)</f>
        <v>South</v>
      </c>
    </row>
    <row r="5757" spans="1:17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  <c r="N5757" t="str">
        <f t="shared" si="267"/>
        <v>Loss</v>
      </c>
      <c r="O5757" t="str">
        <f t="shared" si="268"/>
        <v>High Discount</v>
      </c>
      <c r="P5757" t="str">
        <f t="shared" si="269"/>
        <v>Low</v>
      </c>
      <c r="Q5757" t="str">
        <f>VLOOKUP(A5757,SampleSuperstore!A:G,7,0)</f>
        <v>South</v>
      </c>
    </row>
    <row r="5758" spans="1:17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  <c r="N5758" t="str">
        <f t="shared" si="267"/>
        <v>Profit</v>
      </c>
      <c r="O5758" t="str">
        <f t="shared" si="268"/>
        <v>Normal</v>
      </c>
      <c r="P5758" t="str">
        <f t="shared" si="269"/>
        <v>High</v>
      </c>
      <c r="Q5758" t="str">
        <f>VLOOKUP(A5758,SampleSuperstore!A:G,7,0)</f>
        <v>South</v>
      </c>
    </row>
    <row r="5759" spans="1:17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  <c r="N5759" t="str">
        <f t="shared" si="267"/>
        <v>Profit</v>
      </c>
      <c r="O5759" t="str">
        <f t="shared" si="268"/>
        <v>Normal</v>
      </c>
      <c r="P5759" t="str">
        <f t="shared" si="269"/>
        <v>Low</v>
      </c>
      <c r="Q5759" t="str">
        <f>VLOOKUP(A5759,SampleSuperstore!A:G,7,0)</f>
        <v>South</v>
      </c>
    </row>
    <row r="5760" spans="1:17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  <c r="N5760" t="str">
        <f t="shared" si="267"/>
        <v>Loss</v>
      </c>
      <c r="O5760" t="str">
        <f t="shared" si="268"/>
        <v>Normal</v>
      </c>
      <c r="P5760" t="str">
        <f t="shared" si="269"/>
        <v>Low</v>
      </c>
      <c r="Q5760" t="str">
        <f>VLOOKUP(A5760,SampleSuperstore!A:G,7,0)</f>
        <v>Central</v>
      </c>
    </row>
    <row r="5761" spans="1:17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  <c r="N5761" t="str">
        <f t="shared" si="267"/>
        <v>Profit</v>
      </c>
      <c r="O5761" t="str">
        <f t="shared" si="268"/>
        <v>Normal</v>
      </c>
      <c r="P5761" t="str">
        <f t="shared" si="269"/>
        <v>Low</v>
      </c>
      <c r="Q5761" t="str">
        <f>VLOOKUP(A5761,SampleSuperstore!A:G,7,0)</f>
        <v>East</v>
      </c>
    </row>
    <row r="5762" spans="1:17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  <c r="N5762" t="str">
        <f t="shared" si="267"/>
        <v>Profit</v>
      </c>
      <c r="O5762" t="str">
        <f t="shared" si="268"/>
        <v>Normal</v>
      </c>
      <c r="P5762" t="str">
        <f t="shared" si="269"/>
        <v>Low</v>
      </c>
      <c r="Q5762" t="str">
        <f>VLOOKUP(A5762,SampleSuperstore!A:G,7,0)</f>
        <v>East</v>
      </c>
    </row>
    <row r="5763" spans="1:17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  <c r="N5763" t="str">
        <f t="shared" ref="N5763:N5826" si="270">IF(M5763&gt;0,"Profit","Loss")</f>
        <v>Profit</v>
      </c>
      <c r="O5763" t="str">
        <f t="shared" ref="O5763:O5826" si="271">IF(L5763&gt;0.5,"High Discount","Normal")</f>
        <v>Normal</v>
      </c>
      <c r="P5763" t="str">
        <f t="shared" ref="P5763:P5826" si="272">IF(J5763&gt;1000,"High",IF(J5763&gt;=500,"Medium","Low"))</f>
        <v>Medium</v>
      </c>
      <c r="Q5763" t="str">
        <f>VLOOKUP(A5763,SampleSuperstore!A:G,7,0)</f>
        <v>Central</v>
      </c>
    </row>
    <row r="5764" spans="1:17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  <c r="N5764" t="str">
        <f t="shared" si="270"/>
        <v>Profit</v>
      </c>
      <c r="O5764" t="str">
        <f t="shared" si="271"/>
        <v>Normal</v>
      </c>
      <c r="P5764" t="str">
        <f t="shared" si="272"/>
        <v>Low</v>
      </c>
      <c r="Q5764" t="str">
        <f>VLOOKUP(A5764,SampleSuperstore!A:G,7,0)</f>
        <v>Central</v>
      </c>
    </row>
    <row r="5765" spans="1:17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  <c r="N5765" t="str">
        <f t="shared" si="270"/>
        <v>Profit</v>
      </c>
      <c r="O5765" t="str">
        <f t="shared" si="271"/>
        <v>Normal</v>
      </c>
      <c r="P5765" t="str">
        <f t="shared" si="272"/>
        <v>High</v>
      </c>
      <c r="Q5765" t="str">
        <f>VLOOKUP(A5765,SampleSuperstore!A:G,7,0)</f>
        <v>Central</v>
      </c>
    </row>
    <row r="5766" spans="1:17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  <c r="N5766" t="str">
        <f t="shared" si="270"/>
        <v>Profit</v>
      </c>
      <c r="O5766" t="str">
        <f t="shared" si="271"/>
        <v>Normal</v>
      </c>
      <c r="P5766" t="str">
        <f t="shared" si="272"/>
        <v>Low</v>
      </c>
      <c r="Q5766" t="str">
        <f>VLOOKUP(A5766,SampleSuperstore!A:G,7,0)</f>
        <v>South</v>
      </c>
    </row>
    <row r="5767" spans="1:17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  <c r="N5767" t="str">
        <f t="shared" si="270"/>
        <v>Profit</v>
      </c>
      <c r="O5767" t="str">
        <f t="shared" si="271"/>
        <v>Normal</v>
      </c>
      <c r="P5767" t="str">
        <f t="shared" si="272"/>
        <v>Low</v>
      </c>
      <c r="Q5767" t="str">
        <f>VLOOKUP(A5767,SampleSuperstore!A:G,7,0)</f>
        <v>South</v>
      </c>
    </row>
    <row r="5768" spans="1:17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  <c r="N5768" t="str">
        <f t="shared" si="270"/>
        <v>Profit</v>
      </c>
      <c r="O5768" t="str">
        <f t="shared" si="271"/>
        <v>Normal</v>
      </c>
      <c r="P5768" t="str">
        <f t="shared" si="272"/>
        <v>Low</v>
      </c>
      <c r="Q5768" t="str">
        <f>VLOOKUP(A5768,SampleSuperstore!A:G,7,0)</f>
        <v>South</v>
      </c>
    </row>
    <row r="5769" spans="1:17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  <c r="N5769" t="str">
        <f t="shared" si="270"/>
        <v>Profit</v>
      </c>
      <c r="O5769" t="str">
        <f t="shared" si="271"/>
        <v>Normal</v>
      </c>
      <c r="P5769" t="str">
        <f t="shared" si="272"/>
        <v>Low</v>
      </c>
      <c r="Q5769" t="str">
        <f>VLOOKUP(A5769,SampleSuperstore!A:G,7,0)</f>
        <v>South</v>
      </c>
    </row>
    <row r="5770" spans="1:17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  <c r="N5770" t="str">
        <f t="shared" si="270"/>
        <v>Profit</v>
      </c>
      <c r="O5770" t="str">
        <f t="shared" si="271"/>
        <v>Normal</v>
      </c>
      <c r="P5770" t="str">
        <f t="shared" si="272"/>
        <v>Low</v>
      </c>
      <c r="Q5770" t="str">
        <f>VLOOKUP(A5770,SampleSuperstore!A:G,7,0)</f>
        <v>South</v>
      </c>
    </row>
    <row r="5771" spans="1:17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  <c r="N5771" t="str">
        <f t="shared" si="270"/>
        <v>Profit</v>
      </c>
      <c r="O5771" t="str">
        <f t="shared" si="271"/>
        <v>Normal</v>
      </c>
      <c r="P5771" t="str">
        <f t="shared" si="272"/>
        <v>Low</v>
      </c>
      <c r="Q5771" t="str">
        <f>VLOOKUP(A5771,SampleSuperstore!A:G,7,0)</f>
        <v>South</v>
      </c>
    </row>
    <row r="5772" spans="1:17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  <c r="N5772" t="str">
        <f t="shared" si="270"/>
        <v>Profit</v>
      </c>
      <c r="O5772" t="str">
        <f t="shared" si="271"/>
        <v>Normal</v>
      </c>
      <c r="P5772" t="str">
        <f t="shared" si="272"/>
        <v>Low</v>
      </c>
      <c r="Q5772" t="str">
        <f>VLOOKUP(A5772,SampleSuperstore!A:G,7,0)</f>
        <v>South</v>
      </c>
    </row>
    <row r="5773" spans="1:17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  <c r="N5773" t="str">
        <f t="shared" si="270"/>
        <v>Profit</v>
      </c>
      <c r="O5773" t="str">
        <f t="shared" si="271"/>
        <v>Normal</v>
      </c>
      <c r="P5773" t="str">
        <f t="shared" si="272"/>
        <v>High</v>
      </c>
      <c r="Q5773" t="str">
        <f>VLOOKUP(A5773,SampleSuperstore!A:G,7,0)</f>
        <v>South</v>
      </c>
    </row>
    <row r="5774" spans="1:17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  <c r="N5774" t="str">
        <f t="shared" si="270"/>
        <v>Profit</v>
      </c>
      <c r="O5774" t="str">
        <f t="shared" si="271"/>
        <v>Normal</v>
      </c>
      <c r="P5774" t="str">
        <f t="shared" si="272"/>
        <v>Medium</v>
      </c>
      <c r="Q5774" t="str">
        <f>VLOOKUP(A5774,SampleSuperstore!A:G,7,0)</f>
        <v>South</v>
      </c>
    </row>
    <row r="5775" spans="1:17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  <c r="N5775" t="str">
        <f t="shared" si="270"/>
        <v>Profit</v>
      </c>
      <c r="O5775" t="str">
        <f t="shared" si="271"/>
        <v>Normal</v>
      </c>
      <c r="P5775" t="str">
        <f t="shared" si="272"/>
        <v>Low</v>
      </c>
      <c r="Q5775" t="str">
        <f>VLOOKUP(A5775,SampleSuperstore!A:G,7,0)</f>
        <v>South</v>
      </c>
    </row>
    <row r="5776" spans="1:17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  <c r="N5776" t="str">
        <f t="shared" si="270"/>
        <v>Loss</v>
      </c>
      <c r="O5776" t="str">
        <f t="shared" si="271"/>
        <v>Normal</v>
      </c>
      <c r="P5776" t="str">
        <f t="shared" si="272"/>
        <v>Medium</v>
      </c>
      <c r="Q5776" t="str">
        <f>VLOOKUP(A5776,SampleSuperstore!A:G,7,0)</f>
        <v>South</v>
      </c>
    </row>
    <row r="5777" spans="1:17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  <c r="N5777" t="str">
        <f t="shared" si="270"/>
        <v>Profit</v>
      </c>
      <c r="O5777" t="str">
        <f t="shared" si="271"/>
        <v>Normal</v>
      </c>
      <c r="P5777" t="str">
        <f t="shared" si="272"/>
        <v>Low</v>
      </c>
      <c r="Q5777" t="str">
        <f>VLOOKUP(A5777,SampleSuperstore!A:G,7,0)</f>
        <v>South</v>
      </c>
    </row>
    <row r="5778" spans="1:17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  <c r="N5778" t="str">
        <f t="shared" si="270"/>
        <v>Profit</v>
      </c>
      <c r="O5778" t="str">
        <f t="shared" si="271"/>
        <v>Normal</v>
      </c>
      <c r="P5778" t="str">
        <f t="shared" si="272"/>
        <v>Low</v>
      </c>
      <c r="Q5778" t="str">
        <f>VLOOKUP(A5778,SampleSuperstore!A:G,7,0)</f>
        <v>South</v>
      </c>
    </row>
    <row r="5779" spans="1:17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  <c r="N5779" t="str">
        <f t="shared" si="270"/>
        <v>Profit</v>
      </c>
      <c r="O5779" t="str">
        <f t="shared" si="271"/>
        <v>Normal</v>
      </c>
      <c r="P5779" t="str">
        <f t="shared" si="272"/>
        <v>Low</v>
      </c>
      <c r="Q5779" t="str">
        <f>VLOOKUP(A5779,SampleSuperstore!A:G,7,0)</f>
        <v>South</v>
      </c>
    </row>
    <row r="5780" spans="1:17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  <c r="N5780" t="str">
        <f t="shared" si="270"/>
        <v>Profit</v>
      </c>
      <c r="O5780" t="str">
        <f t="shared" si="271"/>
        <v>Normal</v>
      </c>
      <c r="P5780" t="str">
        <f t="shared" si="272"/>
        <v>Low</v>
      </c>
      <c r="Q5780" t="str">
        <f>VLOOKUP(A5780,SampleSuperstore!A:G,7,0)</f>
        <v>South</v>
      </c>
    </row>
    <row r="5781" spans="1:17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  <c r="N5781" t="str">
        <f t="shared" si="270"/>
        <v>Profit</v>
      </c>
      <c r="O5781" t="str">
        <f t="shared" si="271"/>
        <v>Normal</v>
      </c>
      <c r="P5781" t="str">
        <f t="shared" si="272"/>
        <v>Low</v>
      </c>
      <c r="Q5781" t="str">
        <f>VLOOKUP(A5781,SampleSuperstore!A:G,7,0)</f>
        <v>South</v>
      </c>
    </row>
    <row r="5782" spans="1:17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  <c r="N5782" t="str">
        <f t="shared" si="270"/>
        <v>Profit</v>
      </c>
      <c r="O5782" t="str">
        <f t="shared" si="271"/>
        <v>Normal</v>
      </c>
      <c r="P5782" t="str">
        <f t="shared" si="272"/>
        <v>Low</v>
      </c>
      <c r="Q5782" t="str">
        <f>VLOOKUP(A5782,SampleSuperstore!A:G,7,0)</f>
        <v>South</v>
      </c>
    </row>
    <row r="5783" spans="1:17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  <c r="N5783" t="str">
        <f t="shared" si="270"/>
        <v>Profit</v>
      </c>
      <c r="O5783" t="str">
        <f t="shared" si="271"/>
        <v>Normal</v>
      </c>
      <c r="P5783" t="str">
        <f t="shared" si="272"/>
        <v>Low</v>
      </c>
      <c r="Q5783" t="str">
        <f>VLOOKUP(A5783,SampleSuperstore!A:G,7,0)</f>
        <v>South</v>
      </c>
    </row>
    <row r="5784" spans="1:17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  <c r="N5784" t="str">
        <f t="shared" si="270"/>
        <v>Profit</v>
      </c>
      <c r="O5784" t="str">
        <f t="shared" si="271"/>
        <v>Normal</v>
      </c>
      <c r="P5784" t="str">
        <f t="shared" si="272"/>
        <v>Low</v>
      </c>
      <c r="Q5784" t="str">
        <f>VLOOKUP(A5784,SampleSuperstore!A:G,7,0)</f>
        <v>South</v>
      </c>
    </row>
    <row r="5785" spans="1:17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  <c r="N5785" t="str">
        <f t="shared" si="270"/>
        <v>Profit</v>
      </c>
      <c r="O5785" t="str">
        <f t="shared" si="271"/>
        <v>Normal</v>
      </c>
      <c r="P5785" t="str">
        <f t="shared" si="272"/>
        <v>Low</v>
      </c>
      <c r="Q5785" t="str">
        <f>VLOOKUP(A5785,SampleSuperstore!A:G,7,0)</f>
        <v>South</v>
      </c>
    </row>
    <row r="5786" spans="1:17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  <c r="N5786" t="str">
        <f t="shared" si="270"/>
        <v>Loss</v>
      </c>
      <c r="O5786" t="str">
        <f t="shared" si="271"/>
        <v>High Discount</v>
      </c>
      <c r="P5786" t="str">
        <f t="shared" si="272"/>
        <v>Low</v>
      </c>
      <c r="Q5786" t="str">
        <f>VLOOKUP(A5786,SampleSuperstore!A:G,7,0)</f>
        <v>South</v>
      </c>
    </row>
    <row r="5787" spans="1:17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  <c r="N5787" t="str">
        <f t="shared" si="270"/>
        <v>Profit</v>
      </c>
      <c r="O5787" t="str">
        <f t="shared" si="271"/>
        <v>Normal</v>
      </c>
      <c r="P5787" t="str">
        <f t="shared" si="272"/>
        <v>Low</v>
      </c>
      <c r="Q5787" t="str">
        <f>VLOOKUP(A5787,SampleSuperstore!A:G,7,0)</f>
        <v>South</v>
      </c>
    </row>
    <row r="5788" spans="1:17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  <c r="N5788" t="str">
        <f t="shared" si="270"/>
        <v>Loss</v>
      </c>
      <c r="O5788" t="str">
        <f t="shared" si="271"/>
        <v>High Discount</v>
      </c>
      <c r="P5788" t="str">
        <f t="shared" si="272"/>
        <v>Low</v>
      </c>
      <c r="Q5788" t="str">
        <f>VLOOKUP(A5788,SampleSuperstore!A:G,7,0)</f>
        <v>South</v>
      </c>
    </row>
    <row r="5789" spans="1:17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  <c r="N5789" t="str">
        <f t="shared" si="270"/>
        <v>Profit</v>
      </c>
      <c r="O5789" t="str">
        <f t="shared" si="271"/>
        <v>Normal</v>
      </c>
      <c r="P5789" t="str">
        <f t="shared" si="272"/>
        <v>Low</v>
      </c>
      <c r="Q5789" t="str">
        <f>VLOOKUP(A5789,SampleSuperstore!A:G,7,0)</f>
        <v>South</v>
      </c>
    </row>
    <row r="5790" spans="1:17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  <c r="N5790" t="str">
        <f t="shared" si="270"/>
        <v>Profit</v>
      </c>
      <c r="O5790" t="str">
        <f t="shared" si="271"/>
        <v>Normal</v>
      </c>
      <c r="P5790" t="str">
        <f t="shared" si="272"/>
        <v>Low</v>
      </c>
      <c r="Q5790" t="str">
        <f>VLOOKUP(A5790,SampleSuperstore!A:G,7,0)</f>
        <v>South</v>
      </c>
    </row>
    <row r="5791" spans="1:17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  <c r="N5791" t="str">
        <f t="shared" si="270"/>
        <v>Loss</v>
      </c>
      <c r="O5791" t="str">
        <f t="shared" si="271"/>
        <v>High Discount</v>
      </c>
      <c r="P5791" t="str">
        <f t="shared" si="272"/>
        <v>Low</v>
      </c>
      <c r="Q5791" t="str">
        <f>VLOOKUP(A5791,SampleSuperstore!A:G,7,0)</f>
        <v>South</v>
      </c>
    </row>
    <row r="5792" spans="1:17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  <c r="N5792" t="str">
        <f t="shared" si="270"/>
        <v>Profit</v>
      </c>
      <c r="O5792" t="str">
        <f t="shared" si="271"/>
        <v>Normal</v>
      </c>
      <c r="P5792" t="str">
        <f t="shared" si="272"/>
        <v>Low</v>
      </c>
      <c r="Q5792" t="str">
        <f>VLOOKUP(A5792,SampleSuperstore!A:G,7,0)</f>
        <v>Central</v>
      </c>
    </row>
    <row r="5793" spans="1:17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  <c r="N5793" t="str">
        <f t="shared" si="270"/>
        <v>Loss</v>
      </c>
      <c r="O5793" t="str">
        <f t="shared" si="271"/>
        <v>Normal</v>
      </c>
      <c r="P5793" t="str">
        <f t="shared" si="272"/>
        <v>Low</v>
      </c>
      <c r="Q5793" t="str">
        <f>VLOOKUP(A5793,SampleSuperstore!A:G,7,0)</f>
        <v>Central</v>
      </c>
    </row>
    <row r="5794" spans="1:17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  <c r="N5794" t="str">
        <f t="shared" si="270"/>
        <v>Profit</v>
      </c>
      <c r="O5794" t="str">
        <f t="shared" si="271"/>
        <v>Normal</v>
      </c>
      <c r="P5794" t="str">
        <f t="shared" si="272"/>
        <v>Low</v>
      </c>
      <c r="Q5794" t="str">
        <f>VLOOKUP(A5794,SampleSuperstore!A:G,7,0)</f>
        <v>Central</v>
      </c>
    </row>
    <row r="5795" spans="1:17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  <c r="N5795" t="str">
        <f t="shared" si="270"/>
        <v>Profit</v>
      </c>
      <c r="O5795" t="str">
        <f t="shared" si="271"/>
        <v>Normal</v>
      </c>
      <c r="P5795" t="str">
        <f t="shared" si="272"/>
        <v>Low</v>
      </c>
      <c r="Q5795" t="str">
        <f>VLOOKUP(A5795,SampleSuperstore!A:G,7,0)</f>
        <v>Central</v>
      </c>
    </row>
    <row r="5796" spans="1:17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  <c r="N5796" t="str">
        <f t="shared" si="270"/>
        <v>Profit</v>
      </c>
      <c r="O5796" t="str">
        <f t="shared" si="271"/>
        <v>Normal</v>
      </c>
      <c r="P5796" t="str">
        <f t="shared" si="272"/>
        <v>Low</v>
      </c>
      <c r="Q5796" t="str">
        <f>VLOOKUP(A5796,SampleSuperstore!A:G,7,0)</f>
        <v>Central</v>
      </c>
    </row>
    <row r="5797" spans="1:17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  <c r="N5797" t="str">
        <f t="shared" si="270"/>
        <v>Profit</v>
      </c>
      <c r="O5797" t="str">
        <f t="shared" si="271"/>
        <v>Normal</v>
      </c>
      <c r="P5797" t="str">
        <f t="shared" si="272"/>
        <v>High</v>
      </c>
      <c r="Q5797" t="str">
        <f>VLOOKUP(A5797,SampleSuperstore!A:G,7,0)</f>
        <v>South</v>
      </c>
    </row>
    <row r="5798" spans="1:17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  <c r="N5798" t="str">
        <f t="shared" si="270"/>
        <v>Profit</v>
      </c>
      <c r="O5798" t="str">
        <f t="shared" si="271"/>
        <v>Normal</v>
      </c>
      <c r="P5798" t="str">
        <f t="shared" si="272"/>
        <v>Low</v>
      </c>
      <c r="Q5798" t="str">
        <f>VLOOKUP(A5798,SampleSuperstore!A:G,7,0)</f>
        <v>South</v>
      </c>
    </row>
    <row r="5799" spans="1:17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  <c r="N5799" t="str">
        <f t="shared" si="270"/>
        <v>Profit</v>
      </c>
      <c r="O5799" t="str">
        <f t="shared" si="271"/>
        <v>Normal</v>
      </c>
      <c r="P5799" t="str">
        <f t="shared" si="272"/>
        <v>Low</v>
      </c>
      <c r="Q5799" t="str">
        <f>VLOOKUP(A5799,SampleSuperstore!A:G,7,0)</f>
        <v>South</v>
      </c>
    </row>
    <row r="5800" spans="1:17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  <c r="N5800" t="str">
        <f t="shared" si="270"/>
        <v>Profit</v>
      </c>
      <c r="O5800" t="str">
        <f t="shared" si="271"/>
        <v>Normal</v>
      </c>
      <c r="P5800" t="str">
        <f t="shared" si="272"/>
        <v>Low</v>
      </c>
      <c r="Q5800" t="str">
        <f>VLOOKUP(A5800,SampleSuperstore!A:G,7,0)</f>
        <v>South</v>
      </c>
    </row>
    <row r="5801" spans="1:17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  <c r="N5801" t="str">
        <f t="shared" si="270"/>
        <v>Loss</v>
      </c>
      <c r="O5801" t="str">
        <f t="shared" si="271"/>
        <v>Normal</v>
      </c>
      <c r="P5801" t="str">
        <f t="shared" si="272"/>
        <v>Low</v>
      </c>
      <c r="Q5801" t="str">
        <f>VLOOKUP(A5801,SampleSuperstore!A:G,7,0)</f>
        <v>South</v>
      </c>
    </row>
    <row r="5802" spans="1:17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  <c r="N5802" t="str">
        <f t="shared" si="270"/>
        <v>Profit</v>
      </c>
      <c r="O5802" t="str">
        <f t="shared" si="271"/>
        <v>Normal</v>
      </c>
      <c r="P5802" t="str">
        <f t="shared" si="272"/>
        <v>Medium</v>
      </c>
      <c r="Q5802" t="str">
        <f>VLOOKUP(A5802,SampleSuperstore!A:G,7,0)</f>
        <v>Central</v>
      </c>
    </row>
    <row r="5803" spans="1:17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  <c r="N5803" t="str">
        <f t="shared" si="270"/>
        <v>Profit</v>
      </c>
      <c r="O5803" t="str">
        <f t="shared" si="271"/>
        <v>Normal</v>
      </c>
      <c r="P5803" t="str">
        <f t="shared" si="272"/>
        <v>Low</v>
      </c>
      <c r="Q5803" t="str">
        <f>VLOOKUP(A5803,SampleSuperstore!A:G,7,0)</f>
        <v>Central</v>
      </c>
    </row>
    <row r="5804" spans="1:17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  <c r="N5804" t="str">
        <f t="shared" si="270"/>
        <v>Profit</v>
      </c>
      <c r="O5804" t="str">
        <f t="shared" si="271"/>
        <v>Normal</v>
      </c>
      <c r="P5804" t="str">
        <f t="shared" si="272"/>
        <v>Low</v>
      </c>
      <c r="Q5804" t="str">
        <f>VLOOKUP(A5804,SampleSuperstore!A:G,7,0)</f>
        <v>Central</v>
      </c>
    </row>
    <row r="5805" spans="1:17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  <c r="N5805" t="str">
        <f t="shared" si="270"/>
        <v>Profit</v>
      </c>
      <c r="O5805" t="str">
        <f t="shared" si="271"/>
        <v>Normal</v>
      </c>
      <c r="P5805" t="str">
        <f t="shared" si="272"/>
        <v>Low</v>
      </c>
      <c r="Q5805" t="str">
        <f>VLOOKUP(A5805,SampleSuperstore!A:G,7,0)</f>
        <v>South</v>
      </c>
    </row>
    <row r="5806" spans="1:17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  <c r="N5806" t="str">
        <f t="shared" si="270"/>
        <v>Profit</v>
      </c>
      <c r="O5806" t="str">
        <f t="shared" si="271"/>
        <v>Normal</v>
      </c>
      <c r="P5806" t="str">
        <f t="shared" si="272"/>
        <v>Low</v>
      </c>
      <c r="Q5806" t="str">
        <f>VLOOKUP(A5806,SampleSuperstore!A:G,7,0)</f>
        <v>South</v>
      </c>
    </row>
    <row r="5807" spans="1:17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  <c r="N5807" t="str">
        <f t="shared" si="270"/>
        <v>Loss</v>
      </c>
      <c r="O5807" t="str">
        <f t="shared" si="271"/>
        <v>Normal</v>
      </c>
      <c r="P5807" t="str">
        <f t="shared" si="272"/>
        <v>Low</v>
      </c>
      <c r="Q5807" t="str">
        <f>VLOOKUP(A5807,SampleSuperstore!A:G,7,0)</f>
        <v>South</v>
      </c>
    </row>
    <row r="5808" spans="1:17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  <c r="N5808" t="str">
        <f t="shared" si="270"/>
        <v>Profit</v>
      </c>
      <c r="O5808" t="str">
        <f t="shared" si="271"/>
        <v>Normal</v>
      </c>
      <c r="P5808" t="str">
        <f t="shared" si="272"/>
        <v>Low</v>
      </c>
      <c r="Q5808" t="str">
        <f>VLOOKUP(A5808,SampleSuperstore!A:G,7,0)</f>
        <v>South</v>
      </c>
    </row>
    <row r="5809" spans="1:17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  <c r="N5809" t="str">
        <f t="shared" si="270"/>
        <v>Profit</v>
      </c>
      <c r="O5809" t="str">
        <f t="shared" si="271"/>
        <v>Normal</v>
      </c>
      <c r="P5809" t="str">
        <f t="shared" si="272"/>
        <v>Low</v>
      </c>
      <c r="Q5809" t="str">
        <f>VLOOKUP(A5809,SampleSuperstore!A:G,7,0)</f>
        <v>South</v>
      </c>
    </row>
    <row r="5810" spans="1:17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  <c r="N5810" t="str">
        <f t="shared" si="270"/>
        <v>Profit</v>
      </c>
      <c r="O5810" t="str">
        <f t="shared" si="271"/>
        <v>Normal</v>
      </c>
      <c r="P5810" t="str">
        <f t="shared" si="272"/>
        <v>Low</v>
      </c>
      <c r="Q5810" t="str">
        <f>VLOOKUP(A5810,SampleSuperstore!A:G,7,0)</f>
        <v>South</v>
      </c>
    </row>
    <row r="5811" spans="1:17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  <c r="N5811" t="str">
        <f t="shared" si="270"/>
        <v>Loss</v>
      </c>
      <c r="O5811" t="str">
        <f t="shared" si="271"/>
        <v>Normal</v>
      </c>
      <c r="P5811" t="str">
        <f t="shared" si="272"/>
        <v>Low</v>
      </c>
      <c r="Q5811" t="str">
        <f>VLOOKUP(A5811,SampleSuperstore!A:G,7,0)</f>
        <v>South</v>
      </c>
    </row>
    <row r="5812" spans="1:17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  <c r="N5812" t="str">
        <f t="shared" si="270"/>
        <v>Profit</v>
      </c>
      <c r="O5812" t="str">
        <f t="shared" si="271"/>
        <v>Normal</v>
      </c>
      <c r="P5812" t="str">
        <f t="shared" si="272"/>
        <v>Low</v>
      </c>
      <c r="Q5812" t="str">
        <f>VLOOKUP(A5812,SampleSuperstore!A:G,7,0)</f>
        <v>South</v>
      </c>
    </row>
    <row r="5813" spans="1:17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  <c r="N5813" t="str">
        <f t="shared" si="270"/>
        <v>Profit</v>
      </c>
      <c r="O5813" t="str">
        <f t="shared" si="271"/>
        <v>Normal</v>
      </c>
      <c r="P5813" t="str">
        <f t="shared" si="272"/>
        <v>Low</v>
      </c>
      <c r="Q5813" t="str">
        <f>VLOOKUP(A5813,SampleSuperstore!A:G,7,0)</f>
        <v>South</v>
      </c>
    </row>
    <row r="5814" spans="1:17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  <c r="N5814" t="str">
        <f t="shared" si="270"/>
        <v>Profit</v>
      </c>
      <c r="O5814" t="str">
        <f t="shared" si="271"/>
        <v>Normal</v>
      </c>
      <c r="P5814" t="str">
        <f t="shared" si="272"/>
        <v>High</v>
      </c>
      <c r="Q5814" t="str">
        <f>VLOOKUP(A5814,SampleSuperstore!A:G,7,0)</f>
        <v>South</v>
      </c>
    </row>
    <row r="5815" spans="1:17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  <c r="N5815" t="str">
        <f t="shared" si="270"/>
        <v>Profit</v>
      </c>
      <c r="O5815" t="str">
        <f t="shared" si="271"/>
        <v>Normal</v>
      </c>
      <c r="P5815" t="str">
        <f t="shared" si="272"/>
        <v>Low</v>
      </c>
      <c r="Q5815" t="str">
        <f>VLOOKUP(A5815,SampleSuperstore!A:G,7,0)</f>
        <v>Central</v>
      </c>
    </row>
    <row r="5816" spans="1:17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  <c r="N5816" t="str">
        <f t="shared" si="270"/>
        <v>Loss</v>
      </c>
      <c r="O5816" t="str">
        <f t="shared" si="271"/>
        <v>Normal</v>
      </c>
      <c r="P5816" t="str">
        <f t="shared" si="272"/>
        <v>Low</v>
      </c>
      <c r="Q5816" t="str">
        <f>VLOOKUP(A5816,SampleSuperstore!A:G,7,0)</f>
        <v>Central</v>
      </c>
    </row>
    <row r="5817" spans="1:17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  <c r="N5817" t="str">
        <f t="shared" si="270"/>
        <v>Profit</v>
      </c>
      <c r="O5817" t="str">
        <f t="shared" si="271"/>
        <v>Normal</v>
      </c>
      <c r="P5817" t="str">
        <f t="shared" si="272"/>
        <v>Low</v>
      </c>
      <c r="Q5817" t="str">
        <f>VLOOKUP(A5817,SampleSuperstore!A:G,7,0)</f>
        <v>East</v>
      </c>
    </row>
    <row r="5818" spans="1:17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  <c r="N5818" t="str">
        <f t="shared" si="270"/>
        <v>Profit</v>
      </c>
      <c r="O5818" t="str">
        <f t="shared" si="271"/>
        <v>Normal</v>
      </c>
      <c r="P5818" t="str">
        <f t="shared" si="272"/>
        <v>Low</v>
      </c>
      <c r="Q5818" t="str">
        <f>VLOOKUP(A5818,SampleSuperstore!A:G,7,0)</f>
        <v>East</v>
      </c>
    </row>
    <row r="5819" spans="1:17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  <c r="N5819" t="str">
        <f t="shared" si="270"/>
        <v>Profit</v>
      </c>
      <c r="O5819" t="str">
        <f t="shared" si="271"/>
        <v>Normal</v>
      </c>
      <c r="P5819" t="str">
        <f t="shared" si="272"/>
        <v>Low</v>
      </c>
      <c r="Q5819" t="str">
        <f>VLOOKUP(A5819,SampleSuperstore!A:G,7,0)</f>
        <v>East</v>
      </c>
    </row>
    <row r="5820" spans="1:17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  <c r="N5820" t="str">
        <f t="shared" si="270"/>
        <v>Profit</v>
      </c>
      <c r="O5820" t="str">
        <f t="shared" si="271"/>
        <v>Normal</v>
      </c>
      <c r="P5820" t="str">
        <f t="shared" si="272"/>
        <v>Low</v>
      </c>
      <c r="Q5820" t="str">
        <f>VLOOKUP(A5820,SampleSuperstore!A:G,7,0)</f>
        <v>East</v>
      </c>
    </row>
    <row r="5821" spans="1:17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  <c r="N5821" t="str">
        <f t="shared" si="270"/>
        <v>Profit</v>
      </c>
      <c r="O5821" t="str">
        <f t="shared" si="271"/>
        <v>Normal</v>
      </c>
      <c r="P5821" t="str">
        <f t="shared" si="272"/>
        <v>Low</v>
      </c>
      <c r="Q5821" t="str">
        <f>VLOOKUP(A5821,SampleSuperstore!A:G,7,0)</f>
        <v>East</v>
      </c>
    </row>
    <row r="5822" spans="1:17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  <c r="N5822" t="str">
        <f t="shared" si="270"/>
        <v>Profit</v>
      </c>
      <c r="O5822" t="str">
        <f t="shared" si="271"/>
        <v>Normal</v>
      </c>
      <c r="P5822" t="str">
        <f t="shared" si="272"/>
        <v>Low</v>
      </c>
      <c r="Q5822" t="str">
        <f>VLOOKUP(A5822,SampleSuperstore!A:G,7,0)</f>
        <v>South</v>
      </c>
    </row>
    <row r="5823" spans="1:17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  <c r="N5823" t="str">
        <f t="shared" si="270"/>
        <v>Profit</v>
      </c>
      <c r="O5823" t="str">
        <f t="shared" si="271"/>
        <v>Normal</v>
      </c>
      <c r="P5823" t="str">
        <f t="shared" si="272"/>
        <v>Low</v>
      </c>
      <c r="Q5823" t="str">
        <f>VLOOKUP(A5823,SampleSuperstore!A:G,7,0)</f>
        <v>South</v>
      </c>
    </row>
    <row r="5824" spans="1:17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  <c r="N5824" t="str">
        <f t="shared" si="270"/>
        <v>Loss</v>
      </c>
      <c r="O5824" t="str">
        <f t="shared" si="271"/>
        <v>Normal</v>
      </c>
      <c r="P5824" t="str">
        <f t="shared" si="272"/>
        <v>Low</v>
      </c>
      <c r="Q5824" t="str">
        <f>VLOOKUP(A5824,SampleSuperstore!A:G,7,0)</f>
        <v>South</v>
      </c>
    </row>
    <row r="5825" spans="1:17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  <c r="N5825" t="str">
        <f t="shared" si="270"/>
        <v>Profit</v>
      </c>
      <c r="O5825" t="str">
        <f t="shared" si="271"/>
        <v>Normal</v>
      </c>
      <c r="P5825" t="str">
        <f t="shared" si="272"/>
        <v>Low</v>
      </c>
      <c r="Q5825" t="str">
        <f>VLOOKUP(A5825,SampleSuperstore!A:G,7,0)</f>
        <v>South</v>
      </c>
    </row>
    <row r="5826" spans="1:17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  <c r="N5826" t="str">
        <f t="shared" si="270"/>
        <v>Profit</v>
      </c>
      <c r="O5826" t="str">
        <f t="shared" si="271"/>
        <v>Normal</v>
      </c>
      <c r="P5826" t="str">
        <f t="shared" si="272"/>
        <v>Low</v>
      </c>
      <c r="Q5826" t="str">
        <f>VLOOKUP(A5826,SampleSuperstore!A:G,7,0)</f>
        <v>East</v>
      </c>
    </row>
    <row r="5827" spans="1:17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  <c r="N5827" t="str">
        <f t="shared" ref="N5827:N5890" si="273">IF(M5827&gt;0,"Profit","Loss")</f>
        <v>Profit</v>
      </c>
      <c r="O5827" t="str">
        <f t="shared" ref="O5827:O5890" si="274">IF(L5827&gt;0.5,"High Discount","Normal")</f>
        <v>Normal</v>
      </c>
      <c r="P5827" t="str">
        <f t="shared" ref="P5827:P5890" si="275">IF(J5827&gt;1000,"High",IF(J5827&gt;=500,"Medium","Low"))</f>
        <v>Low</v>
      </c>
      <c r="Q5827" t="str">
        <f>VLOOKUP(A5827,SampleSuperstore!A:G,7,0)</f>
        <v>South</v>
      </c>
    </row>
    <row r="5828" spans="1:17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  <c r="N5828" t="str">
        <f t="shared" si="273"/>
        <v>Profit</v>
      </c>
      <c r="O5828" t="str">
        <f t="shared" si="274"/>
        <v>Normal</v>
      </c>
      <c r="P5828" t="str">
        <f t="shared" si="275"/>
        <v>Low</v>
      </c>
      <c r="Q5828" t="str">
        <f>VLOOKUP(A5828,SampleSuperstore!A:G,7,0)</f>
        <v>South</v>
      </c>
    </row>
    <row r="5829" spans="1:17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  <c r="N5829" t="str">
        <f t="shared" si="273"/>
        <v>Loss</v>
      </c>
      <c r="O5829" t="str">
        <f t="shared" si="274"/>
        <v>Normal</v>
      </c>
      <c r="P5829" t="str">
        <f t="shared" si="275"/>
        <v>Low</v>
      </c>
      <c r="Q5829" t="str">
        <f>VLOOKUP(A5829,SampleSuperstore!A:G,7,0)</f>
        <v>South</v>
      </c>
    </row>
    <row r="5830" spans="1:17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  <c r="N5830" t="str">
        <f t="shared" si="273"/>
        <v>Profit</v>
      </c>
      <c r="O5830" t="str">
        <f t="shared" si="274"/>
        <v>Normal</v>
      </c>
      <c r="P5830" t="str">
        <f t="shared" si="275"/>
        <v>Low</v>
      </c>
      <c r="Q5830" t="str">
        <f>VLOOKUP(A5830,SampleSuperstore!A:G,7,0)</f>
        <v>South</v>
      </c>
    </row>
    <row r="5831" spans="1:17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  <c r="N5831" t="str">
        <f t="shared" si="273"/>
        <v>Profit</v>
      </c>
      <c r="O5831" t="str">
        <f t="shared" si="274"/>
        <v>Normal</v>
      </c>
      <c r="P5831" t="str">
        <f t="shared" si="275"/>
        <v>Medium</v>
      </c>
      <c r="Q5831" t="str">
        <f>VLOOKUP(A5831,SampleSuperstore!A:G,7,0)</f>
        <v>South</v>
      </c>
    </row>
    <row r="5832" spans="1:17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  <c r="N5832" t="str">
        <f t="shared" si="273"/>
        <v>Profit</v>
      </c>
      <c r="O5832" t="str">
        <f t="shared" si="274"/>
        <v>Normal</v>
      </c>
      <c r="P5832" t="str">
        <f t="shared" si="275"/>
        <v>Low</v>
      </c>
      <c r="Q5832" t="str">
        <f>VLOOKUP(A5832,SampleSuperstore!A:G,7,0)</f>
        <v>South</v>
      </c>
    </row>
    <row r="5833" spans="1:17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  <c r="N5833" t="str">
        <f t="shared" si="273"/>
        <v>Profit</v>
      </c>
      <c r="O5833" t="str">
        <f t="shared" si="274"/>
        <v>Normal</v>
      </c>
      <c r="P5833" t="str">
        <f t="shared" si="275"/>
        <v>Medium</v>
      </c>
      <c r="Q5833" t="str">
        <f>VLOOKUP(A5833,SampleSuperstore!A:G,7,0)</f>
        <v>South</v>
      </c>
    </row>
    <row r="5834" spans="1:17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  <c r="N5834" t="str">
        <f t="shared" si="273"/>
        <v>Profit</v>
      </c>
      <c r="O5834" t="str">
        <f t="shared" si="274"/>
        <v>Normal</v>
      </c>
      <c r="P5834" t="str">
        <f t="shared" si="275"/>
        <v>Low</v>
      </c>
      <c r="Q5834" t="str">
        <f>VLOOKUP(A5834,SampleSuperstore!A:G,7,0)</f>
        <v>South</v>
      </c>
    </row>
    <row r="5835" spans="1:17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  <c r="N5835" t="str">
        <f t="shared" si="273"/>
        <v>Loss</v>
      </c>
      <c r="O5835" t="str">
        <f t="shared" si="274"/>
        <v>Normal</v>
      </c>
      <c r="P5835" t="str">
        <f t="shared" si="275"/>
        <v>Low</v>
      </c>
      <c r="Q5835" t="str">
        <f>VLOOKUP(A5835,SampleSuperstore!A:G,7,0)</f>
        <v>South</v>
      </c>
    </row>
    <row r="5836" spans="1:17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  <c r="N5836" t="str">
        <f t="shared" si="273"/>
        <v>Loss</v>
      </c>
      <c r="O5836" t="str">
        <f t="shared" si="274"/>
        <v>High Discount</v>
      </c>
      <c r="P5836" t="str">
        <f t="shared" si="275"/>
        <v>Low</v>
      </c>
      <c r="Q5836" t="str">
        <f>VLOOKUP(A5836,SampleSuperstore!A:G,7,0)</f>
        <v>South</v>
      </c>
    </row>
    <row r="5837" spans="1:17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  <c r="N5837" t="str">
        <f t="shared" si="273"/>
        <v>Loss</v>
      </c>
      <c r="O5837" t="str">
        <f t="shared" si="274"/>
        <v>High Discount</v>
      </c>
      <c r="P5837" t="str">
        <f t="shared" si="275"/>
        <v>Low</v>
      </c>
      <c r="Q5837" t="str">
        <f>VLOOKUP(A5837,SampleSuperstore!A:G,7,0)</f>
        <v>South</v>
      </c>
    </row>
    <row r="5838" spans="1:17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  <c r="N5838" t="str">
        <f t="shared" si="273"/>
        <v>Loss</v>
      </c>
      <c r="O5838" t="str">
        <f t="shared" si="274"/>
        <v>Normal</v>
      </c>
      <c r="P5838" t="str">
        <f t="shared" si="275"/>
        <v>Low</v>
      </c>
      <c r="Q5838" t="str">
        <f>VLOOKUP(A5838,SampleSuperstore!A:G,7,0)</f>
        <v>South</v>
      </c>
    </row>
    <row r="5839" spans="1:17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  <c r="N5839" t="str">
        <f t="shared" si="273"/>
        <v>Profit</v>
      </c>
      <c r="O5839" t="str">
        <f t="shared" si="274"/>
        <v>Normal</v>
      </c>
      <c r="P5839" t="str">
        <f t="shared" si="275"/>
        <v>Low</v>
      </c>
      <c r="Q5839" t="str">
        <f>VLOOKUP(A5839,SampleSuperstore!A:G,7,0)</f>
        <v>South</v>
      </c>
    </row>
    <row r="5840" spans="1:17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  <c r="N5840" t="str">
        <f t="shared" si="273"/>
        <v>Profit</v>
      </c>
      <c r="O5840" t="str">
        <f t="shared" si="274"/>
        <v>Normal</v>
      </c>
      <c r="P5840" t="str">
        <f t="shared" si="275"/>
        <v>Low</v>
      </c>
      <c r="Q5840" t="str">
        <f>VLOOKUP(A5840,SampleSuperstore!A:G,7,0)</f>
        <v>South</v>
      </c>
    </row>
    <row r="5841" spans="1:17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  <c r="N5841" t="str">
        <f t="shared" si="273"/>
        <v>Profit</v>
      </c>
      <c r="O5841" t="str">
        <f t="shared" si="274"/>
        <v>Normal</v>
      </c>
      <c r="P5841" t="str">
        <f t="shared" si="275"/>
        <v>Low</v>
      </c>
      <c r="Q5841" t="str">
        <f>VLOOKUP(A5841,SampleSuperstore!A:G,7,0)</f>
        <v>South</v>
      </c>
    </row>
    <row r="5842" spans="1:17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  <c r="N5842" t="str">
        <f t="shared" si="273"/>
        <v>Profit</v>
      </c>
      <c r="O5842" t="str">
        <f t="shared" si="274"/>
        <v>Normal</v>
      </c>
      <c r="P5842" t="str">
        <f t="shared" si="275"/>
        <v>Low</v>
      </c>
      <c r="Q5842" t="str">
        <f>VLOOKUP(A5842,SampleSuperstore!A:G,7,0)</f>
        <v>South</v>
      </c>
    </row>
    <row r="5843" spans="1:17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  <c r="N5843" t="str">
        <f t="shared" si="273"/>
        <v>Profit</v>
      </c>
      <c r="O5843" t="str">
        <f t="shared" si="274"/>
        <v>Normal</v>
      </c>
      <c r="P5843" t="str">
        <f t="shared" si="275"/>
        <v>Low</v>
      </c>
      <c r="Q5843" t="str">
        <f>VLOOKUP(A5843,SampleSuperstore!A:G,7,0)</f>
        <v>South</v>
      </c>
    </row>
    <row r="5844" spans="1:17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  <c r="N5844" t="str">
        <f t="shared" si="273"/>
        <v>Profit</v>
      </c>
      <c r="O5844" t="str">
        <f t="shared" si="274"/>
        <v>Normal</v>
      </c>
      <c r="P5844" t="str">
        <f t="shared" si="275"/>
        <v>Low</v>
      </c>
      <c r="Q5844" t="str">
        <f>VLOOKUP(A5844,SampleSuperstore!A:G,7,0)</f>
        <v>South</v>
      </c>
    </row>
    <row r="5845" spans="1:17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  <c r="N5845" t="str">
        <f t="shared" si="273"/>
        <v>Profit</v>
      </c>
      <c r="O5845" t="str">
        <f t="shared" si="274"/>
        <v>Normal</v>
      </c>
      <c r="P5845" t="str">
        <f t="shared" si="275"/>
        <v>Low</v>
      </c>
      <c r="Q5845" t="str">
        <f>VLOOKUP(A5845,SampleSuperstore!A:G,7,0)</f>
        <v>South</v>
      </c>
    </row>
    <row r="5846" spans="1:17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  <c r="N5846" t="str">
        <f t="shared" si="273"/>
        <v>Profit</v>
      </c>
      <c r="O5846" t="str">
        <f t="shared" si="274"/>
        <v>Normal</v>
      </c>
      <c r="P5846" t="str">
        <f t="shared" si="275"/>
        <v>Medium</v>
      </c>
      <c r="Q5846" t="str">
        <f>VLOOKUP(A5846,SampleSuperstore!A:G,7,0)</f>
        <v>South</v>
      </c>
    </row>
    <row r="5847" spans="1:17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  <c r="N5847" t="str">
        <f t="shared" si="273"/>
        <v>Profit</v>
      </c>
      <c r="O5847" t="str">
        <f t="shared" si="274"/>
        <v>Normal</v>
      </c>
      <c r="P5847" t="str">
        <f t="shared" si="275"/>
        <v>Low</v>
      </c>
      <c r="Q5847" t="str">
        <f>VLOOKUP(A5847,SampleSuperstore!A:G,7,0)</f>
        <v>South</v>
      </c>
    </row>
    <row r="5848" spans="1:17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  <c r="N5848" t="str">
        <f t="shared" si="273"/>
        <v>Profit</v>
      </c>
      <c r="O5848" t="str">
        <f t="shared" si="274"/>
        <v>Normal</v>
      </c>
      <c r="P5848" t="str">
        <f t="shared" si="275"/>
        <v>Low</v>
      </c>
      <c r="Q5848" t="str">
        <f>VLOOKUP(A5848,SampleSuperstore!A:G,7,0)</f>
        <v>South</v>
      </c>
    </row>
    <row r="5849" spans="1:17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  <c r="N5849" t="str">
        <f t="shared" si="273"/>
        <v>Profit</v>
      </c>
      <c r="O5849" t="str">
        <f t="shared" si="274"/>
        <v>Normal</v>
      </c>
      <c r="P5849" t="str">
        <f t="shared" si="275"/>
        <v>Low</v>
      </c>
      <c r="Q5849" t="str">
        <f>VLOOKUP(A5849,SampleSuperstore!A:G,7,0)</f>
        <v>South</v>
      </c>
    </row>
    <row r="5850" spans="1:17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  <c r="N5850" t="str">
        <f t="shared" si="273"/>
        <v>Profit</v>
      </c>
      <c r="O5850" t="str">
        <f t="shared" si="274"/>
        <v>Normal</v>
      </c>
      <c r="P5850" t="str">
        <f t="shared" si="275"/>
        <v>Medium</v>
      </c>
      <c r="Q5850" t="str">
        <f>VLOOKUP(A5850,SampleSuperstore!A:G,7,0)</f>
        <v>South</v>
      </c>
    </row>
    <row r="5851" spans="1:17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  <c r="N5851" t="str">
        <f t="shared" si="273"/>
        <v>Profit</v>
      </c>
      <c r="O5851" t="str">
        <f t="shared" si="274"/>
        <v>Normal</v>
      </c>
      <c r="P5851" t="str">
        <f t="shared" si="275"/>
        <v>Medium</v>
      </c>
      <c r="Q5851" t="str">
        <f>VLOOKUP(A5851,SampleSuperstore!A:G,7,0)</f>
        <v>South</v>
      </c>
    </row>
    <row r="5852" spans="1:17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  <c r="N5852" t="str">
        <f t="shared" si="273"/>
        <v>Profit</v>
      </c>
      <c r="O5852" t="str">
        <f t="shared" si="274"/>
        <v>Normal</v>
      </c>
      <c r="P5852" t="str">
        <f t="shared" si="275"/>
        <v>Medium</v>
      </c>
      <c r="Q5852" t="str">
        <f>VLOOKUP(A5852,SampleSuperstore!A:G,7,0)</f>
        <v>South</v>
      </c>
    </row>
    <row r="5853" spans="1:17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  <c r="N5853" t="str">
        <f t="shared" si="273"/>
        <v>Profit</v>
      </c>
      <c r="O5853" t="str">
        <f t="shared" si="274"/>
        <v>Normal</v>
      </c>
      <c r="P5853" t="str">
        <f t="shared" si="275"/>
        <v>Low</v>
      </c>
      <c r="Q5853" t="str">
        <f>VLOOKUP(A5853,SampleSuperstore!A:G,7,0)</f>
        <v>South</v>
      </c>
    </row>
    <row r="5854" spans="1:17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  <c r="N5854" t="str">
        <f t="shared" si="273"/>
        <v>Profit</v>
      </c>
      <c r="O5854" t="str">
        <f t="shared" si="274"/>
        <v>Normal</v>
      </c>
      <c r="P5854" t="str">
        <f t="shared" si="275"/>
        <v>Low</v>
      </c>
      <c r="Q5854" t="str">
        <f>VLOOKUP(A5854,SampleSuperstore!A:G,7,0)</f>
        <v>South</v>
      </c>
    </row>
    <row r="5855" spans="1:17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  <c r="N5855" t="str">
        <f t="shared" si="273"/>
        <v>Profit</v>
      </c>
      <c r="O5855" t="str">
        <f t="shared" si="274"/>
        <v>Normal</v>
      </c>
      <c r="P5855" t="str">
        <f t="shared" si="275"/>
        <v>Low</v>
      </c>
      <c r="Q5855" t="str">
        <f>VLOOKUP(A5855,SampleSuperstore!A:G,7,0)</f>
        <v>South</v>
      </c>
    </row>
    <row r="5856" spans="1:17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  <c r="N5856" t="str">
        <f t="shared" si="273"/>
        <v>Loss</v>
      </c>
      <c r="O5856" t="str">
        <f t="shared" si="274"/>
        <v>Normal</v>
      </c>
      <c r="P5856" t="str">
        <f t="shared" si="275"/>
        <v>Low</v>
      </c>
      <c r="Q5856" t="str">
        <f>VLOOKUP(A5856,SampleSuperstore!A:G,7,0)</f>
        <v>South</v>
      </c>
    </row>
    <row r="5857" spans="1:17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  <c r="N5857" t="str">
        <f t="shared" si="273"/>
        <v>Loss</v>
      </c>
      <c r="O5857" t="str">
        <f t="shared" si="274"/>
        <v>Normal</v>
      </c>
      <c r="P5857" t="str">
        <f t="shared" si="275"/>
        <v>Low</v>
      </c>
      <c r="Q5857" t="str">
        <f>VLOOKUP(A5857,SampleSuperstore!A:G,7,0)</f>
        <v>South</v>
      </c>
    </row>
    <row r="5858" spans="1:17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  <c r="N5858" t="str">
        <f t="shared" si="273"/>
        <v>Loss</v>
      </c>
      <c r="O5858" t="str">
        <f t="shared" si="274"/>
        <v>High Discount</v>
      </c>
      <c r="P5858" t="str">
        <f t="shared" si="275"/>
        <v>Low</v>
      </c>
      <c r="Q5858" t="str">
        <f>VLOOKUP(A5858,SampleSuperstore!A:G,7,0)</f>
        <v>South</v>
      </c>
    </row>
    <row r="5859" spans="1:17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  <c r="N5859" t="str">
        <f t="shared" si="273"/>
        <v>Loss</v>
      </c>
      <c r="O5859" t="str">
        <f t="shared" si="274"/>
        <v>High Discount</v>
      </c>
      <c r="P5859" t="str">
        <f t="shared" si="275"/>
        <v>Low</v>
      </c>
      <c r="Q5859" t="str">
        <f>VLOOKUP(A5859,SampleSuperstore!A:G,7,0)</f>
        <v>South</v>
      </c>
    </row>
    <row r="5860" spans="1:17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  <c r="N5860" t="str">
        <f t="shared" si="273"/>
        <v>Profit</v>
      </c>
      <c r="O5860" t="str">
        <f t="shared" si="274"/>
        <v>Normal</v>
      </c>
      <c r="P5860" t="str">
        <f t="shared" si="275"/>
        <v>Low</v>
      </c>
      <c r="Q5860" t="str">
        <f>VLOOKUP(A5860,SampleSuperstore!A:G,7,0)</f>
        <v>South</v>
      </c>
    </row>
    <row r="5861" spans="1:17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  <c r="N5861" t="str">
        <f t="shared" si="273"/>
        <v>Profit</v>
      </c>
      <c r="O5861" t="str">
        <f t="shared" si="274"/>
        <v>Normal</v>
      </c>
      <c r="P5861" t="str">
        <f t="shared" si="275"/>
        <v>Low</v>
      </c>
      <c r="Q5861" t="str">
        <f>VLOOKUP(A5861,SampleSuperstore!A:G,7,0)</f>
        <v>South</v>
      </c>
    </row>
    <row r="5862" spans="1:17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  <c r="N5862" t="str">
        <f t="shared" si="273"/>
        <v>Profit</v>
      </c>
      <c r="O5862" t="str">
        <f t="shared" si="274"/>
        <v>Normal</v>
      </c>
      <c r="P5862" t="str">
        <f t="shared" si="275"/>
        <v>Low</v>
      </c>
      <c r="Q5862" t="str">
        <f>VLOOKUP(A5862,SampleSuperstore!A:G,7,0)</f>
        <v>South</v>
      </c>
    </row>
    <row r="5863" spans="1:17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  <c r="N5863" t="str">
        <f t="shared" si="273"/>
        <v>Profit</v>
      </c>
      <c r="O5863" t="str">
        <f t="shared" si="274"/>
        <v>Normal</v>
      </c>
      <c r="P5863" t="str">
        <f t="shared" si="275"/>
        <v>Low</v>
      </c>
      <c r="Q5863" t="str">
        <f>VLOOKUP(A5863,SampleSuperstore!A:G,7,0)</f>
        <v>South</v>
      </c>
    </row>
    <row r="5864" spans="1:17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  <c r="N5864" t="str">
        <f t="shared" si="273"/>
        <v>Profit</v>
      </c>
      <c r="O5864" t="str">
        <f t="shared" si="274"/>
        <v>Normal</v>
      </c>
      <c r="P5864" t="str">
        <f t="shared" si="275"/>
        <v>Low</v>
      </c>
      <c r="Q5864" t="str">
        <f>VLOOKUP(A5864,SampleSuperstore!A:G,7,0)</f>
        <v>South</v>
      </c>
    </row>
    <row r="5865" spans="1:17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  <c r="N5865" t="str">
        <f t="shared" si="273"/>
        <v>Profit</v>
      </c>
      <c r="O5865" t="str">
        <f t="shared" si="274"/>
        <v>Normal</v>
      </c>
      <c r="P5865" t="str">
        <f t="shared" si="275"/>
        <v>Low</v>
      </c>
      <c r="Q5865" t="str">
        <f>VLOOKUP(A5865,SampleSuperstore!A:G,7,0)</f>
        <v>South</v>
      </c>
    </row>
    <row r="5866" spans="1:17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  <c r="N5866" t="str">
        <f t="shared" si="273"/>
        <v>Profit</v>
      </c>
      <c r="O5866" t="str">
        <f t="shared" si="274"/>
        <v>Normal</v>
      </c>
      <c r="P5866" t="str">
        <f t="shared" si="275"/>
        <v>Low</v>
      </c>
      <c r="Q5866" t="str">
        <f>VLOOKUP(A5866,SampleSuperstore!A:G,7,0)</f>
        <v>South</v>
      </c>
    </row>
    <row r="5867" spans="1:17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  <c r="N5867" t="str">
        <f t="shared" si="273"/>
        <v>Profit</v>
      </c>
      <c r="O5867" t="str">
        <f t="shared" si="274"/>
        <v>Normal</v>
      </c>
      <c r="P5867" t="str">
        <f t="shared" si="275"/>
        <v>Low</v>
      </c>
      <c r="Q5867" t="str">
        <f>VLOOKUP(A5867,SampleSuperstore!A:G,7,0)</f>
        <v>South</v>
      </c>
    </row>
    <row r="5868" spans="1:17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  <c r="N5868" t="str">
        <f t="shared" si="273"/>
        <v>Profit</v>
      </c>
      <c r="O5868" t="str">
        <f t="shared" si="274"/>
        <v>Normal</v>
      </c>
      <c r="P5868" t="str">
        <f t="shared" si="275"/>
        <v>High</v>
      </c>
      <c r="Q5868" t="str">
        <f>VLOOKUP(A5868,SampleSuperstore!A:G,7,0)</f>
        <v>South</v>
      </c>
    </row>
    <row r="5869" spans="1:17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  <c r="N5869" t="str">
        <f t="shared" si="273"/>
        <v>Profit</v>
      </c>
      <c r="O5869" t="str">
        <f t="shared" si="274"/>
        <v>Normal</v>
      </c>
      <c r="P5869" t="str">
        <f t="shared" si="275"/>
        <v>Low</v>
      </c>
      <c r="Q5869" t="str">
        <f>VLOOKUP(A5869,SampleSuperstore!A:G,7,0)</f>
        <v>South</v>
      </c>
    </row>
    <row r="5870" spans="1:17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  <c r="N5870" t="str">
        <f t="shared" si="273"/>
        <v>Loss</v>
      </c>
      <c r="O5870" t="str">
        <f t="shared" si="274"/>
        <v>High Discount</v>
      </c>
      <c r="P5870" t="str">
        <f t="shared" si="275"/>
        <v>Low</v>
      </c>
      <c r="Q5870" t="str">
        <f>VLOOKUP(A5870,SampleSuperstore!A:G,7,0)</f>
        <v>South</v>
      </c>
    </row>
    <row r="5871" spans="1:17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  <c r="N5871" t="str">
        <f t="shared" si="273"/>
        <v>Profit</v>
      </c>
      <c r="O5871" t="str">
        <f t="shared" si="274"/>
        <v>Normal</v>
      </c>
      <c r="P5871" t="str">
        <f t="shared" si="275"/>
        <v>High</v>
      </c>
      <c r="Q5871" t="str">
        <f>VLOOKUP(A5871,SampleSuperstore!A:G,7,0)</f>
        <v>South</v>
      </c>
    </row>
    <row r="5872" spans="1:17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  <c r="N5872" t="str">
        <f t="shared" si="273"/>
        <v>Profit</v>
      </c>
      <c r="O5872" t="str">
        <f t="shared" si="274"/>
        <v>Normal</v>
      </c>
      <c r="P5872" t="str">
        <f t="shared" si="275"/>
        <v>High</v>
      </c>
      <c r="Q5872" t="str">
        <f>VLOOKUP(A5872,SampleSuperstore!A:G,7,0)</f>
        <v>East</v>
      </c>
    </row>
    <row r="5873" spans="1:17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  <c r="N5873" t="str">
        <f t="shared" si="273"/>
        <v>Profit</v>
      </c>
      <c r="O5873" t="str">
        <f t="shared" si="274"/>
        <v>Normal</v>
      </c>
      <c r="P5873" t="str">
        <f t="shared" si="275"/>
        <v>Low</v>
      </c>
      <c r="Q5873" t="str">
        <f>VLOOKUP(A5873,SampleSuperstore!A:G,7,0)</f>
        <v>South</v>
      </c>
    </row>
    <row r="5874" spans="1:17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  <c r="N5874" t="str">
        <f t="shared" si="273"/>
        <v>Profit</v>
      </c>
      <c r="O5874" t="str">
        <f t="shared" si="274"/>
        <v>Normal</v>
      </c>
      <c r="P5874" t="str">
        <f t="shared" si="275"/>
        <v>Low</v>
      </c>
      <c r="Q5874" t="str">
        <f>VLOOKUP(A5874,SampleSuperstore!A:G,7,0)</f>
        <v>South</v>
      </c>
    </row>
    <row r="5875" spans="1:17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  <c r="N5875" t="str">
        <f t="shared" si="273"/>
        <v>Profit</v>
      </c>
      <c r="O5875" t="str">
        <f t="shared" si="274"/>
        <v>Normal</v>
      </c>
      <c r="P5875" t="str">
        <f t="shared" si="275"/>
        <v>Low</v>
      </c>
      <c r="Q5875" t="str">
        <f>VLOOKUP(A5875,SampleSuperstore!A:G,7,0)</f>
        <v>East</v>
      </c>
    </row>
    <row r="5876" spans="1:17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  <c r="N5876" t="str">
        <f t="shared" si="273"/>
        <v>Profit</v>
      </c>
      <c r="O5876" t="str">
        <f t="shared" si="274"/>
        <v>Normal</v>
      </c>
      <c r="P5876" t="str">
        <f t="shared" si="275"/>
        <v>Low</v>
      </c>
      <c r="Q5876" t="str">
        <f>VLOOKUP(A5876,SampleSuperstore!A:G,7,0)</f>
        <v>East</v>
      </c>
    </row>
    <row r="5877" spans="1:17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  <c r="N5877" t="str">
        <f t="shared" si="273"/>
        <v>Profit</v>
      </c>
      <c r="O5877" t="str">
        <f t="shared" si="274"/>
        <v>Normal</v>
      </c>
      <c r="P5877" t="str">
        <f t="shared" si="275"/>
        <v>Low</v>
      </c>
      <c r="Q5877" t="str">
        <f>VLOOKUP(A5877,SampleSuperstore!A:G,7,0)</f>
        <v>Central</v>
      </c>
    </row>
    <row r="5878" spans="1:17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  <c r="N5878" t="str">
        <f t="shared" si="273"/>
        <v>Profit</v>
      </c>
      <c r="O5878" t="str">
        <f t="shared" si="274"/>
        <v>Normal</v>
      </c>
      <c r="P5878" t="str">
        <f t="shared" si="275"/>
        <v>Low</v>
      </c>
      <c r="Q5878" t="str">
        <f>VLOOKUP(A5878,SampleSuperstore!A:G,7,0)</f>
        <v>South</v>
      </c>
    </row>
    <row r="5879" spans="1:17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  <c r="N5879" t="str">
        <f t="shared" si="273"/>
        <v>Profit</v>
      </c>
      <c r="O5879" t="str">
        <f t="shared" si="274"/>
        <v>Normal</v>
      </c>
      <c r="P5879" t="str">
        <f t="shared" si="275"/>
        <v>Low</v>
      </c>
      <c r="Q5879" t="str">
        <f>VLOOKUP(A5879,SampleSuperstore!A:G,7,0)</f>
        <v>South</v>
      </c>
    </row>
    <row r="5880" spans="1:17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  <c r="N5880" t="str">
        <f t="shared" si="273"/>
        <v>Profit</v>
      </c>
      <c r="O5880" t="str">
        <f t="shared" si="274"/>
        <v>Normal</v>
      </c>
      <c r="P5880" t="str">
        <f t="shared" si="275"/>
        <v>Low</v>
      </c>
      <c r="Q5880" t="str">
        <f>VLOOKUP(A5880,SampleSuperstore!A:G,7,0)</f>
        <v>South</v>
      </c>
    </row>
    <row r="5881" spans="1:17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  <c r="N5881" t="str">
        <f t="shared" si="273"/>
        <v>Profit</v>
      </c>
      <c r="O5881" t="str">
        <f t="shared" si="274"/>
        <v>Normal</v>
      </c>
      <c r="P5881" t="str">
        <f t="shared" si="275"/>
        <v>Low</v>
      </c>
      <c r="Q5881" t="str">
        <f>VLOOKUP(A5881,SampleSuperstore!A:G,7,0)</f>
        <v>South</v>
      </c>
    </row>
    <row r="5882" spans="1:17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  <c r="N5882" t="str">
        <f t="shared" si="273"/>
        <v>Profit</v>
      </c>
      <c r="O5882" t="str">
        <f t="shared" si="274"/>
        <v>Normal</v>
      </c>
      <c r="P5882" t="str">
        <f t="shared" si="275"/>
        <v>Medium</v>
      </c>
      <c r="Q5882" t="str">
        <f>VLOOKUP(A5882,SampleSuperstore!A:G,7,0)</f>
        <v>South</v>
      </c>
    </row>
    <row r="5883" spans="1:17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  <c r="N5883" t="str">
        <f t="shared" si="273"/>
        <v>Profit</v>
      </c>
      <c r="O5883" t="str">
        <f t="shared" si="274"/>
        <v>Normal</v>
      </c>
      <c r="P5883" t="str">
        <f t="shared" si="275"/>
        <v>Low</v>
      </c>
      <c r="Q5883" t="str">
        <f>VLOOKUP(A5883,SampleSuperstore!A:G,7,0)</f>
        <v>South</v>
      </c>
    </row>
    <row r="5884" spans="1:17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  <c r="N5884" t="str">
        <f t="shared" si="273"/>
        <v>Loss</v>
      </c>
      <c r="O5884" t="str">
        <f t="shared" si="274"/>
        <v>Normal</v>
      </c>
      <c r="P5884" t="str">
        <f t="shared" si="275"/>
        <v>Medium</v>
      </c>
      <c r="Q5884" t="str">
        <f>VLOOKUP(A5884,SampleSuperstore!A:G,7,0)</f>
        <v>South</v>
      </c>
    </row>
    <row r="5885" spans="1:17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  <c r="N5885" t="str">
        <f t="shared" si="273"/>
        <v>Profit</v>
      </c>
      <c r="O5885" t="str">
        <f t="shared" si="274"/>
        <v>Normal</v>
      </c>
      <c r="P5885" t="str">
        <f t="shared" si="275"/>
        <v>Low</v>
      </c>
      <c r="Q5885" t="str">
        <f>VLOOKUP(A5885,SampleSuperstore!A:G,7,0)</f>
        <v>South</v>
      </c>
    </row>
    <row r="5886" spans="1:17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  <c r="N5886" t="str">
        <f t="shared" si="273"/>
        <v>Profit</v>
      </c>
      <c r="O5886" t="str">
        <f t="shared" si="274"/>
        <v>Normal</v>
      </c>
      <c r="P5886" t="str">
        <f t="shared" si="275"/>
        <v>High</v>
      </c>
      <c r="Q5886" t="str">
        <f>VLOOKUP(A5886,SampleSuperstore!A:G,7,0)</f>
        <v>South</v>
      </c>
    </row>
    <row r="5887" spans="1:17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  <c r="N5887" t="str">
        <f t="shared" si="273"/>
        <v>Profit</v>
      </c>
      <c r="O5887" t="str">
        <f t="shared" si="274"/>
        <v>Normal</v>
      </c>
      <c r="P5887" t="str">
        <f t="shared" si="275"/>
        <v>Low</v>
      </c>
      <c r="Q5887" t="str">
        <f>VLOOKUP(A5887,SampleSuperstore!A:G,7,0)</f>
        <v>East</v>
      </c>
    </row>
    <row r="5888" spans="1:17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  <c r="N5888" t="str">
        <f t="shared" si="273"/>
        <v>Profit</v>
      </c>
      <c r="O5888" t="str">
        <f t="shared" si="274"/>
        <v>Normal</v>
      </c>
      <c r="P5888" t="str">
        <f t="shared" si="275"/>
        <v>Low</v>
      </c>
      <c r="Q5888" t="str">
        <f>VLOOKUP(A5888,SampleSuperstore!A:G,7,0)</f>
        <v>East</v>
      </c>
    </row>
    <row r="5889" spans="1:17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  <c r="N5889" t="str">
        <f t="shared" si="273"/>
        <v>Profit</v>
      </c>
      <c r="O5889" t="str">
        <f t="shared" si="274"/>
        <v>Normal</v>
      </c>
      <c r="P5889" t="str">
        <f t="shared" si="275"/>
        <v>Low</v>
      </c>
      <c r="Q5889" t="str">
        <f>VLOOKUP(A5889,SampleSuperstore!A:G,7,0)</f>
        <v>Central</v>
      </c>
    </row>
    <row r="5890" spans="1:17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  <c r="N5890" t="str">
        <f t="shared" si="273"/>
        <v>Profit</v>
      </c>
      <c r="O5890" t="str">
        <f t="shared" si="274"/>
        <v>Normal</v>
      </c>
      <c r="P5890" t="str">
        <f t="shared" si="275"/>
        <v>Low</v>
      </c>
      <c r="Q5890" t="str">
        <f>VLOOKUP(A5890,SampleSuperstore!A:G,7,0)</f>
        <v>South</v>
      </c>
    </row>
    <row r="5891" spans="1:17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  <c r="N5891" t="str">
        <f t="shared" ref="N5891:N5954" si="276">IF(M5891&gt;0,"Profit","Loss")</f>
        <v>Profit</v>
      </c>
      <c r="O5891" t="str">
        <f t="shared" ref="O5891:O5954" si="277">IF(L5891&gt;0.5,"High Discount","Normal")</f>
        <v>Normal</v>
      </c>
      <c r="P5891" t="str">
        <f t="shared" ref="P5891:P5954" si="278">IF(J5891&gt;1000,"High",IF(J5891&gt;=500,"Medium","Low"))</f>
        <v>Low</v>
      </c>
      <c r="Q5891" t="str">
        <f>VLOOKUP(A5891,SampleSuperstore!A:G,7,0)</f>
        <v>Central</v>
      </c>
    </row>
    <row r="5892" spans="1:17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  <c r="N5892" t="str">
        <f t="shared" si="276"/>
        <v>Profit</v>
      </c>
      <c r="O5892" t="str">
        <f t="shared" si="277"/>
        <v>Normal</v>
      </c>
      <c r="P5892" t="str">
        <f t="shared" si="278"/>
        <v>Low</v>
      </c>
      <c r="Q5892" t="str">
        <f>VLOOKUP(A5892,SampleSuperstore!A:G,7,0)</f>
        <v>South</v>
      </c>
    </row>
    <row r="5893" spans="1:17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  <c r="N5893" t="str">
        <f t="shared" si="276"/>
        <v>Profit</v>
      </c>
      <c r="O5893" t="str">
        <f t="shared" si="277"/>
        <v>Normal</v>
      </c>
      <c r="P5893" t="str">
        <f t="shared" si="278"/>
        <v>Low</v>
      </c>
      <c r="Q5893" t="str">
        <f>VLOOKUP(A5893,SampleSuperstore!A:G,7,0)</f>
        <v>South</v>
      </c>
    </row>
    <row r="5894" spans="1:17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  <c r="N5894" t="str">
        <f t="shared" si="276"/>
        <v>Profit</v>
      </c>
      <c r="O5894" t="str">
        <f t="shared" si="277"/>
        <v>Normal</v>
      </c>
      <c r="P5894" t="str">
        <f t="shared" si="278"/>
        <v>Low</v>
      </c>
      <c r="Q5894" t="str">
        <f>VLOOKUP(A5894,SampleSuperstore!A:G,7,0)</f>
        <v>South</v>
      </c>
    </row>
    <row r="5895" spans="1:17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  <c r="N5895" t="str">
        <f t="shared" si="276"/>
        <v>Profit</v>
      </c>
      <c r="O5895" t="str">
        <f t="shared" si="277"/>
        <v>Normal</v>
      </c>
      <c r="P5895" t="str">
        <f t="shared" si="278"/>
        <v>Low</v>
      </c>
      <c r="Q5895" t="str">
        <f>VLOOKUP(A5895,SampleSuperstore!A:G,7,0)</f>
        <v>South</v>
      </c>
    </row>
    <row r="5896" spans="1:17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  <c r="N5896" t="str">
        <f t="shared" si="276"/>
        <v>Profit</v>
      </c>
      <c r="O5896" t="str">
        <f t="shared" si="277"/>
        <v>Normal</v>
      </c>
      <c r="P5896" t="str">
        <f t="shared" si="278"/>
        <v>Low</v>
      </c>
      <c r="Q5896" t="str">
        <f>VLOOKUP(A5896,SampleSuperstore!A:G,7,0)</f>
        <v>South</v>
      </c>
    </row>
    <row r="5897" spans="1:17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  <c r="N5897" t="str">
        <f t="shared" si="276"/>
        <v>Profit</v>
      </c>
      <c r="O5897" t="str">
        <f t="shared" si="277"/>
        <v>Normal</v>
      </c>
      <c r="P5897" t="str">
        <f t="shared" si="278"/>
        <v>Low</v>
      </c>
      <c r="Q5897" t="str">
        <f>VLOOKUP(A5897,SampleSuperstore!A:G,7,0)</f>
        <v>South</v>
      </c>
    </row>
    <row r="5898" spans="1:17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  <c r="N5898" t="str">
        <f t="shared" si="276"/>
        <v>Profit</v>
      </c>
      <c r="O5898" t="str">
        <f t="shared" si="277"/>
        <v>Normal</v>
      </c>
      <c r="P5898" t="str">
        <f t="shared" si="278"/>
        <v>Low</v>
      </c>
      <c r="Q5898" t="str">
        <f>VLOOKUP(A5898,SampleSuperstore!A:G,7,0)</f>
        <v>South</v>
      </c>
    </row>
    <row r="5899" spans="1:17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  <c r="N5899" t="str">
        <f t="shared" si="276"/>
        <v>Profit</v>
      </c>
      <c r="O5899" t="str">
        <f t="shared" si="277"/>
        <v>Normal</v>
      </c>
      <c r="P5899" t="str">
        <f t="shared" si="278"/>
        <v>Low</v>
      </c>
      <c r="Q5899" t="str">
        <f>VLOOKUP(A5899,SampleSuperstore!A:G,7,0)</f>
        <v>South</v>
      </c>
    </row>
    <row r="5900" spans="1:17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  <c r="N5900" t="str">
        <f t="shared" si="276"/>
        <v>Profit</v>
      </c>
      <c r="O5900" t="str">
        <f t="shared" si="277"/>
        <v>Normal</v>
      </c>
      <c r="P5900" t="str">
        <f t="shared" si="278"/>
        <v>Low</v>
      </c>
      <c r="Q5900" t="str">
        <f>VLOOKUP(A5900,SampleSuperstore!A:G,7,0)</f>
        <v>South</v>
      </c>
    </row>
    <row r="5901" spans="1:17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  <c r="N5901" t="str">
        <f t="shared" si="276"/>
        <v>Profit</v>
      </c>
      <c r="O5901" t="str">
        <f t="shared" si="277"/>
        <v>Normal</v>
      </c>
      <c r="P5901" t="str">
        <f t="shared" si="278"/>
        <v>Low</v>
      </c>
      <c r="Q5901" t="str">
        <f>VLOOKUP(A5901,SampleSuperstore!A:G,7,0)</f>
        <v>South</v>
      </c>
    </row>
    <row r="5902" spans="1:17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  <c r="N5902" t="str">
        <f t="shared" si="276"/>
        <v>Profit</v>
      </c>
      <c r="O5902" t="str">
        <f t="shared" si="277"/>
        <v>Normal</v>
      </c>
      <c r="P5902" t="str">
        <f t="shared" si="278"/>
        <v>Low</v>
      </c>
      <c r="Q5902" t="str">
        <f>VLOOKUP(A5902,SampleSuperstore!A:G,7,0)</f>
        <v>South</v>
      </c>
    </row>
    <row r="5903" spans="1:17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  <c r="N5903" t="str">
        <f t="shared" si="276"/>
        <v>Profit</v>
      </c>
      <c r="O5903" t="str">
        <f t="shared" si="277"/>
        <v>Normal</v>
      </c>
      <c r="P5903" t="str">
        <f t="shared" si="278"/>
        <v>Low</v>
      </c>
      <c r="Q5903" t="str">
        <f>VLOOKUP(A5903,SampleSuperstore!A:G,7,0)</f>
        <v>South</v>
      </c>
    </row>
    <row r="5904" spans="1:17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  <c r="N5904" t="str">
        <f t="shared" si="276"/>
        <v>Profit</v>
      </c>
      <c r="O5904" t="str">
        <f t="shared" si="277"/>
        <v>Normal</v>
      </c>
      <c r="P5904" t="str">
        <f t="shared" si="278"/>
        <v>Low</v>
      </c>
      <c r="Q5904" t="str">
        <f>VLOOKUP(A5904,SampleSuperstore!A:G,7,0)</f>
        <v>East</v>
      </c>
    </row>
    <row r="5905" spans="1:17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  <c r="N5905" t="str">
        <f t="shared" si="276"/>
        <v>Profit</v>
      </c>
      <c r="O5905" t="str">
        <f t="shared" si="277"/>
        <v>Normal</v>
      </c>
      <c r="P5905" t="str">
        <f t="shared" si="278"/>
        <v>Low</v>
      </c>
      <c r="Q5905" t="str">
        <f>VLOOKUP(A5905,SampleSuperstore!A:G,7,0)</f>
        <v>East</v>
      </c>
    </row>
    <row r="5906" spans="1:17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  <c r="N5906" t="str">
        <f t="shared" si="276"/>
        <v>Profit</v>
      </c>
      <c r="O5906" t="str">
        <f t="shared" si="277"/>
        <v>Normal</v>
      </c>
      <c r="P5906" t="str">
        <f t="shared" si="278"/>
        <v>Low</v>
      </c>
      <c r="Q5906" t="str">
        <f>VLOOKUP(A5906,SampleSuperstore!A:G,7,0)</f>
        <v>East</v>
      </c>
    </row>
    <row r="5907" spans="1:17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  <c r="N5907" t="str">
        <f t="shared" si="276"/>
        <v>Profit</v>
      </c>
      <c r="O5907" t="str">
        <f t="shared" si="277"/>
        <v>Normal</v>
      </c>
      <c r="P5907" t="str">
        <f t="shared" si="278"/>
        <v>Low</v>
      </c>
      <c r="Q5907" t="str">
        <f>VLOOKUP(A5907,SampleSuperstore!A:G,7,0)</f>
        <v>East</v>
      </c>
    </row>
    <row r="5908" spans="1:17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  <c r="N5908" t="str">
        <f t="shared" si="276"/>
        <v>Profit</v>
      </c>
      <c r="O5908" t="str">
        <f t="shared" si="277"/>
        <v>Normal</v>
      </c>
      <c r="P5908" t="str">
        <f t="shared" si="278"/>
        <v>Low</v>
      </c>
      <c r="Q5908" t="str">
        <f>VLOOKUP(A5908,SampleSuperstore!A:G,7,0)</f>
        <v>East</v>
      </c>
    </row>
    <row r="5909" spans="1:17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  <c r="N5909" t="str">
        <f t="shared" si="276"/>
        <v>Profit</v>
      </c>
      <c r="O5909" t="str">
        <f t="shared" si="277"/>
        <v>Normal</v>
      </c>
      <c r="P5909" t="str">
        <f t="shared" si="278"/>
        <v>Low</v>
      </c>
      <c r="Q5909" t="str">
        <f>VLOOKUP(A5909,SampleSuperstore!A:G,7,0)</f>
        <v>South</v>
      </c>
    </row>
    <row r="5910" spans="1:17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  <c r="N5910" t="str">
        <f t="shared" si="276"/>
        <v>Profit</v>
      </c>
      <c r="O5910" t="str">
        <f t="shared" si="277"/>
        <v>Normal</v>
      </c>
      <c r="P5910" t="str">
        <f t="shared" si="278"/>
        <v>Low</v>
      </c>
      <c r="Q5910" t="str">
        <f>VLOOKUP(A5910,SampleSuperstore!A:G,7,0)</f>
        <v>South</v>
      </c>
    </row>
    <row r="5911" spans="1:17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  <c r="N5911" t="str">
        <f t="shared" si="276"/>
        <v>Profit</v>
      </c>
      <c r="O5911" t="str">
        <f t="shared" si="277"/>
        <v>Normal</v>
      </c>
      <c r="P5911" t="str">
        <f t="shared" si="278"/>
        <v>Low</v>
      </c>
      <c r="Q5911" t="str">
        <f>VLOOKUP(A5911,SampleSuperstore!A:G,7,0)</f>
        <v>South</v>
      </c>
    </row>
    <row r="5912" spans="1:17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  <c r="N5912" t="str">
        <f t="shared" si="276"/>
        <v>Profit</v>
      </c>
      <c r="O5912" t="str">
        <f t="shared" si="277"/>
        <v>Normal</v>
      </c>
      <c r="P5912" t="str">
        <f t="shared" si="278"/>
        <v>Low</v>
      </c>
      <c r="Q5912" t="str">
        <f>VLOOKUP(A5912,SampleSuperstore!A:G,7,0)</f>
        <v>South</v>
      </c>
    </row>
    <row r="5913" spans="1:17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  <c r="N5913" t="str">
        <f t="shared" si="276"/>
        <v>Profit</v>
      </c>
      <c r="O5913" t="str">
        <f t="shared" si="277"/>
        <v>Normal</v>
      </c>
      <c r="P5913" t="str">
        <f t="shared" si="278"/>
        <v>Low</v>
      </c>
      <c r="Q5913" t="str">
        <f>VLOOKUP(A5913,SampleSuperstore!A:G,7,0)</f>
        <v>South</v>
      </c>
    </row>
    <row r="5914" spans="1:17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  <c r="N5914" t="str">
        <f t="shared" si="276"/>
        <v>Profit</v>
      </c>
      <c r="O5914" t="str">
        <f t="shared" si="277"/>
        <v>Normal</v>
      </c>
      <c r="P5914" t="str">
        <f t="shared" si="278"/>
        <v>Low</v>
      </c>
      <c r="Q5914" t="str">
        <f>VLOOKUP(A5914,SampleSuperstore!A:G,7,0)</f>
        <v>South</v>
      </c>
    </row>
    <row r="5915" spans="1:17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  <c r="N5915" t="str">
        <f t="shared" si="276"/>
        <v>Profit</v>
      </c>
      <c r="O5915" t="str">
        <f t="shared" si="277"/>
        <v>Normal</v>
      </c>
      <c r="P5915" t="str">
        <f t="shared" si="278"/>
        <v>Low</v>
      </c>
      <c r="Q5915" t="str">
        <f>VLOOKUP(A5915,SampleSuperstore!A:G,7,0)</f>
        <v>South</v>
      </c>
    </row>
    <row r="5916" spans="1:17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  <c r="N5916" t="str">
        <f t="shared" si="276"/>
        <v>Profit</v>
      </c>
      <c r="O5916" t="str">
        <f t="shared" si="277"/>
        <v>Normal</v>
      </c>
      <c r="P5916" t="str">
        <f t="shared" si="278"/>
        <v>Low</v>
      </c>
      <c r="Q5916" t="str">
        <f>VLOOKUP(A5916,SampleSuperstore!A:G,7,0)</f>
        <v>South</v>
      </c>
    </row>
    <row r="5917" spans="1:17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  <c r="N5917" t="str">
        <f t="shared" si="276"/>
        <v>Profit</v>
      </c>
      <c r="O5917" t="str">
        <f t="shared" si="277"/>
        <v>Normal</v>
      </c>
      <c r="P5917" t="str">
        <f t="shared" si="278"/>
        <v>Low</v>
      </c>
      <c r="Q5917" t="str">
        <f>VLOOKUP(A5917,SampleSuperstore!A:G,7,0)</f>
        <v>South</v>
      </c>
    </row>
    <row r="5918" spans="1:17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  <c r="N5918" t="str">
        <f t="shared" si="276"/>
        <v>Profit</v>
      </c>
      <c r="O5918" t="str">
        <f t="shared" si="277"/>
        <v>Normal</v>
      </c>
      <c r="P5918" t="str">
        <f t="shared" si="278"/>
        <v>Low</v>
      </c>
      <c r="Q5918" t="str">
        <f>VLOOKUP(A5918,SampleSuperstore!A:G,7,0)</f>
        <v>South</v>
      </c>
    </row>
    <row r="5919" spans="1:17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  <c r="N5919" t="str">
        <f t="shared" si="276"/>
        <v>Profit</v>
      </c>
      <c r="O5919" t="str">
        <f t="shared" si="277"/>
        <v>Normal</v>
      </c>
      <c r="P5919" t="str">
        <f t="shared" si="278"/>
        <v>High</v>
      </c>
      <c r="Q5919" t="str">
        <f>VLOOKUP(A5919,SampleSuperstore!A:G,7,0)</f>
        <v>South</v>
      </c>
    </row>
    <row r="5920" spans="1:17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  <c r="N5920" t="str">
        <f t="shared" si="276"/>
        <v>Loss</v>
      </c>
      <c r="O5920" t="str">
        <f t="shared" si="277"/>
        <v>Normal</v>
      </c>
      <c r="P5920" t="str">
        <f t="shared" si="278"/>
        <v>High</v>
      </c>
      <c r="Q5920" t="str">
        <f>VLOOKUP(A5920,SampleSuperstore!A:G,7,0)</f>
        <v>South</v>
      </c>
    </row>
    <row r="5921" spans="1:17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  <c r="N5921" t="str">
        <f t="shared" si="276"/>
        <v>Profit</v>
      </c>
      <c r="O5921" t="str">
        <f t="shared" si="277"/>
        <v>Normal</v>
      </c>
      <c r="P5921" t="str">
        <f t="shared" si="278"/>
        <v>Low</v>
      </c>
      <c r="Q5921" t="str">
        <f>VLOOKUP(A5921,SampleSuperstore!A:G,7,0)</f>
        <v>South</v>
      </c>
    </row>
    <row r="5922" spans="1:17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  <c r="N5922" t="str">
        <f t="shared" si="276"/>
        <v>Profit</v>
      </c>
      <c r="O5922" t="str">
        <f t="shared" si="277"/>
        <v>Normal</v>
      </c>
      <c r="P5922" t="str">
        <f t="shared" si="278"/>
        <v>Medium</v>
      </c>
      <c r="Q5922" t="str">
        <f>VLOOKUP(A5922,SampleSuperstore!A:G,7,0)</f>
        <v>South</v>
      </c>
    </row>
    <row r="5923" spans="1:17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  <c r="N5923" t="str">
        <f t="shared" si="276"/>
        <v>Profit</v>
      </c>
      <c r="O5923" t="str">
        <f t="shared" si="277"/>
        <v>Normal</v>
      </c>
      <c r="P5923" t="str">
        <f t="shared" si="278"/>
        <v>Low</v>
      </c>
      <c r="Q5923" t="str">
        <f>VLOOKUP(A5923,SampleSuperstore!A:G,7,0)</f>
        <v>South</v>
      </c>
    </row>
    <row r="5924" spans="1:17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  <c r="N5924" t="str">
        <f t="shared" si="276"/>
        <v>Profit</v>
      </c>
      <c r="O5924" t="str">
        <f t="shared" si="277"/>
        <v>Normal</v>
      </c>
      <c r="P5924" t="str">
        <f t="shared" si="278"/>
        <v>Low</v>
      </c>
      <c r="Q5924" t="str">
        <f>VLOOKUP(A5924,SampleSuperstore!A:G,7,0)</f>
        <v>South</v>
      </c>
    </row>
    <row r="5925" spans="1:17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  <c r="N5925" t="str">
        <f t="shared" si="276"/>
        <v>Loss</v>
      </c>
      <c r="O5925" t="str">
        <f t="shared" si="277"/>
        <v>Normal</v>
      </c>
      <c r="P5925" t="str">
        <f t="shared" si="278"/>
        <v>Low</v>
      </c>
      <c r="Q5925" t="str">
        <f>VLOOKUP(A5925,SampleSuperstore!A:G,7,0)</f>
        <v>South</v>
      </c>
    </row>
    <row r="5926" spans="1:17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  <c r="N5926" t="str">
        <f t="shared" si="276"/>
        <v>Profit</v>
      </c>
      <c r="O5926" t="str">
        <f t="shared" si="277"/>
        <v>Normal</v>
      </c>
      <c r="P5926" t="str">
        <f t="shared" si="278"/>
        <v>Low</v>
      </c>
      <c r="Q5926" t="str">
        <f>VLOOKUP(A5926,SampleSuperstore!A:G,7,0)</f>
        <v>South</v>
      </c>
    </row>
    <row r="5927" spans="1:17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  <c r="N5927" t="str">
        <f t="shared" si="276"/>
        <v>Profit</v>
      </c>
      <c r="O5927" t="str">
        <f t="shared" si="277"/>
        <v>Normal</v>
      </c>
      <c r="P5927" t="str">
        <f t="shared" si="278"/>
        <v>High</v>
      </c>
      <c r="Q5927" t="str">
        <f>VLOOKUP(A5927,SampleSuperstore!A:G,7,0)</f>
        <v>South</v>
      </c>
    </row>
    <row r="5928" spans="1:17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  <c r="N5928" t="str">
        <f t="shared" si="276"/>
        <v>Profit</v>
      </c>
      <c r="O5928" t="str">
        <f t="shared" si="277"/>
        <v>Normal</v>
      </c>
      <c r="P5928" t="str">
        <f t="shared" si="278"/>
        <v>High</v>
      </c>
      <c r="Q5928" t="str">
        <f>VLOOKUP(A5928,SampleSuperstore!A:G,7,0)</f>
        <v>South</v>
      </c>
    </row>
    <row r="5929" spans="1:17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  <c r="N5929" t="str">
        <f t="shared" si="276"/>
        <v>Profit</v>
      </c>
      <c r="O5929" t="str">
        <f t="shared" si="277"/>
        <v>Normal</v>
      </c>
      <c r="P5929" t="str">
        <f t="shared" si="278"/>
        <v>Low</v>
      </c>
      <c r="Q5929" t="str">
        <f>VLOOKUP(A5929,SampleSuperstore!A:G,7,0)</f>
        <v>South</v>
      </c>
    </row>
    <row r="5930" spans="1:17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  <c r="N5930" t="str">
        <f t="shared" si="276"/>
        <v>Profit</v>
      </c>
      <c r="O5930" t="str">
        <f t="shared" si="277"/>
        <v>Normal</v>
      </c>
      <c r="P5930" t="str">
        <f t="shared" si="278"/>
        <v>Low</v>
      </c>
      <c r="Q5930" t="str">
        <f>VLOOKUP(A5930,SampleSuperstore!A:G,7,0)</f>
        <v>South</v>
      </c>
    </row>
    <row r="5931" spans="1:17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  <c r="N5931" t="str">
        <f t="shared" si="276"/>
        <v>Loss</v>
      </c>
      <c r="O5931" t="str">
        <f t="shared" si="277"/>
        <v>Normal</v>
      </c>
      <c r="P5931" t="str">
        <f t="shared" si="278"/>
        <v>Low</v>
      </c>
      <c r="Q5931" t="str">
        <f>VLOOKUP(A5931,SampleSuperstore!A:G,7,0)</f>
        <v>Central</v>
      </c>
    </row>
    <row r="5932" spans="1:17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  <c r="N5932" t="str">
        <f t="shared" si="276"/>
        <v>Profit</v>
      </c>
      <c r="O5932" t="str">
        <f t="shared" si="277"/>
        <v>Normal</v>
      </c>
      <c r="P5932" t="str">
        <f t="shared" si="278"/>
        <v>Low</v>
      </c>
      <c r="Q5932" t="str">
        <f>VLOOKUP(A5932,SampleSuperstore!A:G,7,0)</f>
        <v>Central</v>
      </c>
    </row>
    <row r="5933" spans="1:17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  <c r="N5933" t="str">
        <f t="shared" si="276"/>
        <v>Loss</v>
      </c>
      <c r="O5933" t="str">
        <f t="shared" si="277"/>
        <v>Normal</v>
      </c>
      <c r="P5933" t="str">
        <f t="shared" si="278"/>
        <v>Medium</v>
      </c>
      <c r="Q5933" t="str">
        <f>VLOOKUP(A5933,SampleSuperstore!A:G,7,0)</f>
        <v>Central</v>
      </c>
    </row>
    <row r="5934" spans="1:17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  <c r="N5934" t="str">
        <f t="shared" si="276"/>
        <v>Profit</v>
      </c>
      <c r="O5934" t="str">
        <f t="shared" si="277"/>
        <v>Normal</v>
      </c>
      <c r="P5934" t="str">
        <f t="shared" si="278"/>
        <v>Low</v>
      </c>
      <c r="Q5934" t="str">
        <f>VLOOKUP(A5934,SampleSuperstore!A:G,7,0)</f>
        <v>Central</v>
      </c>
    </row>
    <row r="5935" spans="1:17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  <c r="N5935" t="str">
        <f t="shared" si="276"/>
        <v>Profit</v>
      </c>
      <c r="O5935" t="str">
        <f t="shared" si="277"/>
        <v>Normal</v>
      </c>
      <c r="P5935" t="str">
        <f t="shared" si="278"/>
        <v>Low</v>
      </c>
      <c r="Q5935" t="str">
        <f>VLOOKUP(A5935,SampleSuperstore!A:G,7,0)</f>
        <v>Central</v>
      </c>
    </row>
    <row r="5936" spans="1:17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  <c r="N5936" t="str">
        <f t="shared" si="276"/>
        <v>Profit</v>
      </c>
      <c r="O5936" t="str">
        <f t="shared" si="277"/>
        <v>Normal</v>
      </c>
      <c r="P5936" t="str">
        <f t="shared" si="278"/>
        <v>Medium</v>
      </c>
      <c r="Q5936" t="str">
        <f>VLOOKUP(A5936,SampleSuperstore!A:G,7,0)</f>
        <v>Central</v>
      </c>
    </row>
    <row r="5937" spans="1:17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  <c r="N5937" t="str">
        <f t="shared" si="276"/>
        <v>Profit</v>
      </c>
      <c r="O5937" t="str">
        <f t="shared" si="277"/>
        <v>Normal</v>
      </c>
      <c r="P5937" t="str">
        <f t="shared" si="278"/>
        <v>Low</v>
      </c>
      <c r="Q5937" t="str">
        <f>VLOOKUP(A5937,SampleSuperstore!A:G,7,0)</f>
        <v>East</v>
      </c>
    </row>
    <row r="5938" spans="1:17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  <c r="N5938" t="str">
        <f t="shared" si="276"/>
        <v>Profit</v>
      </c>
      <c r="O5938" t="str">
        <f t="shared" si="277"/>
        <v>Normal</v>
      </c>
      <c r="P5938" t="str">
        <f t="shared" si="278"/>
        <v>Low</v>
      </c>
      <c r="Q5938" t="str">
        <f>VLOOKUP(A5938,SampleSuperstore!A:G,7,0)</f>
        <v>East</v>
      </c>
    </row>
    <row r="5939" spans="1:17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  <c r="N5939" t="str">
        <f t="shared" si="276"/>
        <v>Profit</v>
      </c>
      <c r="O5939" t="str">
        <f t="shared" si="277"/>
        <v>Normal</v>
      </c>
      <c r="P5939" t="str">
        <f t="shared" si="278"/>
        <v>Low</v>
      </c>
      <c r="Q5939" t="str">
        <f>VLOOKUP(A5939,SampleSuperstore!A:G,7,0)</f>
        <v>East</v>
      </c>
    </row>
    <row r="5940" spans="1:17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  <c r="N5940" t="str">
        <f t="shared" si="276"/>
        <v>Profit</v>
      </c>
      <c r="O5940" t="str">
        <f t="shared" si="277"/>
        <v>Normal</v>
      </c>
      <c r="P5940" t="str">
        <f t="shared" si="278"/>
        <v>Low</v>
      </c>
      <c r="Q5940" t="str">
        <f>VLOOKUP(A5940,SampleSuperstore!A:G,7,0)</f>
        <v>South</v>
      </c>
    </row>
    <row r="5941" spans="1:17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  <c r="N5941" t="str">
        <f t="shared" si="276"/>
        <v>Profit</v>
      </c>
      <c r="O5941" t="str">
        <f t="shared" si="277"/>
        <v>Normal</v>
      </c>
      <c r="P5941" t="str">
        <f t="shared" si="278"/>
        <v>Low</v>
      </c>
      <c r="Q5941" t="str">
        <f>VLOOKUP(A5941,SampleSuperstore!A:G,7,0)</f>
        <v>South</v>
      </c>
    </row>
    <row r="5942" spans="1:17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  <c r="N5942" t="str">
        <f t="shared" si="276"/>
        <v>Profit</v>
      </c>
      <c r="O5942" t="str">
        <f t="shared" si="277"/>
        <v>Normal</v>
      </c>
      <c r="P5942" t="str">
        <f t="shared" si="278"/>
        <v>Low</v>
      </c>
      <c r="Q5942" t="str">
        <f>VLOOKUP(A5942,SampleSuperstore!A:G,7,0)</f>
        <v>South</v>
      </c>
    </row>
    <row r="5943" spans="1:17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  <c r="N5943" t="str">
        <f t="shared" si="276"/>
        <v>Profit</v>
      </c>
      <c r="O5943" t="str">
        <f t="shared" si="277"/>
        <v>Normal</v>
      </c>
      <c r="P5943" t="str">
        <f t="shared" si="278"/>
        <v>Low</v>
      </c>
      <c r="Q5943" t="str">
        <f>VLOOKUP(A5943,SampleSuperstore!A:G,7,0)</f>
        <v>South</v>
      </c>
    </row>
    <row r="5944" spans="1:17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  <c r="N5944" t="str">
        <f t="shared" si="276"/>
        <v>Profit</v>
      </c>
      <c r="O5944" t="str">
        <f t="shared" si="277"/>
        <v>Normal</v>
      </c>
      <c r="P5944" t="str">
        <f t="shared" si="278"/>
        <v>Low</v>
      </c>
      <c r="Q5944" t="str">
        <f>VLOOKUP(A5944,SampleSuperstore!A:G,7,0)</f>
        <v>South</v>
      </c>
    </row>
    <row r="5945" spans="1:17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  <c r="N5945" t="str">
        <f t="shared" si="276"/>
        <v>Profit</v>
      </c>
      <c r="O5945" t="str">
        <f t="shared" si="277"/>
        <v>Normal</v>
      </c>
      <c r="P5945" t="str">
        <f t="shared" si="278"/>
        <v>Low</v>
      </c>
      <c r="Q5945" t="str">
        <f>VLOOKUP(A5945,SampleSuperstore!A:G,7,0)</f>
        <v>South</v>
      </c>
    </row>
    <row r="5946" spans="1:17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  <c r="N5946" t="str">
        <f t="shared" si="276"/>
        <v>Profit</v>
      </c>
      <c r="O5946" t="str">
        <f t="shared" si="277"/>
        <v>Normal</v>
      </c>
      <c r="P5946" t="str">
        <f t="shared" si="278"/>
        <v>Low</v>
      </c>
      <c r="Q5946" t="str">
        <f>VLOOKUP(A5946,SampleSuperstore!A:G,7,0)</f>
        <v>South</v>
      </c>
    </row>
    <row r="5947" spans="1:17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  <c r="N5947" t="str">
        <f t="shared" si="276"/>
        <v>Profit</v>
      </c>
      <c r="O5947" t="str">
        <f t="shared" si="277"/>
        <v>Normal</v>
      </c>
      <c r="P5947" t="str">
        <f t="shared" si="278"/>
        <v>Low</v>
      </c>
      <c r="Q5947" t="str">
        <f>VLOOKUP(A5947,SampleSuperstore!A:G,7,0)</f>
        <v>South</v>
      </c>
    </row>
    <row r="5948" spans="1:17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  <c r="N5948" t="str">
        <f t="shared" si="276"/>
        <v>Profit</v>
      </c>
      <c r="O5948" t="str">
        <f t="shared" si="277"/>
        <v>Normal</v>
      </c>
      <c r="P5948" t="str">
        <f t="shared" si="278"/>
        <v>Low</v>
      </c>
      <c r="Q5948" t="str">
        <f>VLOOKUP(A5948,SampleSuperstore!A:G,7,0)</f>
        <v>South</v>
      </c>
    </row>
    <row r="5949" spans="1:17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  <c r="N5949" t="str">
        <f t="shared" si="276"/>
        <v>Profit</v>
      </c>
      <c r="O5949" t="str">
        <f t="shared" si="277"/>
        <v>Normal</v>
      </c>
      <c r="P5949" t="str">
        <f t="shared" si="278"/>
        <v>Low</v>
      </c>
      <c r="Q5949" t="str">
        <f>VLOOKUP(A5949,SampleSuperstore!A:G,7,0)</f>
        <v>South</v>
      </c>
    </row>
    <row r="5950" spans="1:17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  <c r="N5950" t="str">
        <f t="shared" si="276"/>
        <v>Profit</v>
      </c>
      <c r="O5950" t="str">
        <f t="shared" si="277"/>
        <v>Normal</v>
      </c>
      <c r="P5950" t="str">
        <f t="shared" si="278"/>
        <v>Low</v>
      </c>
      <c r="Q5950" t="str">
        <f>VLOOKUP(A5950,SampleSuperstore!A:G,7,0)</f>
        <v>East</v>
      </c>
    </row>
    <row r="5951" spans="1:17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  <c r="N5951" t="str">
        <f t="shared" si="276"/>
        <v>Profit</v>
      </c>
      <c r="O5951" t="str">
        <f t="shared" si="277"/>
        <v>Normal</v>
      </c>
      <c r="P5951" t="str">
        <f t="shared" si="278"/>
        <v>Low</v>
      </c>
      <c r="Q5951" t="str">
        <f>VLOOKUP(A5951,SampleSuperstore!A:G,7,0)</f>
        <v>East</v>
      </c>
    </row>
    <row r="5952" spans="1:17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  <c r="N5952" t="str">
        <f t="shared" si="276"/>
        <v>Profit</v>
      </c>
      <c r="O5952" t="str">
        <f t="shared" si="277"/>
        <v>Normal</v>
      </c>
      <c r="P5952" t="str">
        <f t="shared" si="278"/>
        <v>Low</v>
      </c>
      <c r="Q5952" t="str">
        <f>VLOOKUP(A5952,SampleSuperstore!A:G,7,0)</f>
        <v>East</v>
      </c>
    </row>
    <row r="5953" spans="1:17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  <c r="N5953" t="str">
        <f t="shared" si="276"/>
        <v>Profit</v>
      </c>
      <c r="O5953" t="str">
        <f t="shared" si="277"/>
        <v>Normal</v>
      </c>
      <c r="P5953" t="str">
        <f t="shared" si="278"/>
        <v>Low</v>
      </c>
      <c r="Q5953" t="str">
        <f>VLOOKUP(A5953,SampleSuperstore!A:G,7,0)</f>
        <v>East</v>
      </c>
    </row>
    <row r="5954" spans="1:17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  <c r="N5954" t="str">
        <f t="shared" si="276"/>
        <v>Profit</v>
      </c>
      <c r="O5954" t="str">
        <f t="shared" si="277"/>
        <v>Normal</v>
      </c>
      <c r="P5954" t="str">
        <f t="shared" si="278"/>
        <v>Low</v>
      </c>
      <c r="Q5954" t="str">
        <f>VLOOKUP(A5954,SampleSuperstore!A:G,7,0)</f>
        <v>South</v>
      </c>
    </row>
    <row r="5955" spans="1:17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  <c r="N5955" t="str">
        <f t="shared" ref="N5955:N6018" si="279">IF(M5955&gt;0,"Profit","Loss")</f>
        <v>Profit</v>
      </c>
      <c r="O5955" t="str">
        <f t="shared" ref="O5955:O6018" si="280">IF(L5955&gt;0.5,"High Discount","Normal")</f>
        <v>Normal</v>
      </c>
      <c r="P5955" t="str">
        <f t="shared" ref="P5955:P6018" si="281">IF(J5955&gt;1000,"High",IF(J5955&gt;=500,"Medium","Low"))</f>
        <v>Low</v>
      </c>
      <c r="Q5955" t="str">
        <f>VLOOKUP(A5955,SampleSuperstore!A:G,7,0)</f>
        <v>Central</v>
      </c>
    </row>
    <row r="5956" spans="1:17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  <c r="N5956" t="str">
        <f t="shared" si="279"/>
        <v>Profit</v>
      </c>
      <c r="O5956" t="str">
        <f t="shared" si="280"/>
        <v>Normal</v>
      </c>
      <c r="P5956" t="str">
        <f t="shared" si="281"/>
        <v>Low</v>
      </c>
      <c r="Q5956" t="str">
        <f>VLOOKUP(A5956,SampleSuperstore!A:G,7,0)</f>
        <v>South</v>
      </c>
    </row>
    <row r="5957" spans="1:17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  <c r="N5957" t="str">
        <f t="shared" si="279"/>
        <v>Loss</v>
      </c>
      <c r="O5957" t="str">
        <f t="shared" si="280"/>
        <v>Normal</v>
      </c>
      <c r="P5957" t="str">
        <f t="shared" si="281"/>
        <v>Medium</v>
      </c>
      <c r="Q5957" t="str">
        <f>VLOOKUP(A5957,SampleSuperstore!A:G,7,0)</f>
        <v>South</v>
      </c>
    </row>
    <row r="5958" spans="1:17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  <c r="N5958" t="str">
        <f t="shared" si="279"/>
        <v>Profit</v>
      </c>
      <c r="O5958" t="str">
        <f t="shared" si="280"/>
        <v>Normal</v>
      </c>
      <c r="P5958" t="str">
        <f t="shared" si="281"/>
        <v>Medium</v>
      </c>
      <c r="Q5958" t="str">
        <f>VLOOKUP(A5958,SampleSuperstore!A:G,7,0)</f>
        <v>South</v>
      </c>
    </row>
    <row r="5959" spans="1:17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  <c r="N5959" t="str">
        <f t="shared" si="279"/>
        <v>Profit</v>
      </c>
      <c r="O5959" t="str">
        <f t="shared" si="280"/>
        <v>Normal</v>
      </c>
      <c r="P5959" t="str">
        <f t="shared" si="281"/>
        <v>Low</v>
      </c>
      <c r="Q5959" t="str">
        <f>VLOOKUP(A5959,SampleSuperstore!A:G,7,0)</f>
        <v>South</v>
      </c>
    </row>
    <row r="5960" spans="1:17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  <c r="N5960" t="str">
        <f t="shared" si="279"/>
        <v>Profit</v>
      </c>
      <c r="O5960" t="str">
        <f t="shared" si="280"/>
        <v>Normal</v>
      </c>
      <c r="P5960" t="str">
        <f t="shared" si="281"/>
        <v>Low</v>
      </c>
      <c r="Q5960" t="str">
        <f>VLOOKUP(A5960,SampleSuperstore!A:G,7,0)</f>
        <v>South</v>
      </c>
    </row>
    <row r="5961" spans="1:17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  <c r="N5961" t="str">
        <f t="shared" si="279"/>
        <v>Profit</v>
      </c>
      <c r="O5961" t="str">
        <f t="shared" si="280"/>
        <v>Normal</v>
      </c>
      <c r="P5961" t="str">
        <f t="shared" si="281"/>
        <v>Medium</v>
      </c>
      <c r="Q5961" t="str">
        <f>VLOOKUP(A5961,SampleSuperstore!A:G,7,0)</f>
        <v>South</v>
      </c>
    </row>
    <row r="5962" spans="1:17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  <c r="N5962" t="str">
        <f t="shared" si="279"/>
        <v>Profit</v>
      </c>
      <c r="O5962" t="str">
        <f t="shared" si="280"/>
        <v>Normal</v>
      </c>
      <c r="P5962" t="str">
        <f t="shared" si="281"/>
        <v>Low</v>
      </c>
      <c r="Q5962" t="str">
        <f>VLOOKUP(A5962,SampleSuperstore!A:G,7,0)</f>
        <v>South</v>
      </c>
    </row>
    <row r="5963" spans="1:17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  <c r="N5963" t="str">
        <f t="shared" si="279"/>
        <v>Profit</v>
      </c>
      <c r="O5963" t="str">
        <f t="shared" si="280"/>
        <v>Normal</v>
      </c>
      <c r="P5963" t="str">
        <f t="shared" si="281"/>
        <v>Medium</v>
      </c>
      <c r="Q5963" t="str">
        <f>VLOOKUP(A5963,SampleSuperstore!A:G,7,0)</f>
        <v>South</v>
      </c>
    </row>
    <row r="5964" spans="1:17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  <c r="N5964" t="str">
        <f t="shared" si="279"/>
        <v>Profit</v>
      </c>
      <c r="O5964" t="str">
        <f t="shared" si="280"/>
        <v>Normal</v>
      </c>
      <c r="P5964" t="str">
        <f t="shared" si="281"/>
        <v>Low</v>
      </c>
      <c r="Q5964" t="str">
        <f>VLOOKUP(A5964,SampleSuperstore!A:G,7,0)</f>
        <v>South</v>
      </c>
    </row>
    <row r="5965" spans="1:17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  <c r="N5965" t="str">
        <f t="shared" si="279"/>
        <v>Profit</v>
      </c>
      <c r="O5965" t="str">
        <f t="shared" si="280"/>
        <v>Normal</v>
      </c>
      <c r="P5965" t="str">
        <f t="shared" si="281"/>
        <v>Low</v>
      </c>
      <c r="Q5965" t="str">
        <f>VLOOKUP(A5965,SampleSuperstore!A:G,7,0)</f>
        <v>South</v>
      </c>
    </row>
    <row r="5966" spans="1:17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  <c r="N5966" t="str">
        <f t="shared" si="279"/>
        <v>Profit</v>
      </c>
      <c r="O5966" t="str">
        <f t="shared" si="280"/>
        <v>Normal</v>
      </c>
      <c r="P5966" t="str">
        <f t="shared" si="281"/>
        <v>Low</v>
      </c>
      <c r="Q5966" t="str">
        <f>VLOOKUP(A5966,SampleSuperstore!A:G,7,0)</f>
        <v>South</v>
      </c>
    </row>
    <row r="5967" spans="1:17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  <c r="N5967" t="str">
        <f t="shared" si="279"/>
        <v>Profit</v>
      </c>
      <c r="O5967" t="str">
        <f t="shared" si="280"/>
        <v>Normal</v>
      </c>
      <c r="P5967" t="str">
        <f t="shared" si="281"/>
        <v>Low</v>
      </c>
      <c r="Q5967" t="str">
        <f>VLOOKUP(A5967,SampleSuperstore!A:G,7,0)</f>
        <v>South</v>
      </c>
    </row>
    <row r="5968" spans="1:17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  <c r="N5968" t="str">
        <f t="shared" si="279"/>
        <v>Profit</v>
      </c>
      <c r="O5968" t="str">
        <f t="shared" si="280"/>
        <v>Normal</v>
      </c>
      <c r="P5968" t="str">
        <f t="shared" si="281"/>
        <v>Low</v>
      </c>
      <c r="Q5968" t="str">
        <f>VLOOKUP(A5968,SampleSuperstore!A:G,7,0)</f>
        <v>South</v>
      </c>
    </row>
    <row r="5969" spans="1:17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  <c r="N5969" t="str">
        <f t="shared" si="279"/>
        <v>Profit</v>
      </c>
      <c r="O5969" t="str">
        <f t="shared" si="280"/>
        <v>Normal</v>
      </c>
      <c r="P5969" t="str">
        <f t="shared" si="281"/>
        <v>Low</v>
      </c>
      <c r="Q5969" t="str">
        <f>VLOOKUP(A5969,SampleSuperstore!A:G,7,0)</f>
        <v>Central</v>
      </c>
    </row>
    <row r="5970" spans="1:17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  <c r="N5970" t="str">
        <f t="shared" si="279"/>
        <v>Profit</v>
      </c>
      <c r="O5970" t="str">
        <f t="shared" si="280"/>
        <v>Normal</v>
      </c>
      <c r="P5970" t="str">
        <f t="shared" si="281"/>
        <v>Low</v>
      </c>
      <c r="Q5970" t="str">
        <f>VLOOKUP(A5970,SampleSuperstore!A:G,7,0)</f>
        <v>Central</v>
      </c>
    </row>
    <row r="5971" spans="1:17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  <c r="N5971" t="str">
        <f t="shared" si="279"/>
        <v>Profit</v>
      </c>
      <c r="O5971" t="str">
        <f t="shared" si="280"/>
        <v>Normal</v>
      </c>
      <c r="P5971" t="str">
        <f t="shared" si="281"/>
        <v>Low</v>
      </c>
      <c r="Q5971" t="str">
        <f>VLOOKUP(A5971,SampleSuperstore!A:G,7,0)</f>
        <v>Central</v>
      </c>
    </row>
    <row r="5972" spans="1:17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  <c r="N5972" t="str">
        <f t="shared" si="279"/>
        <v>Profit</v>
      </c>
      <c r="O5972" t="str">
        <f t="shared" si="280"/>
        <v>Normal</v>
      </c>
      <c r="P5972" t="str">
        <f t="shared" si="281"/>
        <v>Low</v>
      </c>
      <c r="Q5972" t="str">
        <f>VLOOKUP(A5972,SampleSuperstore!A:G,7,0)</f>
        <v>Central</v>
      </c>
    </row>
    <row r="5973" spans="1:17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  <c r="N5973" t="str">
        <f t="shared" si="279"/>
        <v>Profit</v>
      </c>
      <c r="O5973" t="str">
        <f t="shared" si="280"/>
        <v>Normal</v>
      </c>
      <c r="P5973" t="str">
        <f t="shared" si="281"/>
        <v>Low</v>
      </c>
      <c r="Q5973" t="str">
        <f>VLOOKUP(A5973,SampleSuperstore!A:G,7,0)</f>
        <v>Central</v>
      </c>
    </row>
    <row r="5974" spans="1:17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  <c r="N5974" t="str">
        <f t="shared" si="279"/>
        <v>Profit</v>
      </c>
      <c r="O5974" t="str">
        <f t="shared" si="280"/>
        <v>Normal</v>
      </c>
      <c r="P5974" t="str">
        <f t="shared" si="281"/>
        <v>Low</v>
      </c>
      <c r="Q5974" t="str">
        <f>VLOOKUP(A5974,SampleSuperstore!A:G,7,0)</f>
        <v>South</v>
      </c>
    </row>
    <row r="5975" spans="1:17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  <c r="N5975" t="str">
        <f t="shared" si="279"/>
        <v>Profit</v>
      </c>
      <c r="O5975" t="str">
        <f t="shared" si="280"/>
        <v>Normal</v>
      </c>
      <c r="P5975" t="str">
        <f t="shared" si="281"/>
        <v>Low</v>
      </c>
      <c r="Q5975" t="str">
        <f>VLOOKUP(A5975,SampleSuperstore!A:G,7,0)</f>
        <v>South</v>
      </c>
    </row>
    <row r="5976" spans="1:17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  <c r="N5976" t="str">
        <f t="shared" si="279"/>
        <v>Loss</v>
      </c>
      <c r="O5976" t="str">
        <f t="shared" si="280"/>
        <v>Normal</v>
      </c>
      <c r="P5976" t="str">
        <f t="shared" si="281"/>
        <v>Low</v>
      </c>
      <c r="Q5976" t="str">
        <f>VLOOKUP(A5976,SampleSuperstore!A:G,7,0)</f>
        <v>South</v>
      </c>
    </row>
    <row r="5977" spans="1:17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  <c r="N5977" t="str">
        <f t="shared" si="279"/>
        <v>Profit</v>
      </c>
      <c r="O5977" t="str">
        <f t="shared" si="280"/>
        <v>Normal</v>
      </c>
      <c r="P5977" t="str">
        <f t="shared" si="281"/>
        <v>Low</v>
      </c>
      <c r="Q5977" t="str">
        <f>VLOOKUP(A5977,SampleSuperstore!A:G,7,0)</f>
        <v>South</v>
      </c>
    </row>
    <row r="5978" spans="1:17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  <c r="N5978" t="str">
        <f t="shared" si="279"/>
        <v>Profit</v>
      </c>
      <c r="O5978" t="str">
        <f t="shared" si="280"/>
        <v>Normal</v>
      </c>
      <c r="P5978" t="str">
        <f t="shared" si="281"/>
        <v>Low</v>
      </c>
      <c r="Q5978" t="str">
        <f>VLOOKUP(A5978,SampleSuperstore!A:G,7,0)</f>
        <v>South</v>
      </c>
    </row>
    <row r="5979" spans="1:17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  <c r="N5979" t="str">
        <f t="shared" si="279"/>
        <v>Profit</v>
      </c>
      <c r="O5979" t="str">
        <f t="shared" si="280"/>
        <v>Normal</v>
      </c>
      <c r="P5979" t="str">
        <f t="shared" si="281"/>
        <v>Medium</v>
      </c>
      <c r="Q5979" t="str">
        <f>VLOOKUP(A5979,SampleSuperstore!A:G,7,0)</f>
        <v>Central</v>
      </c>
    </row>
    <row r="5980" spans="1:17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  <c r="N5980" t="str">
        <f t="shared" si="279"/>
        <v>Profit</v>
      </c>
      <c r="O5980" t="str">
        <f t="shared" si="280"/>
        <v>Normal</v>
      </c>
      <c r="P5980" t="str">
        <f t="shared" si="281"/>
        <v>Low</v>
      </c>
      <c r="Q5980" t="str">
        <f>VLOOKUP(A5980,SampleSuperstore!A:G,7,0)</f>
        <v>South</v>
      </c>
    </row>
    <row r="5981" spans="1:17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  <c r="N5981" t="str">
        <f t="shared" si="279"/>
        <v>Profit</v>
      </c>
      <c r="O5981" t="str">
        <f t="shared" si="280"/>
        <v>Normal</v>
      </c>
      <c r="P5981" t="str">
        <f t="shared" si="281"/>
        <v>Low</v>
      </c>
      <c r="Q5981" t="str">
        <f>VLOOKUP(A5981,SampleSuperstore!A:G,7,0)</f>
        <v>South</v>
      </c>
    </row>
    <row r="5982" spans="1:17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  <c r="N5982" t="str">
        <f t="shared" si="279"/>
        <v>Profit</v>
      </c>
      <c r="O5982" t="str">
        <f t="shared" si="280"/>
        <v>Normal</v>
      </c>
      <c r="P5982" t="str">
        <f t="shared" si="281"/>
        <v>Low</v>
      </c>
      <c r="Q5982" t="str">
        <f>VLOOKUP(A5982,SampleSuperstore!A:G,7,0)</f>
        <v>South</v>
      </c>
    </row>
    <row r="5983" spans="1:17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  <c r="N5983" t="str">
        <f t="shared" si="279"/>
        <v>Profit</v>
      </c>
      <c r="O5983" t="str">
        <f t="shared" si="280"/>
        <v>Normal</v>
      </c>
      <c r="P5983" t="str">
        <f t="shared" si="281"/>
        <v>Low</v>
      </c>
      <c r="Q5983" t="str">
        <f>VLOOKUP(A5983,SampleSuperstore!A:G,7,0)</f>
        <v>South</v>
      </c>
    </row>
    <row r="5984" spans="1:17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  <c r="N5984" t="str">
        <f t="shared" si="279"/>
        <v>Profit</v>
      </c>
      <c r="O5984" t="str">
        <f t="shared" si="280"/>
        <v>Normal</v>
      </c>
      <c r="P5984" t="str">
        <f t="shared" si="281"/>
        <v>Low</v>
      </c>
      <c r="Q5984" t="str">
        <f>VLOOKUP(A5984,SampleSuperstore!A:G,7,0)</f>
        <v>South</v>
      </c>
    </row>
    <row r="5985" spans="1:17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  <c r="N5985" t="str">
        <f t="shared" si="279"/>
        <v>Profit</v>
      </c>
      <c r="O5985" t="str">
        <f t="shared" si="280"/>
        <v>Normal</v>
      </c>
      <c r="P5985" t="str">
        <f t="shared" si="281"/>
        <v>Low</v>
      </c>
      <c r="Q5985" t="str">
        <f>VLOOKUP(A5985,SampleSuperstore!A:G,7,0)</f>
        <v>South</v>
      </c>
    </row>
    <row r="5986" spans="1:17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  <c r="N5986" t="str">
        <f t="shared" si="279"/>
        <v>Profit</v>
      </c>
      <c r="O5986" t="str">
        <f t="shared" si="280"/>
        <v>Normal</v>
      </c>
      <c r="P5986" t="str">
        <f t="shared" si="281"/>
        <v>Low</v>
      </c>
      <c r="Q5986" t="str">
        <f>VLOOKUP(A5986,SampleSuperstore!A:G,7,0)</f>
        <v>South</v>
      </c>
    </row>
    <row r="5987" spans="1:17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  <c r="N5987" t="str">
        <f t="shared" si="279"/>
        <v>Profit</v>
      </c>
      <c r="O5987" t="str">
        <f t="shared" si="280"/>
        <v>Normal</v>
      </c>
      <c r="P5987" t="str">
        <f t="shared" si="281"/>
        <v>Low</v>
      </c>
      <c r="Q5987" t="str">
        <f>VLOOKUP(A5987,SampleSuperstore!A:G,7,0)</f>
        <v>South</v>
      </c>
    </row>
    <row r="5988" spans="1:17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  <c r="N5988" t="str">
        <f t="shared" si="279"/>
        <v>Profit</v>
      </c>
      <c r="O5988" t="str">
        <f t="shared" si="280"/>
        <v>Normal</v>
      </c>
      <c r="P5988" t="str">
        <f t="shared" si="281"/>
        <v>Low</v>
      </c>
      <c r="Q5988" t="str">
        <f>VLOOKUP(A5988,SampleSuperstore!A:G,7,0)</f>
        <v>South</v>
      </c>
    </row>
    <row r="5989" spans="1:17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  <c r="N5989" t="str">
        <f t="shared" si="279"/>
        <v>Profit</v>
      </c>
      <c r="O5989" t="str">
        <f t="shared" si="280"/>
        <v>Normal</v>
      </c>
      <c r="P5989" t="str">
        <f t="shared" si="281"/>
        <v>Low</v>
      </c>
      <c r="Q5989" t="str">
        <f>VLOOKUP(A5989,SampleSuperstore!A:G,7,0)</f>
        <v>South</v>
      </c>
    </row>
    <row r="5990" spans="1:17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  <c r="N5990" t="str">
        <f t="shared" si="279"/>
        <v>Profit</v>
      </c>
      <c r="O5990" t="str">
        <f t="shared" si="280"/>
        <v>Normal</v>
      </c>
      <c r="P5990" t="str">
        <f t="shared" si="281"/>
        <v>Low</v>
      </c>
      <c r="Q5990" t="str">
        <f>VLOOKUP(A5990,SampleSuperstore!A:G,7,0)</f>
        <v>South</v>
      </c>
    </row>
    <row r="5991" spans="1:17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  <c r="N5991" t="str">
        <f t="shared" si="279"/>
        <v>Profit</v>
      </c>
      <c r="O5991" t="str">
        <f t="shared" si="280"/>
        <v>Normal</v>
      </c>
      <c r="P5991" t="str">
        <f t="shared" si="281"/>
        <v>Medium</v>
      </c>
      <c r="Q5991" t="str">
        <f>VLOOKUP(A5991,SampleSuperstore!A:G,7,0)</f>
        <v>South</v>
      </c>
    </row>
    <row r="5992" spans="1:17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  <c r="N5992" t="str">
        <f t="shared" si="279"/>
        <v>Profit</v>
      </c>
      <c r="O5992" t="str">
        <f t="shared" si="280"/>
        <v>Normal</v>
      </c>
      <c r="P5992" t="str">
        <f t="shared" si="281"/>
        <v>High</v>
      </c>
      <c r="Q5992" t="str">
        <f>VLOOKUP(A5992,SampleSuperstore!A:G,7,0)</f>
        <v>South</v>
      </c>
    </row>
    <row r="5993" spans="1:17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  <c r="N5993" t="str">
        <f t="shared" si="279"/>
        <v>Profit</v>
      </c>
      <c r="O5993" t="str">
        <f t="shared" si="280"/>
        <v>Normal</v>
      </c>
      <c r="P5993" t="str">
        <f t="shared" si="281"/>
        <v>Low</v>
      </c>
      <c r="Q5993" t="str">
        <f>VLOOKUP(A5993,SampleSuperstore!A:G,7,0)</f>
        <v>South</v>
      </c>
    </row>
    <row r="5994" spans="1:17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  <c r="N5994" t="str">
        <f t="shared" si="279"/>
        <v>Loss</v>
      </c>
      <c r="O5994" t="str">
        <f t="shared" si="280"/>
        <v>Normal</v>
      </c>
      <c r="P5994" t="str">
        <f t="shared" si="281"/>
        <v>Low</v>
      </c>
      <c r="Q5994" t="str">
        <f>VLOOKUP(A5994,SampleSuperstore!A:G,7,0)</f>
        <v>South</v>
      </c>
    </row>
    <row r="5995" spans="1:17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  <c r="N5995" t="str">
        <f t="shared" si="279"/>
        <v>Loss</v>
      </c>
      <c r="O5995" t="str">
        <f t="shared" si="280"/>
        <v>Normal</v>
      </c>
      <c r="P5995" t="str">
        <f t="shared" si="281"/>
        <v>Low</v>
      </c>
      <c r="Q5995" t="str">
        <f>VLOOKUP(A5995,SampleSuperstore!A:G,7,0)</f>
        <v>East</v>
      </c>
    </row>
    <row r="5996" spans="1:17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  <c r="N5996" t="str">
        <f t="shared" si="279"/>
        <v>Profit</v>
      </c>
      <c r="O5996" t="str">
        <f t="shared" si="280"/>
        <v>Normal</v>
      </c>
      <c r="P5996" t="str">
        <f t="shared" si="281"/>
        <v>Low</v>
      </c>
      <c r="Q5996" t="str">
        <f>VLOOKUP(A5996,SampleSuperstore!A:G,7,0)</f>
        <v>East</v>
      </c>
    </row>
    <row r="5997" spans="1:17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  <c r="N5997" t="str">
        <f t="shared" si="279"/>
        <v>Loss</v>
      </c>
      <c r="O5997" t="str">
        <f t="shared" si="280"/>
        <v>Normal</v>
      </c>
      <c r="P5997" t="str">
        <f t="shared" si="281"/>
        <v>Low</v>
      </c>
      <c r="Q5997" t="str">
        <f>VLOOKUP(A5997,SampleSuperstore!A:G,7,0)</f>
        <v>East</v>
      </c>
    </row>
    <row r="5998" spans="1:17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  <c r="N5998" t="str">
        <f t="shared" si="279"/>
        <v>Profit</v>
      </c>
      <c r="O5998" t="str">
        <f t="shared" si="280"/>
        <v>Normal</v>
      </c>
      <c r="P5998" t="str">
        <f t="shared" si="281"/>
        <v>Low</v>
      </c>
      <c r="Q5998" t="str">
        <f>VLOOKUP(A5998,SampleSuperstore!A:G,7,0)</f>
        <v>East</v>
      </c>
    </row>
    <row r="5999" spans="1:17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  <c r="N5999" t="str">
        <f t="shared" si="279"/>
        <v>Loss</v>
      </c>
      <c r="O5999" t="str">
        <f t="shared" si="280"/>
        <v>Normal</v>
      </c>
      <c r="P5999" t="str">
        <f t="shared" si="281"/>
        <v>Low</v>
      </c>
      <c r="Q5999" t="str">
        <f>VLOOKUP(A5999,SampleSuperstore!A:G,7,0)</f>
        <v>East</v>
      </c>
    </row>
    <row r="6000" spans="1:17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  <c r="N6000" t="str">
        <f t="shared" si="279"/>
        <v>Profit</v>
      </c>
      <c r="O6000" t="str">
        <f t="shared" si="280"/>
        <v>Normal</v>
      </c>
      <c r="P6000" t="str">
        <f t="shared" si="281"/>
        <v>Low</v>
      </c>
      <c r="Q6000" t="str">
        <f>VLOOKUP(A6000,SampleSuperstore!A:G,7,0)</f>
        <v>South</v>
      </c>
    </row>
    <row r="6001" spans="1:17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  <c r="N6001" t="str">
        <f t="shared" si="279"/>
        <v>Profit</v>
      </c>
      <c r="O6001" t="str">
        <f t="shared" si="280"/>
        <v>Normal</v>
      </c>
      <c r="P6001" t="str">
        <f t="shared" si="281"/>
        <v>Low</v>
      </c>
      <c r="Q6001" t="str">
        <f>VLOOKUP(A6001,SampleSuperstore!A:G,7,0)</f>
        <v>South</v>
      </c>
    </row>
    <row r="6002" spans="1:17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  <c r="N6002" t="str">
        <f t="shared" si="279"/>
        <v>Profit</v>
      </c>
      <c r="O6002" t="str">
        <f t="shared" si="280"/>
        <v>Normal</v>
      </c>
      <c r="P6002" t="str">
        <f t="shared" si="281"/>
        <v>Low</v>
      </c>
      <c r="Q6002" t="str">
        <f>VLOOKUP(A6002,SampleSuperstore!A:G,7,0)</f>
        <v>South</v>
      </c>
    </row>
    <row r="6003" spans="1:17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  <c r="N6003" t="str">
        <f t="shared" si="279"/>
        <v>Profit</v>
      </c>
      <c r="O6003" t="str">
        <f t="shared" si="280"/>
        <v>Normal</v>
      </c>
      <c r="P6003" t="str">
        <f t="shared" si="281"/>
        <v>Low</v>
      </c>
      <c r="Q6003" t="str">
        <f>VLOOKUP(A6003,SampleSuperstore!A:G,7,0)</f>
        <v>South</v>
      </c>
    </row>
    <row r="6004" spans="1:17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  <c r="N6004" t="str">
        <f t="shared" si="279"/>
        <v>Loss</v>
      </c>
      <c r="O6004" t="str">
        <f t="shared" si="280"/>
        <v>High Discount</v>
      </c>
      <c r="P6004" t="str">
        <f t="shared" si="281"/>
        <v>Low</v>
      </c>
      <c r="Q6004" t="str">
        <f>VLOOKUP(A6004,SampleSuperstore!A:G,7,0)</f>
        <v>South</v>
      </c>
    </row>
    <row r="6005" spans="1:17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  <c r="N6005" t="str">
        <f t="shared" si="279"/>
        <v>Loss</v>
      </c>
      <c r="O6005" t="str">
        <f t="shared" si="280"/>
        <v>High Discount</v>
      </c>
      <c r="P6005" t="str">
        <f t="shared" si="281"/>
        <v>Low</v>
      </c>
      <c r="Q6005" t="str">
        <f>VLOOKUP(A6005,SampleSuperstore!A:G,7,0)</f>
        <v>South</v>
      </c>
    </row>
    <row r="6006" spans="1:17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  <c r="N6006" t="str">
        <f t="shared" si="279"/>
        <v>Profit</v>
      </c>
      <c r="O6006" t="str">
        <f t="shared" si="280"/>
        <v>Normal</v>
      </c>
      <c r="P6006" t="str">
        <f t="shared" si="281"/>
        <v>Low</v>
      </c>
      <c r="Q6006" t="str">
        <f>VLOOKUP(A6006,SampleSuperstore!A:G,7,0)</f>
        <v>South</v>
      </c>
    </row>
    <row r="6007" spans="1:17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  <c r="N6007" t="str">
        <f t="shared" si="279"/>
        <v>Profit</v>
      </c>
      <c r="O6007" t="str">
        <f t="shared" si="280"/>
        <v>Normal</v>
      </c>
      <c r="P6007" t="str">
        <f t="shared" si="281"/>
        <v>Low</v>
      </c>
      <c r="Q6007" t="str">
        <f>VLOOKUP(A6007,SampleSuperstore!A:G,7,0)</f>
        <v>South</v>
      </c>
    </row>
    <row r="6008" spans="1:17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  <c r="N6008" t="str">
        <f t="shared" si="279"/>
        <v>Profit</v>
      </c>
      <c r="O6008" t="str">
        <f t="shared" si="280"/>
        <v>Normal</v>
      </c>
      <c r="P6008" t="str">
        <f t="shared" si="281"/>
        <v>Low</v>
      </c>
      <c r="Q6008" t="str">
        <f>VLOOKUP(A6008,SampleSuperstore!A:G,7,0)</f>
        <v>South</v>
      </c>
    </row>
    <row r="6009" spans="1:17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  <c r="N6009" t="str">
        <f t="shared" si="279"/>
        <v>Profit</v>
      </c>
      <c r="O6009" t="str">
        <f t="shared" si="280"/>
        <v>Normal</v>
      </c>
      <c r="P6009" t="str">
        <f t="shared" si="281"/>
        <v>Low</v>
      </c>
      <c r="Q6009" t="str">
        <f>VLOOKUP(A6009,SampleSuperstore!A:G,7,0)</f>
        <v>Central</v>
      </c>
    </row>
    <row r="6010" spans="1:17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  <c r="N6010" t="str">
        <f t="shared" si="279"/>
        <v>Profit</v>
      </c>
      <c r="O6010" t="str">
        <f t="shared" si="280"/>
        <v>Normal</v>
      </c>
      <c r="P6010" t="str">
        <f t="shared" si="281"/>
        <v>Low</v>
      </c>
      <c r="Q6010" t="str">
        <f>VLOOKUP(A6010,SampleSuperstore!A:G,7,0)</f>
        <v>South</v>
      </c>
    </row>
    <row r="6011" spans="1:17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  <c r="N6011" t="str">
        <f t="shared" si="279"/>
        <v>Profit</v>
      </c>
      <c r="O6011" t="str">
        <f t="shared" si="280"/>
        <v>Normal</v>
      </c>
      <c r="P6011" t="str">
        <f t="shared" si="281"/>
        <v>Low</v>
      </c>
      <c r="Q6011" t="str">
        <f>VLOOKUP(A6011,SampleSuperstore!A:G,7,0)</f>
        <v>South</v>
      </c>
    </row>
    <row r="6012" spans="1:17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  <c r="N6012" t="str">
        <f t="shared" si="279"/>
        <v>Profit</v>
      </c>
      <c r="O6012" t="str">
        <f t="shared" si="280"/>
        <v>Normal</v>
      </c>
      <c r="P6012" t="str">
        <f t="shared" si="281"/>
        <v>High</v>
      </c>
      <c r="Q6012" t="str">
        <f>VLOOKUP(A6012,SampleSuperstore!A:G,7,0)</f>
        <v>South</v>
      </c>
    </row>
    <row r="6013" spans="1:17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  <c r="N6013" t="str">
        <f t="shared" si="279"/>
        <v>Profit</v>
      </c>
      <c r="O6013" t="str">
        <f t="shared" si="280"/>
        <v>Normal</v>
      </c>
      <c r="P6013" t="str">
        <f t="shared" si="281"/>
        <v>Low</v>
      </c>
      <c r="Q6013" t="str">
        <f>VLOOKUP(A6013,SampleSuperstore!A:G,7,0)</f>
        <v>South</v>
      </c>
    </row>
    <row r="6014" spans="1:17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  <c r="N6014" t="str">
        <f t="shared" si="279"/>
        <v>Profit</v>
      </c>
      <c r="O6014" t="str">
        <f t="shared" si="280"/>
        <v>Normal</v>
      </c>
      <c r="P6014" t="str">
        <f t="shared" si="281"/>
        <v>Low</v>
      </c>
      <c r="Q6014" t="str">
        <f>VLOOKUP(A6014,SampleSuperstore!A:G,7,0)</f>
        <v>South</v>
      </c>
    </row>
    <row r="6015" spans="1:17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  <c r="N6015" t="str">
        <f t="shared" si="279"/>
        <v>Profit</v>
      </c>
      <c r="O6015" t="str">
        <f t="shared" si="280"/>
        <v>Normal</v>
      </c>
      <c r="P6015" t="str">
        <f t="shared" si="281"/>
        <v>Low</v>
      </c>
      <c r="Q6015" t="str">
        <f>VLOOKUP(A6015,SampleSuperstore!A:G,7,0)</f>
        <v>Central</v>
      </c>
    </row>
    <row r="6016" spans="1:17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  <c r="N6016" t="str">
        <f t="shared" si="279"/>
        <v>Profit</v>
      </c>
      <c r="O6016" t="str">
        <f t="shared" si="280"/>
        <v>Normal</v>
      </c>
      <c r="P6016" t="str">
        <f t="shared" si="281"/>
        <v>High</v>
      </c>
      <c r="Q6016" t="str">
        <f>VLOOKUP(A6016,SampleSuperstore!A:G,7,0)</f>
        <v>Central</v>
      </c>
    </row>
    <row r="6017" spans="1:17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  <c r="N6017" t="str">
        <f t="shared" si="279"/>
        <v>Profit</v>
      </c>
      <c r="O6017" t="str">
        <f t="shared" si="280"/>
        <v>Normal</v>
      </c>
      <c r="P6017" t="str">
        <f t="shared" si="281"/>
        <v>Low</v>
      </c>
      <c r="Q6017" t="str">
        <f>VLOOKUP(A6017,SampleSuperstore!A:G,7,0)</f>
        <v>South</v>
      </c>
    </row>
    <row r="6018" spans="1:17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  <c r="N6018" t="str">
        <f t="shared" si="279"/>
        <v>Profit</v>
      </c>
      <c r="O6018" t="str">
        <f t="shared" si="280"/>
        <v>Normal</v>
      </c>
      <c r="P6018" t="str">
        <f t="shared" si="281"/>
        <v>Low</v>
      </c>
      <c r="Q6018" t="str">
        <f>VLOOKUP(A6018,SampleSuperstore!A:G,7,0)</f>
        <v>South</v>
      </c>
    </row>
    <row r="6019" spans="1:17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  <c r="N6019" t="str">
        <f t="shared" ref="N6019:N6082" si="282">IF(M6019&gt;0,"Profit","Loss")</f>
        <v>Profit</v>
      </c>
      <c r="O6019" t="str">
        <f t="shared" ref="O6019:O6082" si="283">IF(L6019&gt;0.5,"High Discount","Normal")</f>
        <v>Normal</v>
      </c>
      <c r="P6019" t="str">
        <f t="shared" ref="P6019:P6082" si="284">IF(J6019&gt;1000,"High",IF(J6019&gt;=500,"Medium","Low"))</f>
        <v>Low</v>
      </c>
      <c r="Q6019" t="str">
        <f>VLOOKUP(A6019,SampleSuperstore!A:G,7,0)</f>
        <v>South</v>
      </c>
    </row>
    <row r="6020" spans="1:17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  <c r="N6020" t="str">
        <f t="shared" si="282"/>
        <v>Profit</v>
      </c>
      <c r="O6020" t="str">
        <f t="shared" si="283"/>
        <v>Normal</v>
      </c>
      <c r="P6020" t="str">
        <f t="shared" si="284"/>
        <v>Low</v>
      </c>
      <c r="Q6020" t="str">
        <f>VLOOKUP(A6020,SampleSuperstore!A:G,7,0)</f>
        <v>South</v>
      </c>
    </row>
    <row r="6021" spans="1:17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  <c r="N6021" t="str">
        <f t="shared" si="282"/>
        <v>Profit</v>
      </c>
      <c r="O6021" t="str">
        <f t="shared" si="283"/>
        <v>Normal</v>
      </c>
      <c r="P6021" t="str">
        <f t="shared" si="284"/>
        <v>Low</v>
      </c>
      <c r="Q6021" t="str">
        <f>VLOOKUP(A6021,SampleSuperstore!A:G,7,0)</f>
        <v>South</v>
      </c>
    </row>
    <row r="6022" spans="1:17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  <c r="N6022" t="str">
        <f t="shared" si="282"/>
        <v>Profit</v>
      </c>
      <c r="O6022" t="str">
        <f t="shared" si="283"/>
        <v>Normal</v>
      </c>
      <c r="P6022" t="str">
        <f t="shared" si="284"/>
        <v>Low</v>
      </c>
      <c r="Q6022" t="str">
        <f>VLOOKUP(A6022,SampleSuperstore!A:G,7,0)</f>
        <v>East</v>
      </c>
    </row>
    <row r="6023" spans="1:17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  <c r="N6023" t="str">
        <f t="shared" si="282"/>
        <v>Profit</v>
      </c>
      <c r="O6023" t="str">
        <f t="shared" si="283"/>
        <v>Normal</v>
      </c>
      <c r="P6023" t="str">
        <f t="shared" si="284"/>
        <v>Low</v>
      </c>
      <c r="Q6023" t="str">
        <f>VLOOKUP(A6023,SampleSuperstore!A:G,7,0)</f>
        <v>East</v>
      </c>
    </row>
    <row r="6024" spans="1:17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  <c r="N6024" t="str">
        <f t="shared" si="282"/>
        <v>Profit</v>
      </c>
      <c r="O6024" t="str">
        <f t="shared" si="283"/>
        <v>Normal</v>
      </c>
      <c r="P6024" t="str">
        <f t="shared" si="284"/>
        <v>Low</v>
      </c>
      <c r="Q6024" t="str">
        <f>VLOOKUP(A6024,SampleSuperstore!A:G,7,0)</f>
        <v>South</v>
      </c>
    </row>
    <row r="6025" spans="1:17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  <c r="N6025" t="str">
        <f t="shared" si="282"/>
        <v>Profit</v>
      </c>
      <c r="O6025" t="str">
        <f t="shared" si="283"/>
        <v>Normal</v>
      </c>
      <c r="P6025" t="str">
        <f t="shared" si="284"/>
        <v>Low</v>
      </c>
      <c r="Q6025" t="str">
        <f>VLOOKUP(A6025,SampleSuperstore!A:G,7,0)</f>
        <v>Central</v>
      </c>
    </row>
    <row r="6026" spans="1:17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  <c r="N6026" t="str">
        <f t="shared" si="282"/>
        <v>Profit</v>
      </c>
      <c r="O6026" t="str">
        <f t="shared" si="283"/>
        <v>Normal</v>
      </c>
      <c r="P6026" t="str">
        <f t="shared" si="284"/>
        <v>Medium</v>
      </c>
      <c r="Q6026" t="str">
        <f>VLOOKUP(A6026,SampleSuperstore!A:G,7,0)</f>
        <v>South</v>
      </c>
    </row>
    <row r="6027" spans="1:17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  <c r="N6027" t="str">
        <f t="shared" si="282"/>
        <v>Profit</v>
      </c>
      <c r="O6027" t="str">
        <f t="shared" si="283"/>
        <v>Normal</v>
      </c>
      <c r="P6027" t="str">
        <f t="shared" si="284"/>
        <v>Low</v>
      </c>
      <c r="Q6027" t="str">
        <f>VLOOKUP(A6027,SampleSuperstore!A:G,7,0)</f>
        <v>South</v>
      </c>
    </row>
    <row r="6028" spans="1:17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  <c r="N6028" t="str">
        <f t="shared" si="282"/>
        <v>Profit</v>
      </c>
      <c r="O6028" t="str">
        <f t="shared" si="283"/>
        <v>Normal</v>
      </c>
      <c r="P6028" t="str">
        <f t="shared" si="284"/>
        <v>Low</v>
      </c>
      <c r="Q6028" t="str">
        <f>VLOOKUP(A6028,SampleSuperstore!A:G,7,0)</f>
        <v>South</v>
      </c>
    </row>
    <row r="6029" spans="1:17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  <c r="N6029" t="str">
        <f t="shared" si="282"/>
        <v>Profit</v>
      </c>
      <c r="O6029" t="str">
        <f t="shared" si="283"/>
        <v>Normal</v>
      </c>
      <c r="P6029" t="str">
        <f t="shared" si="284"/>
        <v>Low</v>
      </c>
      <c r="Q6029" t="str">
        <f>VLOOKUP(A6029,SampleSuperstore!A:G,7,0)</f>
        <v>South</v>
      </c>
    </row>
    <row r="6030" spans="1:17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  <c r="N6030" t="str">
        <f t="shared" si="282"/>
        <v>Profit</v>
      </c>
      <c r="O6030" t="str">
        <f t="shared" si="283"/>
        <v>Normal</v>
      </c>
      <c r="P6030" t="str">
        <f t="shared" si="284"/>
        <v>Low</v>
      </c>
      <c r="Q6030" t="str">
        <f>VLOOKUP(A6030,SampleSuperstore!A:G,7,0)</f>
        <v>Central</v>
      </c>
    </row>
    <row r="6031" spans="1:17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  <c r="N6031" t="str">
        <f t="shared" si="282"/>
        <v>Profit</v>
      </c>
      <c r="O6031" t="str">
        <f t="shared" si="283"/>
        <v>Normal</v>
      </c>
      <c r="P6031" t="str">
        <f t="shared" si="284"/>
        <v>Low</v>
      </c>
      <c r="Q6031" t="str">
        <f>VLOOKUP(A6031,SampleSuperstore!A:G,7,0)</f>
        <v>Central</v>
      </c>
    </row>
    <row r="6032" spans="1:17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  <c r="N6032" t="str">
        <f t="shared" si="282"/>
        <v>Profit</v>
      </c>
      <c r="O6032" t="str">
        <f t="shared" si="283"/>
        <v>Normal</v>
      </c>
      <c r="P6032" t="str">
        <f t="shared" si="284"/>
        <v>Low</v>
      </c>
      <c r="Q6032" t="str">
        <f>VLOOKUP(A6032,SampleSuperstore!A:G,7,0)</f>
        <v>East</v>
      </c>
    </row>
    <row r="6033" spans="1:17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  <c r="N6033" t="str">
        <f t="shared" si="282"/>
        <v>Profit</v>
      </c>
      <c r="O6033" t="str">
        <f t="shared" si="283"/>
        <v>Normal</v>
      </c>
      <c r="P6033" t="str">
        <f t="shared" si="284"/>
        <v>Low</v>
      </c>
      <c r="Q6033" t="str">
        <f>VLOOKUP(A6033,SampleSuperstore!A:G,7,0)</f>
        <v>South</v>
      </c>
    </row>
    <row r="6034" spans="1:17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  <c r="N6034" t="str">
        <f t="shared" si="282"/>
        <v>Profit</v>
      </c>
      <c r="O6034" t="str">
        <f t="shared" si="283"/>
        <v>Normal</v>
      </c>
      <c r="P6034" t="str">
        <f t="shared" si="284"/>
        <v>Low</v>
      </c>
      <c r="Q6034" t="str">
        <f>VLOOKUP(A6034,SampleSuperstore!A:G,7,0)</f>
        <v>Central</v>
      </c>
    </row>
    <row r="6035" spans="1:17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  <c r="N6035" t="str">
        <f t="shared" si="282"/>
        <v>Profit</v>
      </c>
      <c r="O6035" t="str">
        <f t="shared" si="283"/>
        <v>Normal</v>
      </c>
      <c r="P6035" t="str">
        <f t="shared" si="284"/>
        <v>Low</v>
      </c>
      <c r="Q6035" t="str">
        <f>VLOOKUP(A6035,SampleSuperstore!A:G,7,0)</f>
        <v>South</v>
      </c>
    </row>
    <row r="6036" spans="1:17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  <c r="N6036" t="str">
        <f t="shared" si="282"/>
        <v>Loss</v>
      </c>
      <c r="O6036" t="str">
        <f t="shared" si="283"/>
        <v>High Discount</v>
      </c>
      <c r="P6036" t="str">
        <f t="shared" si="284"/>
        <v>Low</v>
      </c>
      <c r="Q6036" t="str">
        <f>VLOOKUP(A6036,SampleSuperstore!A:G,7,0)</f>
        <v>South</v>
      </c>
    </row>
    <row r="6037" spans="1:17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  <c r="N6037" t="str">
        <f t="shared" si="282"/>
        <v>Loss</v>
      </c>
      <c r="O6037" t="str">
        <f t="shared" si="283"/>
        <v>High Discount</v>
      </c>
      <c r="P6037" t="str">
        <f t="shared" si="284"/>
        <v>Low</v>
      </c>
      <c r="Q6037" t="str">
        <f>VLOOKUP(A6037,SampleSuperstore!A:G,7,0)</f>
        <v>South</v>
      </c>
    </row>
    <row r="6038" spans="1:17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  <c r="N6038" t="str">
        <f t="shared" si="282"/>
        <v>Profit</v>
      </c>
      <c r="O6038" t="str">
        <f t="shared" si="283"/>
        <v>Normal</v>
      </c>
      <c r="P6038" t="str">
        <f t="shared" si="284"/>
        <v>Low</v>
      </c>
      <c r="Q6038" t="str">
        <f>VLOOKUP(A6038,SampleSuperstore!A:G,7,0)</f>
        <v>South</v>
      </c>
    </row>
    <row r="6039" spans="1:17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  <c r="N6039" t="str">
        <f t="shared" si="282"/>
        <v>Profit</v>
      </c>
      <c r="O6039" t="str">
        <f t="shared" si="283"/>
        <v>Normal</v>
      </c>
      <c r="P6039" t="str">
        <f t="shared" si="284"/>
        <v>Low</v>
      </c>
      <c r="Q6039" t="str">
        <f>VLOOKUP(A6039,SampleSuperstore!A:G,7,0)</f>
        <v>South</v>
      </c>
    </row>
    <row r="6040" spans="1:17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  <c r="N6040" t="str">
        <f t="shared" si="282"/>
        <v>Profit</v>
      </c>
      <c r="O6040" t="str">
        <f t="shared" si="283"/>
        <v>Normal</v>
      </c>
      <c r="P6040" t="str">
        <f t="shared" si="284"/>
        <v>Low</v>
      </c>
      <c r="Q6040" t="str">
        <f>VLOOKUP(A6040,SampleSuperstore!A:G,7,0)</f>
        <v>South</v>
      </c>
    </row>
    <row r="6041" spans="1:17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  <c r="N6041" t="str">
        <f t="shared" si="282"/>
        <v>Profit</v>
      </c>
      <c r="O6041" t="str">
        <f t="shared" si="283"/>
        <v>Normal</v>
      </c>
      <c r="P6041" t="str">
        <f t="shared" si="284"/>
        <v>Low</v>
      </c>
      <c r="Q6041" t="str">
        <f>VLOOKUP(A6041,SampleSuperstore!A:G,7,0)</f>
        <v>South</v>
      </c>
    </row>
    <row r="6042" spans="1:17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  <c r="N6042" t="str">
        <f t="shared" si="282"/>
        <v>Profit</v>
      </c>
      <c r="O6042" t="str">
        <f t="shared" si="283"/>
        <v>Normal</v>
      </c>
      <c r="P6042" t="str">
        <f t="shared" si="284"/>
        <v>Medium</v>
      </c>
      <c r="Q6042" t="str">
        <f>VLOOKUP(A6042,SampleSuperstore!A:G,7,0)</f>
        <v>South</v>
      </c>
    </row>
    <row r="6043" spans="1:17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  <c r="N6043" t="str">
        <f t="shared" si="282"/>
        <v>Profit</v>
      </c>
      <c r="O6043" t="str">
        <f t="shared" si="283"/>
        <v>Normal</v>
      </c>
      <c r="P6043" t="str">
        <f t="shared" si="284"/>
        <v>Medium</v>
      </c>
      <c r="Q6043" t="str">
        <f>VLOOKUP(A6043,SampleSuperstore!A:G,7,0)</f>
        <v>South</v>
      </c>
    </row>
    <row r="6044" spans="1:17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  <c r="N6044" t="str">
        <f t="shared" si="282"/>
        <v>Profit</v>
      </c>
      <c r="O6044" t="str">
        <f t="shared" si="283"/>
        <v>Normal</v>
      </c>
      <c r="P6044" t="str">
        <f t="shared" si="284"/>
        <v>Low</v>
      </c>
      <c r="Q6044" t="str">
        <f>VLOOKUP(A6044,SampleSuperstore!A:G,7,0)</f>
        <v>South</v>
      </c>
    </row>
    <row r="6045" spans="1:17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  <c r="N6045" t="str">
        <f t="shared" si="282"/>
        <v>Loss</v>
      </c>
      <c r="O6045" t="str">
        <f t="shared" si="283"/>
        <v>Normal</v>
      </c>
      <c r="P6045" t="str">
        <f t="shared" si="284"/>
        <v>Low</v>
      </c>
      <c r="Q6045" t="str">
        <f>VLOOKUP(A6045,SampleSuperstore!A:G,7,0)</f>
        <v>South</v>
      </c>
    </row>
    <row r="6046" spans="1:17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  <c r="N6046" t="str">
        <f t="shared" si="282"/>
        <v>Profit</v>
      </c>
      <c r="O6046" t="str">
        <f t="shared" si="283"/>
        <v>Normal</v>
      </c>
      <c r="P6046" t="str">
        <f t="shared" si="284"/>
        <v>Low</v>
      </c>
      <c r="Q6046" t="str">
        <f>VLOOKUP(A6046,SampleSuperstore!A:G,7,0)</f>
        <v>South</v>
      </c>
    </row>
    <row r="6047" spans="1:17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  <c r="N6047" t="str">
        <f t="shared" si="282"/>
        <v>Profit</v>
      </c>
      <c r="O6047" t="str">
        <f t="shared" si="283"/>
        <v>Normal</v>
      </c>
      <c r="P6047" t="str">
        <f t="shared" si="284"/>
        <v>Low</v>
      </c>
      <c r="Q6047" t="str">
        <f>VLOOKUP(A6047,SampleSuperstore!A:G,7,0)</f>
        <v>South</v>
      </c>
    </row>
    <row r="6048" spans="1:17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  <c r="N6048" t="str">
        <f t="shared" si="282"/>
        <v>Profit</v>
      </c>
      <c r="O6048" t="str">
        <f t="shared" si="283"/>
        <v>Normal</v>
      </c>
      <c r="P6048" t="str">
        <f t="shared" si="284"/>
        <v>Medium</v>
      </c>
      <c r="Q6048" t="str">
        <f>VLOOKUP(A6048,SampleSuperstore!A:G,7,0)</f>
        <v>South</v>
      </c>
    </row>
    <row r="6049" spans="1:17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  <c r="N6049" t="str">
        <f t="shared" si="282"/>
        <v>Loss</v>
      </c>
      <c r="O6049" t="str">
        <f t="shared" si="283"/>
        <v>High Discount</v>
      </c>
      <c r="P6049" t="str">
        <f t="shared" si="284"/>
        <v>Low</v>
      </c>
      <c r="Q6049" t="str">
        <f>VLOOKUP(A6049,SampleSuperstore!A:G,7,0)</f>
        <v>South</v>
      </c>
    </row>
    <row r="6050" spans="1:17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  <c r="N6050" t="str">
        <f t="shared" si="282"/>
        <v>Loss</v>
      </c>
      <c r="O6050" t="str">
        <f t="shared" si="283"/>
        <v>High Discount</v>
      </c>
      <c r="P6050" t="str">
        <f t="shared" si="284"/>
        <v>High</v>
      </c>
      <c r="Q6050" t="str">
        <f>VLOOKUP(A6050,SampleSuperstore!A:G,7,0)</f>
        <v>South</v>
      </c>
    </row>
    <row r="6051" spans="1:17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  <c r="N6051" t="str">
        <f t="shared" si="282"/>
        <v>Profit</v>
      </c>
      <c r="O6051" t="str">
        <f t="shared" si="283"/>
        <v>Normal</v>
      </c>
      <c r="P6051" t="str">
        <f t="shared" si="284"/>
        <v>Low</v>
      </c>
      <c r="Q6051" t="str">
        <f>VLOOKUP(A6051,SampleSuperstore!A:G,7,0)</f>
        <v>Central</v>
      </c>
    </row>
    <row r="6052" spans="1:17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  <c r="N6052" t="str">
        <f t="shared" si="282"/>
        <v>Profit</v>
      </c>
      <c r="O6052" t="str">
        <f t="shared" si="283"/>
        <v>Normal</v>
      </c>
      <c r="P6052" t="str">
        <f t="shared" si="284"/>
        <v>Low</v>
      </c>
      <c r="Q6052" t="str">
        <f>VLOOKUP(A6052,SampleSuperstore!A:G,7,0)</f>
        <v>South</v>
      </c>
    </row>
    <row r="6053" spans="1:17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  <c r="N6053" t="str">
        <f t="shared" si="282"/>
        <v>Profit</v>
      </c>
      <c r="O6053" t="str">
        <f t="shared" si="283"/>
        <v>Normal</v>
      </c>
      <c r="P6053" t="str">
        <f t="shared" si="284"/>
        <v>Low</v>
      </c>
      <c r="Q6053" t="str">
        <f>VLOOKUP(A6053,SampleSuperstore!A:G,7,0)</f>
        <v>South</v>
      </c>
    </row>
    <row r="6054" spans="1:17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  <c r="N6054" t="str">
        <f t="shared" si="282"/>
        <v>Profit</v>
      </c>
      <c r="O6054" t="str">
        <f t="shared" si="283"/>
        <v>Normal</v>
      </c>
      <c r="P6054" t="str">
        <f t="shared" si="284"/>
        <v>Low</v>
      </c>
      <c r="Q6054" t="str">
        <f>VLOOKUP(A6054,SampleSuperstore!A:G,7,0)</f>
        <v>South</v>
      </c>
    </row>
    <row r="6055" spans="1:17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  <c r="N6055" t="str">
        <f t="shared" si="282"/>
        <v>Profit</v>
      </c>
      <c r="O6055" t="str">
        <f t="shared" si="283"/>
        <v>Normal</v>
      </c>
      <c r="P6055" t="str">
        <f t="shared" si="284"/>
        <v>Low</v>
      </c>
      <c r="Q6055" t="str">
        <f>VLOOKUP(A6055,SampleSuperstore!A:G,7,0)</f>
        <v>South</v>
      </c>
    </row>
    <row r="6056" spans="1:17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  <c r="N6056" t="str">
        <f t="shared" si="282"/>
        <v>Loss</v>
      </c>
      <c r="O6056" t="str">
        <f t="shared" si="283"/>
        <v>High Discount</v>
      </c>
      <c r="P6056" t="str">
        <f t="shared" si="284"/>
        <v>Low</v>
      </c>
      <c r="Q6056" t="str">
        <f>VLOOKUP(A6056,SampleSuperstore!A:G,7,0)</f>
        <v>South</v>
      </c>
    </row>
    <row r="6057" spans="1:17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  <c r="N6057" t="str">
        <f t="shared" si="282"/>
        <v>Loss</v>
      </c>
      <c r="O6057" t="str">
        <f t="shared" si="283"/>
        <v>High Discount</v>
      </c>
      <c r="P6057" t="str">
        <f t="shared" si="284"/>
        <v>Low</v>
      </c>
      <c r="Q6057" t="str">
        <f>VLOOKUP(A6057,SampleSuperstore!A:G,7,0)</f>
        <v>Central</v>
      </c>
    </row>
    <row r="6058" spans="1:17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  <c r="N6058" t="str">
        <f t="shared" si="282"/>
        <v>Profit</v>
      </c>
      <c r="O6058" t="str">
        <f t="shared" si="283"/>
        <v>Normal</v>
      </c>
      <c r="P6058" t="str">
        <f t="shared" si="284"/>
        <v>Low</v>
      </c>
      <c r="Q6058" t="str">
        <f>VLOOKUP(A6058,SampleSuperstore!A:G,7,0)</f>
        <v>Central</v>
      </c>
    </row>
    <row r="6059" spans="1:17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  <c r="N6059" t="str">
        <f t="shared" si="282"/>
        <v>Profit</v>
      </c>
      <c r="O6059" t="str">
        <f t="shared" si="283"/>
        <v>Normal</v>
      </c>
      <c r="P6059" t="str">
        <f t="shared" si="284"/>
        <v>Low</v>
      </c>
      <c r="Q6059" t="str">
        <f>VLOOKUP(A6059,SampleSuperstore!A:G,7,0)</f>
        <v>South</v>
      </c>
    </row>
    <row r="6060" spans="1:17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  <c r="N6060" t="str">
        <f t="shared" si="282"/>
        <v>Profit</v>
      </c>
      <c r="O6060" t="str">
        <f t="shared" si="283"/>
        <v>Normal</v>
      </c>
      <c r="P6060" t="str">
        <f t="shared" si="284"/>
        <v>Low</v>
      </c>
      <c r="Q6060" t="str">
        <f>VLOOKUP(A6060,SampleSuperstore!A:G,7,0)</f>
        <v>South</v>
      </c>
    </row>
    <row r="6061" spans="1:17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  <c r="N6061" t="str">
        <f t="shared" si="282"/>
        <v>Profit</v>
      </c>
      <c r="O6061" t="str">
        <f t="shared" si="283"/>
        <v>Normal</v>
      </c>
      <c r="P6061" t="str">
        <f t="shared" si="284"/>
        <v>Low</v>
      </c>
      <c r="Q6061" t="str">
        <f>VLOOKUP(A6061,SampleSuperstore!A:G,7,0)</f>
        <v>South</v>
      </c>
    </row>
    <row r="6062" spans="1:17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  <c r="N6062" t="str">
        <f t="shared" si="282"/>
        <v>Profit</v>
      </c>
      <c r="O6062" t="str">
        <f t="shared" si="283"/>
        <v>Normal</v>
      </c>
      <c r="P6062" t="str">
        <f t="shared" si="284"/>
        <v>Low</v>
      </c>
      <c r="Q6062" t="str">
        <f>VLOOKUP(A6062,SampleSuperstore!A:G,7,0)</f>
        <v>South</v>
      </c>
    </row>
    <row r="6063" spans="1:17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  <c r="N6063" t="str">
        <f t="shared" si="282"/>
        <v>Profit</v>
      </c>
      <c r="O6063" t="str">
        <f t="shared" si="283"/>
        <v>Normal</v>
      </c>
      <c r="P6063" t="str">
        <f t="shared" si="284"/>
        <v>Low</v>
      </c>
      <c r="Q6063" t="str">
        <f>VLOOKUP(A6063,SampleSuperstore!A:G,7,0)</f>
        <v>South</v>
      </c>
    </row>
    <row r="6064" spans="1:17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  <c r="N6064" t="str">
        <f t="shared" si="282"/>
        <v>Profit</v>
      </c>
      <c r="O6064" t="str">
        <f t="shared" si="283"/>
        <v>Normal</v>
      </c>
      <c r="P6064" t="str">
        <f t="shared" si="284"/>
        <v>High</v>
      </c>
      <c r="Q6064" t="str">
        <f>VLOOKUP(A6064,SampleSuperstore!A:G,7,0)</f>
        <v>South</v>
      </c>
    </row>
    <row r="6065" spans="1:17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  <c r="N6065" t="str">
        <f t="shared" si="282"/>
        <v>Profit</v>
      </c>
      <c r="O6065" t="str">
        <f t="shared" si="283"/>
        <v>Normal</v>
      </c>
      <c r="P6065" t="str">
        <f t="shared" si="284"/>
        <v>Low</v>
      </c>
      <c r="Q6065" t="str">
        <f>VLOOKUP(A6065,SampleSuperstore!A:G,7,0)</f>
        <v>South</v>
      </c>
    </row>
    <row r="6066" spans="1:17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  <c r="N6066" t="str">
        <f t="shared" si="282"/>
        <v>Profit</v>
      </c>
      <c r="O6066" t="str">
        <f t="shared" si="283"/>
        <v>Normal</v>
      </c>
      <c r="P6066" t="str">
        <f t="shared" si="284"/>
        <v>Low</v>
      </c>
      <c r="Q6066" t="str">
        <f>VLOOKUP(A6066,SampleSuperstore!A:G,7,0)</f>
        <v>South</v>
      </c>
    </row>
    <row r="6067" spans="1:17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  <c r="N6067" t="str">
        <f t="shared" si="282"/>
        <v>Profit</v>
      </c>
      <c r="O6067" t="str">
        <f t="shared" si="283"/>
        <v>Normal</v>
      </c>
      <c r="P6067" t="str">
        <f t="shared" si="284"/>
        <v>Low</v>
      </c>
      <c r="Q6067" t="str">
        <f>VLOOKUP(A6067,SampleSuperstore!A:G,7,0)</f>
        <v>Central</v>
      </c>
    </row>
    <row r="6068" spans="1:17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  <c r="N6068" t="str">
        <f t="shared" si="282"/>
        <v>Profit</v>
      </c>
      <c r="O6068" t="str">
        <f t="shared" si="283"/>
        <v>Normal</v>
      </c>
      <c r="P6068" t="str">
        <f t="shared" si="284"/>
        <v>Low</v>
      </c>
      <c r="Q6068" t="str">
        <f>VLOOKUP(A6068,SampleSuperstore!A:G,7,0)</f>
        <v>South</v>
      </c>
    </row>
    <row r="6069" spans="1:17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  <c r="N6069" t="str">
        <f t="shared" si="282"/>
        <v>Loss</v>
      </c>
      <c r="O6069" t="str">
        <f t="shared" si="283"/>
        <v>Normal</v>
      </c>
      <c r="P6069" t="str">
        <f t="shared" si="284"/>
        <v>Medium</v>
      </c>
      <c r="Q6069" t="str">
        <f>VLOOKUP(A6069,SampleSuperstore!A:G,7,0)</f>
        <v>South</v>
      </c>
    </row>
    <row r="6070" spans="1:17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  <c r="N6070" t="str">
        <f t="shared" si="282"/>
        <v>Profit</v>
      </c>
      <c r="O6070" t="str">
        <f t="shared" si="283"/>
        <v>Normal</v>
      </c>
      <c r="P6070" t="str">
        <f t="shared" si="284"/>
        <v>Low</v>
      </c>
      <c r="Q6070" t="str">
        <f>VLOOKUP(A6070,SampleSuperstore!A:G,7,0)</f>
        <v>South</v>
      </c>
    </row>
    <row r="6071" spans="1:17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  <c r="N6071" t="str">
        <f t="shared" si="282"/>
        <v>Profit</v>
      </c>
      <c r="O6071" t="str">
        <f t="shared" si="283"/>
        <v>Normal</v>
      </c>
      <c r="P6071" t="str">
        <f t="shared" si="284"/>
        <v>Low</v>
      </c>
      <c r="Q6071" t="str">
        <f>VLOOKUP(A6071,SampleSuperstore!A:G,7,0)</f>
        <v>South</v>
      </c>
    </row>
    <row r="6072" spans="1:17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  <c r="N6072" t="str">
        <f t="shared" si="282"/>
        <v>Profit</v>
      </c>
      <c r="O6072" t="str">
        <f t="shared" si="283"/>
        <v>Normal</v>
      </c>
      <c r="P6072" t="str">
        <f t="shared" si="284"/>
        <v>Low</v>
      </c>
      <c r="Q6072" t="str">
        <f>VLOOKUP(A6072,SampleSuperstore!A:G,7,0)</f>
        <v>South</v>
      </c>
    </row>
    <row r="6073" spans="1:17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  <c r="N6073" t="str">
        <f t="shared" si="282"/>
        <v>Loss</v>
      </c>
      <c r="O6073" t="str">
        <f t="shared" si="283"/>
        <v>Normal</v>
      </c>
      <c r="P6073" t="str">
        <f t="shared" si="284"/>
        <v>Low</v>
      </c>
      <c r="Q6073" t="str">
        <f>VLOOKUP(A6073,SampleSuperstore!A:G,7,0)</f>
        <v>South</v>
      </c>
    </row>
    <row r="6074" spans="1:17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  <c r="N6074" t="str">
        <f t="shared" si="282"/>
        <v>Profit</v>
      </c>
      <c r="O6074" t="str">
        <f t="shared" si="283"/>
        <v>Normal</v>
      </c>
      <c r="P6074" t="str">
        <f t="shared" si="284"/>
        <v>Low</v>
      </c>
      <c r="Q6074" t="str">
        <f>VLOOKUP(A6074,SampleSuperstore!A:G,7,0)</f>
        <v>South</v>
      </c>
    </row>
    <row r="6075" spans="1:17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  <c r="N6075" t="str">
        <f t="shared" si="282"/>
        <v>Loss</v>
      </c>
      <c r="O6075" t="str">
        <f t="shared" si="283"/>
        <v>Normal</v>
      </c>
      <c r="P6075" t="str">
        <f t="shared" si="284"/>
        <v>Low</v>
      </c>
      <c r="Q6075" t="str">
        <f>VLOOKUP(A6075,SampleSuperstore!A:G,7,0)</f>
        <v>South</v>
      </c>
    </row>
    <row r="6076" spans="1:17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  <c r="N6076" t="str">
        <f t="shared" si="282"/>
        <v>Profit</v>
      </c>
      <c r="O6076" t="str">
        <f t="shared" si="283"/>
        <v>Normal</v>
      </c>
      <c r="P6076" t="str">
        <f t="shared" si="284"/>
        <v>Low</v>
      </c>
      <c r="Q6076" t="str">
        <f>VLOOKUP(A6076,SampleSuperstore!A:G,7,0)</f>
        <v>South</v>
      </c>
    </row>
    <row r="6077" spans="1:17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  <c r="N6077" t="str">
        <f t="shared" si="282"/>
        <v>Profit</v>
      </c>
      <c r="O6077" t="str">
        <f t="shared" si="283"/>
        <v>Normal</v>
      </c>
      <c r="P6077" t="str">
        <f t="shared" si="284"/>
        <v>Low</v>
      </c>
      <c r="Q6077" t="str">
        <f>VLOOKUP(A6077,SampleSuperstore!A:G,7,0)</f>
        <v>South</v>
      </c>
    </row>
    <row r="6078" spans="1:17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  <c r="N6078" t="str">
        <f t="shared" si="282"/>
        <v>Profit</v>
      </c>
      <c r="O6078" t="str">
        <f t="shared" si="283"/>
        <v>Normal</v>
      </c>
      <c r="P6078" t="str">
        <f t="shared" si="284"/>
        <v>Low</v>
      </c>
      <c r="Q6078" t="str">
        <f>VLOOKUP(A6078,SampleSuperstore!A:G,7,0)</f>
        <v>South</v>
      </c>
    </row>
    <row r="6079" spans="1:17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  <c r="N6079" t="str">
        <f t="shared" si="282"/>
        <v>Profit</v>
      </c>
      <c r="O6079" t="str">
        <f t="shared" si="283"/>
        <v>Normal</v>
      </c>
      <c r="P6079" t="str">
        <f t="shared" si="284"/>
        <v>Low</v>
      </c>
      <c r="Q6079" t="str">
        <f>VLOOKUP(A6079,SampleSuperstore!A:G,7,0)</f>
        <v>South</v>
      </c>
    </row>
    <row r="6080" spans="1:17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  <c r="N6080" t="str">
        <f t="shared" si="282"/>
        <v>Profit</v>
      </c>
      <c r="O6080" t="str">
        <f t="shared" si="283"/>
        <v>Normal</v>
      </c>
      <c r="P6080" t="str">
        <f t="shared" si="284"/>
        <v>Low</v>
      </c>
      <c r="Q6080" t="str">
        <f>VLOOKUP(A6080,SampleSuperstore!A:G,7,0)</f>
        <v>South</v>
      </c>
    </row>
    <row r="6081" spans="1:17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  <c r="N6081" t="str">
        <f t="shared" si="282"/>
        <v>Profit</v>
      </c>
      <c r="O6081" t="str">
        <f t="shared" si="283"/>
        <v>Normal</v>
      </c>
      <c r="P6081" t="str">
        <f t="shared" si="284"/>
        <v>Low</v>
      </c>
      <c r="Q6081" t="str">
        <f>VLOOKUP(A6081,SampleSuperstore!A:G,7,0)</f>
        <v>South</v>
      </c>
    </row>
    <row r="6082" spans="1:17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  <c r="N6082" t="str">
        <f t="shared" si="282"/>
        <v>Profit</v>
      </c>
      <c r="O6082" t="str">
        <f t="shared" si="283"/>
        <v>Normal</v>
      </c>
      <c r="P6082" t="str">
        <f t="shared" si="284"/>
        <v>Low</v>
      </c>
      <c r="Q6082" t="str">
        <f>VLOOKUP(A6082,SampleSuperstore!A:G,7,0)</f>
        <v>Central</v>
      </c>
    </row>
    <row r="6083" spans="1:17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  <c r="N6083" t="str">
        <f t="shared" ref="N6083:N6146" si="285">IF(M6083&gt;0,"Profit","Loss")</f>
        <v>Loss</v>
      </c>
      <c r="O6083" t="str">
        <f t="shared" ref="O6083:O6146" si="286">IF(L6083&gt;0.5,"High Discount","Normal")</f>
        <v>High Discount</v>
      </c>
      <c r="P6083" t="str">
        <f t="shared" ref="P6083:P6146" si="287">IF(J6083&gt;1000,"High",IF(J6083&gt;=500,"Medium","Low"))</f>
        <v>Low</v>
      </c>
      <c r="Q6083" t="str">
        <f>VLOOKUP(A6083,SampleSuperstore!A:G,7,0)</f>
        <v>East</v>
      </c>
    </row>
    <row r="6084" spans="1:17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  <c r="N6084" t="str">
        <f t="shared" si="285"/>
        <v>Loss</v>
      </c>
      <c r="O6084" t="str">
        <f t="shared" si="286"/>
        <v>High Discount</v>
      </c>
      <c r="P6084" t="str">
        <f t="shared" si="287"/>
        <v>Low</v>
      </c>
      <c r="Q6084" t="str">
        <f>VLOOKUP(A6084,SampleSuperstore!A:G,7,0)</f>
        <v>South</v>
      </c>
    </row>
    <row r="6085" spans="1:17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  <c r="N6085" t="str">
        <f t="shared" si="285"/>
        <v>Profit</v>
      </c>
      <c r="O6085" t="str">
        <f t="shared" si="286"/>
        <v>Normal</v>
      </c>
      <c r="P6085" t="str">
        <f t="shared" si="287"/>
        <v>Low</v>
      </c>
      <c r="Q6085" t="str">
        <f>VLOOKUP(A6085,SampleSuperstore!A:G,7,0)</f>
        <v>South</v>
      </c>
    </row>
    <row r="6086" spans="1:17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  <c r="N6086" t="str">
        <f t="shared" si="285"/>
        <v>Loss</v>
      </c>
      <c r="O6086" t="str">
        <f t="shared" si="286"/>
        <v>Normal</v>
      </c>
      <c r="P6086" t="str">
        <f t="shared" si="287"/>
        <v>Low</v>
      </c>
      <c r="Q6086" t="str">
        <f>VLOOKUP(A6086,SampleSuperstore!A:G,7,0)</f>
        <v>South</v>
      </c>
    </row>
    <row r="6087" spans="1:17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  <c r="N6087" t="str">
        <f t="shared" si="285"/>
        <v>Profit</v>
      </c>
      <c r="O6087" t="str">
        <f t="shared" si="286"/>
        <v>Normal</v>
      </c>
      <c r="P6087" t="str">
        <f t="shared" si="287"/>
        <v>Low</v>
      </c>
      <c r="Q6087" t="str">
        <f>VLOOKUP(A6087,SampleSuperstore!A:G,7,0)</f>
        <v>South</v>
      </c>
    </row>
    <row r="6088" spans="1:17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  <c r="N6088" t="str">
        <f t="shared" si="285"/>
        <v>Loss</v>
      </c>
      <c r="O6088" t="str">
        <f t="shared" si="286"/>
        <v>High Discount</v>
      </c>
      <c r="P6088" t="str">
        <f t="shared" si="287"/>
        <v>Low</v>
      </c>
      <c r="Q6088" t="str">
        <f>VLOOKUP(A6088,SampleSuperstore!A:G,7,0)</f>
        <v>South</v>
      </c>
    </row>
    <row r="6089" spans="1:17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  <c r="N6089" t="str">
        <f t="shared" si="285"/>
        <v>Profit</v>
      </c>
      <c r="O6089" t="str">
        <f t="shared" si="286"/>
        <v>Normal</v>
      </c>
      <c r="P6089" t="str">
        <f t="shared" si="287"/>
        <v>Low</v>
      </c>
      <c r="Q6089" t="str">
        <f>VLOOKUP(A6089,SampleSuperstore!A:G,7,0)</f>
        <v>South</v>
      </c>
    </row>
    <row r="6090" spans="1:17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  <c r="N6090" t="str">
        <f t="shared" si="285"/>
        <v>Profit</v>
      </c>
      <c r="O6090" t="str">
        <f t="shared" si="286"/>
        <v>Normal</v>
      </c>
      <c r="P6090" t="str">
        <f t="shared" si="287"/>
        <v>Low</v>
      </c>
      <c r="Q6090" t="str">
        <f>VLOOKUP(A6090,SampleSuperstore!A:G,7,0)</f>
        <v>South</v>
      </c>
    </row>
    <row r="6091" spans="1:17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  <c r="N6091" t="str">
        <f t="shared" si="285"/>
        <v>Loss</v>
      </c>
      <c r="O6091" t="str">
        <f t="shared" si="286"/>
        <v>High Discount</v>
      </c>
      <c r="P6091" t="str">
        <f t="shared" si="287"/>
        <v>Low</v>
      </c>
      <c r="Q6091" t="str">
        <f>VLOOKUP(A6091,SampleSuperstore!A:G,7,0)</f>
        <v>South</v>
      </c>
    </row>
    <row r="6092" spans="1:17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  <c r="N6092" t="str">
        <f t="shared" si="285"/>
        <v>Profit</v>
      </c>
      <c r="O6092" t="str">
        <f t="shared" si="286"/>
        <v>Normal</v>
      </c>
      <c r="P6092" t="str">
        <f t="shared" si="287"/>
        <v>Low</v>
      </c>
      <c r="Q6092" t="str">
        <f>VLOOKUP(A6092,SampleSuperstore!A:G,7,0)</f>
        <v>South</v>
      </c>
    </row>
    <row r="6093" spans="1:17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  <c r="N6093" t="str">
        <f t="shared" si="285"/>
        <v>Profit</v>
      </c>
      <c r="O6093" t="str">
        <f t="shared" si="286"/>
        <v>Normal</v>
      </c>
      <c r="P6093" t="str">
        <f t="shared" si="287"/>
        <v>Low</v>
      </c>
      <c r="Q6093" t="str">
        <f>VLOOKUP(A6093,SampleSuperstore!A:G,7,0)</f>
        <v>South</v>
      </c>
    </row>
    <row r="6094" spans="1:17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  <c r="N6094" t="str">
        <f t="shared" si="285"/>
        <v>Profit</v>
      </c>
      <c r="O6094" t="str">
        <f t="shared" si="286"/>
        <v>Normal</v>
      </c>
      <c r="P6094" t="str">
        <f t="shared" si="287"/>
        <v>Low</v>
      </c>
      <c r="Q6094" t="str">
        <f>VLOOKUP(A6094,SampleSuperstore!A:G,7,0)</f>
        <v>South</v>
      </c>
    </row>
    <row r="6095" spans="1:17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  <c r="N6095" t="str">
        <f t="shared" si="285"/>
        <v>Profit</v>
      </c>
      <c r="O6095" t="str">
        <f t="shared" si="286"/>
        <v>Normal</v>
      </c>
      <c r="P6095" t="str">
        <f t="shared" si="287"/>
        <v>Low</v>
      </c>
      <c r="Q6095" t="str">
        <f>VLOOKUP(A6095,SampleSuperstore!A:G,7,0)</f>
        <v>South</v>
      </c>
    </row>
    <row r="6096" spans="1:17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  <c r="N6096" t="str">
        <f t="shared" si="285"/>
        <v>Profit</v>
      </c>
      <c r="O6096" t="str">
        <f t="shared" si="286"/>
        <v>Normal</v>
      </c>
      <c r="P6096" t="str">
        <f t="shared" si="287"/>
        <v>Low</v>
      </c>
      <c r="Q6096" t="str">
        <f>VLOOKUP(A6096,SampleSuperstore!A:G,7,0)</f>
        <v>South</v>
      </c>
    </row>
    <row r="6097" spans="1:17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  <c r="N6097" t="str">
        <f t="shared" si="285"/>
        <v>Profit</v>
      </c>
      <c r="O6097" t="str">
        <f t="shared" si="286"/>
        <v>Normal</v>
      </c>
      <c r="P6097" t="str">
        <f t="shared" si="287"/>
        <v>Low</v>
      </c>
      <c r="Q6097" t="str">
        <f>VLOOKUP(A6097,SampleSuperstore!A:G,7,0)</f>
        <v>South</v>
      </c>
    </row>
    <row r="6098" spans="1:17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  <c r="N6098" t="str">
        <f t="shared" si="285"/>
        <v>Profit</v>
      </c>
      <c r="O6098" t="str">
        <f t="shared" si="286"/>
        <v>Normal</v>
      </c>
      <c r="P6098" t="str">
        <f t="shared" si="287"/>
        <v>Low</v>
      </c>
      <c r="Q6098" t="str">
        <f>VLOOKUP(A6098,SampleSuperstore!A:G,7,0)</f>
        <v>South</v>
      </c>
    </row>
    <row r="6099" spans="1:17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  <c r="N6099" t="str">
        <f t="shared" si="285"/>
        <v>Profit</v>
      </c>
      <c r="O6099" t="str">
        <f t="shared" si="286"/>
        <v>Normal</v>
      </c>
      <c r="P6099" t="str">
        <f t="shared" si="287"/>
        <v>Low</v>
      </c>
      <c r="Q6099" t="str">
        <f>VLOOKUP(A6099,SampleSuperstore!A:G,7,0)</f>
        <v>South</v>
      </c>
    </row>
    <row r="6100" spans="1:17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  <c r="N6100" t="str">
        <f t="shared" si="285"/>
        <v>Profit</v>
      </c>
      <c r="O6100" t="str">
        <f t="shared" si="286"/>
        <v>Normal</v>
      </c>
      <c r="P6100" t="str">
        <f t="shared" si="287"/>
        <v>Low</v>
      </c>
      <c r="Q6100" t="str">
        <f>VLOOKUP(A6100,SampleSuperstore!A:G,7,0)</f>
        <v>South</v>
      </c>
    </row>
    <row r="6101" spans="1:17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  <c r="N6101" t="str">
        <f t="shared" si="285"/>
        <v>Profit</v>
      </c>
      <c r="O6101" t="str">
        <f t="shared" si="286"/>
        <v>Normal</v>
      </c>
      <c r="P6101" t="str">
        <f t="shared" si="287"/>
        <v>High</v>
      </c>
      <c r="Q6101" t="str">
        <f>VLOOKUP(A6101,SampleSuperstore!A:G,7,0)</f>
        <v>South</v>
      </c>
    </row>
    <row r="6102" spans="1:17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  <c r="N6102" t="str">
        <f t="shared" si="285"/>
        <v>Profit</v>
      </c>
      <c r="O6102" t="str">
        <f t="shared" si="286"/>
        <v>Normal</v>
      </c>
      <c r="P6102" t="str">
        <f t="shared" si="287"/>
        <v>High</v>
      </c>
      <c r="Q6102" t="str">
        <f>VLOOKUP(A6102,SampleSuperstore!A:G,7,0)</f>
        <v>South</v>
      </c>
    </row>
    <row r="6103" spans="1:17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  <c r="N6103" t="str">
        <f t="shared" si="285"/>
        <v>Profit</v>
      </c>
      <c r="O6103" t="str">
        <f t="shared" si="286"/>
        <v>Normal</v>
      </c>
      <c r="P6103" t="str">
        <f t="shared" si="287"/>
        <v>High</v>
      </c>
      <c r="Q6103" t="str">
        <f>VLOOKUP(A6103,SampleSuperstore!A:G,7,0)</f>
        <v>South</v>
      </c>
    </row>
    <row r="6104" spans="1:17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  <c r="N6104" t="str">
        <f t="shared" si="285"/>
        <v>Profit</v>
      </c>
      <c r="O6104" t="str">
        <f t="shared" si="286"/>
        <v>Normal</v>
      </c>
      <c r="P6104" t="str">
        <f t="shared" si="287"/>
        <v>Low</v>
      </c>
      <c r="Q6104" t="str">
        <f>VLOOKUP(A6104,SampleSuperstore!A:G,7,0)</f>
        <v>South</v>
      </c>
    </row>
    <row r="6105" spans="1:17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  <c r="N6105" t="str">
        <f t="shared" si="285"/>
        <v>Profit</v>
      </c>
      <c r="O6105" t="str">
        <f t="shared" si="286"/>
        <v>Normal</v>
      </c>
      <c r="P6105" t="str">
        <f t="shared" si="287"/>
        <v>Low</v>
      </c>
      <c r="Q6105" t="str">
        <f>VLOOKUP(A6105,SampleSuperstore!A:G,7,0)</f>
        <v>South</v>
      </c>
    </row>
    <row r="6106" spans="1:17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  <c r="N6106" t="str">
        <f t="shared" si="285"/>
        <v>Loss</v>
      </c>
      <c r="O6106" t="str">
        <f t="shared" si="286"/>
        <v>Normal</v>
      </c>
      <c r="P6106" t="str">
        <f t="shared" si="287"/>
        <v>Low</v>
      </c>
      <c r="Q6106" t="str">
        <f>VLOOKUP(A6106,SampleSuperstore!A:G,7,0)</f>
        <v>Central</v>
      </c>
    </row>
    <row r="6107" spans="1:17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  <c r="N6107" t="str">
        <f t="shared" si="285"/>
        <v>Profit</v>
      </c>
      <c r="O6107" t="str">
        <f t="shared" si="286"/>
        <v>Normal</v>
      </c>
      <c r="P6107" t="str">
        <f t="shared" si="287"/>
        <v>Low</v>
      </c>
      <c r="Q6107" t="str">
        <f>VLOOKUP(A6107,SampleSuperstore!A:G,7,0)</f>
        <v>South</v>
      </c>
    </row>
    <row r="6108" spans="1:17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  <c r="N6108" t="str">
        <f t="shared" si="285"/>
        <v>Loss</v>
      </c>
      <c r="O6108" t="str">
        <f t="shared" si="286"/>
        <v>High Discount</v>
      </c>
      <c r="P6108" t="str">
        <f t="shared" si="287"/>
        <v>Low</v>
      </c>
      <c r="Q6108" t="str">
        <f>VLOOKUP(A6108,SampleSuperstore!A:G,7,0)</f>
        <v>South</v>
      </c>
    </row>
    <row r="6109" spans="1:17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  <c r="N6109" t="str">
        <f t="shared" si="285"/>
        <v>Loss</v>
      </c>
      <c r="O6109" t="str">
        <f t="shared" si="286"/>
        <v>Normal</v>
      </c>
      <c r="P6109" t="str">
        <f t="shared" si="287"/>
        <v>Low</v>
      </c>
      <c r="Q6109" t="str">
        <f>VLOOKUP(A6109,SampleSuperstore!A:G,7,0)</f>
        <v>South</v>
      </c>
    </row>
    <row r="6110" spans="1:17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  <c r="N6110" t="str">
        <f t="shared" si="285"/>
        <v>Profit</v>
      </c>
      <c r="O6110" t="str">
        <f t="shared" si="286"/>
        <v>Normal</v>
      </c>
      <c r="P6110" t="str">
        <f t="shared" si="287"/>
        <v>Low</v>
      </c>
      <c r="Q6110" t="str">
        <f>VLOOKUP(A6110,SampleSuperstore!A:G,7,0)</f>
        <v>South</v>
      </c>
    </row>
    <row r="6111" spans="1:17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  <c r="N6111" t="str">
        <f t="shared" si="285"/>
        <v>Loss</v>
      </c>
      <c r="O6111" t="str">
        <f t="shared" si="286"/>
        <v>High Discount</v>
      </c>
      <c r="P6111" t="str">
        <f t="shared" si="287"/>
        <v>Low</v>
      </c>
      <c r="Q6111" t="str">
        <f>VLOOKUP(A6111,SampleSuperstore!A:G,7,0)</f>
        <v>South</v>
      </c>
    </row>
    <row r="6112" spans="1:17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  <c r="N6112" t="str">
        <f t="shared" si="285"/>
        <v>Loss</v>
      </c>
      <c r="O6112" t="str">
        <f t="shared" si="286"/>
        <v>Normal</v>
      </c>
      <c r="P6112" t="str">
        <f t="shared" si="287"/>
        <v>High</v>
      </c>
      <c r="Q6112" t="str">
        <f>VLOOKUP(A6112,SampleSuperstore!A:G,7,0)</f>
        <v>South</v>
      </c>
    </row>
    <row r="6113" spans="1:17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  <c r="N6113" t="str">
        <f t="shared" si="285"/>
        <v>Profit</v>
      </c>
      <c r="O6113" t="str">
        <f t="shared" si="286"/>
        <v>Normal</v>
      </c>
      <c r="P6113" t="str">
        <f t="shared" si="287"/>
        <v>Low</v>
      </c>
      <c r="Q6113" t="str">
        <f>VLOOKUP(A6113,SampleSuperstore!A:G,7,0)</f>
        <v>South</v>
      </c>
    </row>
    <row r="6114" spans="1:17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  <c r="N6114" t="str">
        <f t="shared" si="285"/>
        <v>Profit</v>
      </c>
      <c r="O6114" t="str">
        <f t="shared" si="286"/>
        <v>Normal</v>
      </c>
      <c r="P6114" t="str">
        <f t="shared" si="287"/>
        <v>Low</v>
      </c>
      <c r="Q6114" t="str">
        <f>VLOOKUP(A6114,SampleSuperstore!A:G,7,0)</f>
        <v>South</v>
      </c>
    </row>
    <row r="6115" spans="1:17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  <c r="N6115" t="str">
        <f t="shared" si="285"/>
        <v>Loss</v>
      </c>
      <c r="O6115" t="str">
        <f t="shared" si="286"/>
        <v>Normal</v>
      </c>
      <c r="P6115" t="str">
        <f t="shared" si="287"/>
        <v>High</v>
      </c>
      <c r="Q6115" t="str">
        <f>VLOOKUP(A6115,SampleSuperstore!A:G,7,0)</f>
        <v>South</v>
      </c>
    </row>
    <row r="6116" spans="1:17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  <c r="N6116" t="str">
        <f t="shared" si="285"/>
        <v>Loss</v>
      </c>
      <c r="O6116" t="str">
        <f t="shared" si="286"/>
        <v>Normal</v>
      </c>
      <c r="P6116" t="str">
        <f t="shared" si="287"/>
        <v>Low</v>
      </c>
      <c r="Q6116" t="str">
        <f>VLOOKUP(A6116,SampleSuperstore!A:G,7,0)</f>
        <v>South</v>
      </c>
    </row>
    <row r="6117" spans="1:17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  <c r="N6117" t="str">
        <f t="shared" si="285"/>
        <v>Profit</v>
      </c>
      <c r="O6117" t="str">
        <f t="shared" si="286"/>
        <v>Normal</v>
      </c>
      <c r="P6117" t="str">
        <f t="shared" si="287"/>
        <v>Low</v>
      </c>
      <c r="Q6117" t="str">
        <f>VLOOKUP(A6117,SampleSuperstore!A:G,7,0)</f>
        <v>South</v>
      </c>
    </row>
    <row r="6118" spans="1:17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  <c r="N6118" t="str">
        <f t="shared" si="285"/>
        <v>Profit</v>
      </c>
      <c r="O6118" t="str">
        <f t="shared" si="286"/>
        <v>Normal</v>
      </c>
      <c r="P6118" t="str">
        <f t="shared" si="287"/>
        <v>High</v>
      </c>
      <c r="Q6118" t="str">
        <f>VLOOKUP(A6118,SampleSuperstore!A:G,7,0)</f>
        <v>South</v>
      </c>
    </row>
    <row r="6119" spans="1:17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  <c r="N6119" t="str">
        <f t="shared" si="285"/>
        <v>Profit</v>
      </c>
      <c r="O6119" t="str">
        <f t="shared" si="286"/>
        <v>Normal</v>
      </c>
      <c r="P6119" t="str">
        <f t="shared" si="287"/>
        <v>Low</v>
      </c>
      <c r="Q6119" t="str">
        <f>VLOOKUP(A6119,SampleSuperstore!A:G,7,0)</f>
        <v>South</v>
      </c>
    </row>
    <row r="6120" spans="1:17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  <c r="N6120" t="str">
        <f t="shared" si="285"/>
        <v>Profit</v>
      </c>
      <c r="O6120" t="str">
        <f t="shared" si="286"/>
        <v>Normal</v>
      </c>
      <c r="P6120" t="str">
        <f t="shared" si="287"/>
        <v>Low</v>
      </c>
      <c r="Q6120" t="str">
        <f>VLOOKUP(A6120,SampleSuperstore!A:G,7,0)</f>
        <v>South</v>
      </c>
    </row>
    <row r="6121" spans="1:17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  <c r="N6121" t="str">
        <f t="shared" si="285"/>
        <v>Profit</v>
      </c>
      <c r="O6121" t="str">
        <f t="shared" si="286"/>
        <v>Normal</v>
      </c>
      <c r="P6121" t="str">
        <f t="shared" si="287"/>
        <v>Low</v>
      </c>
      <c r="Q6121" t="str">
        <f>VLOOKUP(A6121,SampleSuperstore!A:G,7,0)</f>
        <v>South</v>
      </c>
    </row>
    <row r="6122" spans="1:17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  <c r="N6122" t="str">
        <f t="shared" si="285"/>
        <v>Profit</v>
      </c>
      <c r="O6122" t="str">
        <f t="shared" si="286"/>
        <v>Normal</v>
      </c>
      <c r="P6122" t="str">
        <f t="shared" si="287"/>
        <v>Low</v>
      </c>
      <c r="Q6122" t="str">
        <f>VLOOKUP(A6122,SampleSuperstore!A:G,7,0)</f>
        <v>South</v>
      </c>
    </row>
    <row r="6123" spans="1:17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  <c r="N6123" t="str">
        <f t="shared" si="285"/>
        <v>Loss</v>
      </c>
      <c r="O6123" t="str">
        <f t="shared" si="286"/>
        <v>High Discount</v>
      </c>
      <c r="P6123" t="str">
        <f t="shared" si="287"/>
        <v>Low</v>
      </c>
      <c r="Q6123" t="str">
        <f>VLOOKUP(A6123,SampleSuperstore!A:G,7,0)</f>
        <v>South</v>
      </c>
    </row>
    <row r="6124" spans="1:17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  <c r="N6124" t="str">
        <f t="shared" si="285"/>
        <v>Profit</v>
      </c>
      <c r="O6124" t="str">
        <f t="shared" si="286"/>
        <v>Normal</v>
      </c>
      <c r="P6124" t="str">
        <f t="shared" si="287"/>
        <v>Low</v>
      </c>
      <c r="Q6124" t="str">
        <f>VLOOKUP(A6124,SampleSuperstore!A:G,7,0)</f>
        <v>South</v>
      </c>
    </row>
    <row r="6125" spans="1:17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  <c r="N6125" t="str">
        <f t="shared" si="285"/>
        <v>Profit</v>
      </c>
      <c r="O6125" t="str">
        <f t="shared" si="286"/>
        <v>Normal</v>
      </c>
      <c r="P6125" t="str">
        <f t="shared" si="287"/>
        <v>Low</v>
      </c>
      <c r="Q6125" t="str">
        <f>VLOOKUP(A6125,SampleSuperstore!A:G,7,0)</f>
        <v>South</v>
      </c>
    </row>
    <row r="6126" spans="1:17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  <c r="N6126" t="str">
        <f t="shared" si="285"/>
        <v>Profit</v>
      </c>
      <c r="O6126" t="str">
        <f t="shared" si="286"/>
        <v>Normal</v>
      </c>
      <c r="P6126" t="str">
        <f t="shared" si="287"/>
        <v>Low</v>
      </c>
      <c r="Q6126" t="str">
        <f>VLOOKUP(A6126,SampleSuperstore!A:G,7,0)</f>
        <v>South</v>
      </c>
    </row>
    <row r="6127" spans="1:17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  <c r="N6127" t="str">
        <f t="shared" si="285"/>
        <v>Profit</v>
      </c>
      <c r="O6127" t="str">
        <f t="shared" si="286"/>
        <v>Normal</v>
      </c>
      <c r="P6127" t="str">
        <f t="shared" si="287"/>
        <v>Low</v>
      </c>
      <c r="Q6127" t="str">
        <f>VLOOKUP(A6127,SampleSuperstore!A:G,7,0)</f>
        <v>South</v>
      </c>
    </row>
    <row r="6128" spans="1:17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  <c r="N6128" t="str">
        <f t="shared" si="285"/>
        <v>Profit</v>
      </c>
      <c r="O6128" t="str">
        <f t="shared" si="286"/>
        <v>Normal</v>
      </c>
      <c r="P6128" t="str">
        <f t="shared" si="287"/>
        <v>Low</v>
      </c>
      <c r="Q6128" t="str">
        <f>VLOOKUP(A6128,SampleSuperstore!A:G,7,0)</f>
        <v>South</v>
      </c>
    </row>
    <row r="6129" spans="1:17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  <c r="N6129" t="str">
        <f t="shared" si="285"/>
        <v>Profit</v>
      </c>
      <c r="O6129" t="str">
        <f t="shared" si="286"/>
        <v>Normal</v>
      </c>
      <c r="P6129" t="str">
        <f t="shared" si="287"/>
        <v>Low</v>
      </c>
      <c r="Q6129" t="str">
        <f>VLOOKUP(A6129,SampleSuperstore!A:G,7,0)</f>
        <v>South</v>
      </c>
    </row>
    <row r="6130" spans="1:17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  <c r="N6130" t="str">
        <f t="shared" si="285"/>
        <v>Profit</v>
      </c>
      <c r="O6130" t="str">
        <f t="shared" si="286"/>
        <v>Normal</v>
      </c>
      <c r="P6130" t="str">
        <f t="shared" si="287"/>
        <v>Low</v>
      </c>
      <c r="Q6130" t="str">
        <f>VLOOKUP(A6130,SampleSuperstore!A:G,7,0)</f>
        <v>Central</v>
      </c>
    </row>
    <row r="6131" spans="1:17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  <c r="N6131" t="str">
        <f t="shared" si="285"/>
        <v>Profit</v>
      </c>
      <c r="O6131" t="str">
        <f t="shared" si="286"/>
        <v>Normal</v>
      </c>
      <c r="P6131" t="str">
        <f t="shared" si="287"/>
        <v>Low</v>
      </c>
      <c r="Q6131" t="str">
        <f>VLOOKUP(A6131,SampleSuperstore!A:G,7,0)</f>
        <v>South</v>
      </c>
    </row>
    <row r="6132" spans="1:17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  <c r="N6132" t="str">
        <f t="shared" si="285"/>
        <v>Profit</v>
      </c>
      <c r="O6132" t="str">
        <f t="shared" si="286"/>
        <v>Normal</v>
      </c>
      <c r="P6132" t="str">
        <f t="shared" si="287"/>
        <v>Low</v>
      </c>
      <c r="Q6132" t="str">
        <f>VLOOKUP(A6132,SampleSuperstore!A:G,7,0)</f>
        <v>South</v>
      </c>
    </row>
    <row r="6133" spans="1:17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  <c r="N6133" t="str">
        <f t="shared" si="285"/>
        <v>Profit</v>
      </c>
      <c r="O6133" t="str">
        <f t="shared" si="286"/>
        <v>Normal</v>
      </c>
      <c r="P6133" t="str">
        <f t="shared" si="287"/>
        <v>Medium</v>
      </c>
      <c r="Q6133" t="str">
        <f>VLOOKUP(A6133,SampleSuperstore!A:G,7,0)</f>
        <v>South</v>
      </c>
    </row>
    <row r="6134" spans="1:17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  <c r="N6134" t="str">
        <f t="shared" si="285"/>
        <v>Profit</v>
      </c>
      <c r="O6134" t="str">
        <f t="shared" si="286"/>
        <v>Normal</v>
      </c>
      <c r="P6134" t="str">
        <f t="shared" si="287"/>
        <v>Low</v>
      </c>
      <c r="Q6134" t="str">
        <f>VLOOKUP(A6134,SampleSuperstore!A:G,7,0)</f>
        <v>South</v>
      </c>
    </row>
    <row r="6135" spans="1:17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  <c r="N6135" t="str">
        <f t="shared" si="285"/>
        <v>Profit</v>
      </c>
      <c r="O6135" t="str">
        <f t="shared" si="286"/>
        <v>Normal</v>
      </c>
      <c r="P6135" t="str">
        <f t="shared" si="287"/>
        <v>Low</v>
      </c>
      <c r="Q6135" t="str">
        <f>VLOOKUP(A6135,SampleSuperstore!A:G,7,0)</f>
        <v>Central</v>
      </c>
    </row>
    <row r="6136" spans="1:17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  <c r="N6136" t="str">
        <f t="shared" si="285"/>
        <v>Profit</v>
      </c>
      <c r="O6136" t="str">
        <f t="shared" si="286"/>
        <v>Normal</v>
      </c>
      <c r="P6136" t="str">
        <f t="shared" si="287"/>
        <v>Low</v>
      </c>
      <c r="Q6136" t="str">
        <f>VLOOKUP(A6136,SampleSuperstore!A:G,7,0)</f>
        <v>East</v>
      </c>
    </row>
    <row r="6137" spans="1:17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  <c r="N6137" t="str">
        <f t="shared" si="285"/>
        <v>Profit</v>
      </c>
      <c r="O6137" t="str">
        <f t="shared" si="286"/>
        <v>Normal</v>
      </c>
      <c r="P6137" t="str">
        <f t="shared" si="287"/>
        <v>Low</v>
      </c>
      <c r="Q6137" t="str">
        <f>VLOOKUP(A6137,SampleSuperstore!A:G,7,0)</f>
        <v>South</v>
      </c>
    </row>
    <row r="6138" spans="1:17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  <c r="N6138" t="str">
        <f t="shared" si="285"/>
        <v>Loss</v>
      </c>
      <c r="O6138" t="str">
        <f t="shared" si="286"/>
        <v>High Discount</v>
      </c>
      <c r="P6138" t="str">
        <f t="shared" si="287"/>
        <v>Low</v>
      </c>
      <c r="Q6138" t="str">
        <f>VLOOKUP(A6138,SampleSuperstore!A:G,7,0)</f>
        <v>South</v>
      </c>
    </row>
    <row r="6139" spans="1:17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  <c r="N6139" t="str">
        <f t="shared" si="285"/>
        <v>Profit</v>
      </c>
      <c r="O6139" t="str">
        <f t="shared" si="286"/>
        <v>Normal</v>
      </c>
      <c r="P6139" t="str">
        <f t="shared" si="287"/>
        <v>Low</v>
      </c>
      <c r="Q6139" t="str">
        <f>VLOOKUP(A6139,SampleSuperstore!A:G,7,0)</f>
        <v>South</v>
      </c>
    </row>
    <row r="6140" spans="1:17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  <c r="N6140" t="str">
        <f t="shared" si="285"/>
        <v>Loss</v>
      </c>
      <c r="O6140" t="str">
        <f t="shared" si="286"/>
        <v>Normal</v>
      </c>
      <c r="P6140" t="str">
        <f t="shared" si="287"/>
        <v>Low</v>
      </c>
      <c r="Q6140" t="str">
        <f>VLOOKUP(A6140,SampleSuperstore!A:G,7,0)</f>
        <v>South</v>
      </c>
    </row>
    <row r="6141" spans="1:17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  <c r="N6141" t="str">
        <f t="shared" si="285"/>
        <v>Profit</v>
      </c>
      <c r="O6141" t="str">
        <f t="shared" si="286"/>
        <v>Normal</v>
      </c>
      <c r="P6141" t="str">
        <f t="shared" si="287"/>
        <v>Low</v>
      </c>
      <c r="Q6141" t="str">
        <f>VLOOKUP(A6141,SampleSuperstore!A:G,7,0)</f>
        <v>Central</v>
      </c>
    </row>
    <row r="6142" spans="1:17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  <c r="N6142" t="str">
        <f t="shared" si="285"/>
        <v>Profit</v>
      </c>
      <c r="O6142" t="str">
        <f t="shared" si="286"/>
        <v>Normal</v>
      </c>
      <c r="P6142" t="str">
        <f t="shared" si="287"/>
        <v>Low</v>
      </c>
      <c r="Q6142" t="str">
        <f>VLOOKUP(A6142,SampleSuperstore!A:G,7,0)</f>
        <v>South</v>
      </c>
    </row>
    <row r="6143" spans="1:17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  <c r="N6143" t="str">
        <f t="shared" si="285"/>
        <v>Profit</v>
      </c>
      <c r="O6143" t="str">
        <f t="shared" si="286"/>
        <v>Normal</v>
      </c>
      <c r="P6143" t="str">
        <f t="shared" si="287"/>
        <v>Low</v>
      </c>
      <c r="Q6143" t="str">
        <f>VLOOKUP(A6143,SampleSuperstore!A:G,7,0)</f>
        <v>South</v>
      </c>
    </row>
    <row r="6144" spans="1:17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  <c r="N6144" t="str">
        <f t="shared" si="285"/>
        <v>Profit</v>
      </c>
      <c r="O6144" t="str">
        <f t="shared" si="286"/>
        <v>Normal</v>
      </c>
      <c r="P6144" t="str">
        <f t="shared" si="287"/>
        <v>Low</v>
      </c>
      <c r="Q6144" t="str">
        <f>VLOOKUP(A6144,SampleSuperstore!A:G,7,0)</f>
        <v>South</v>
      </c>
    </row>
    <row r="6145" spans="1:17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  <c r="N6145" t="str">
        <f t="shared" si="285"/>
        <v>Profit</v>
      </c>
      <c r="O6145" t="str">
        <f t="shared" si="286"/>
        <v>Normal</v>
      </c>
      <c r="P6145" t="str">
        <f t="shared" si="287"/>
        <v>Low</v>
      </c>
      <c r="Q6145" t="str">
        <f>VLOOKUP(A6145,SampleSuperstore!A:G,7,0)</f>
        <v>South</v>
      </c>
    </row>
    <row r="6146" spans="1:17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  <c r="N6146" t="str">
        <f t="shared" si="285"/>
        <v>Profit</v>
      </c>
      <c r="O6146" t="str">
        <f t="shared" si="286"/>
        <v>Normal</v>
      </c>
      <c r="P6146" t="str">
        <f t="shared" si="287"/>
        <v>Low</v>
      </c>
      <c r="Q6146" t="str">
        <f>VLOOKUP(A6146,SampleSuperstore!A:G,7,0)</f>
        <v>South</v>
      </c>
    </row>
    <row r="6147" spans="1:17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  <c r="N6147" t="str">
        <f t="shared" ref="N6147:N6210" si="288">IF(M6147&gt;0,"Profit","Loss")</f>
        <v>Profit</v>
      </c>
      <c r="O6147" t="str">
        <f t="shared" ref="O6147:O6210" si="289">IF(L6147&gt;0.5,"High Discount","Normal")</f>
        <v>Normal</v>
      </c>
      <c r="P6147" t="str">
        <f t="shared" ref="P6147:P6210" si="290">IF(J6147&gt;1000,"High",IF(J6147&gt;=500,"Medium","Low"))</f>
        <v>Low</v>
      </c>
      <c r="Q6147" t="str">
        <f>VLOOKUP(A6147,SampleSuperstore!A:G,7,0)</f>
        <v>South</v>
      </c>
    </row>
    <row r="6148" spans="1:17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  <c r="N6148" t="str">
        <f t="shared" si="288"/>
        <v>Profit</v>
      </c>
      <c r="O6148" t="str">
        <f t="shared" si="289"/>
        <v>Normal</v>
      </c>
      <c r="P6148" t="str">
        <f t="shared" si="290"/>
        <v>Low</v>
      </c>
      <c r="Q6148" t="str">
        <f>VLOOKUP(A6148,SampleSuperstore!A:G,7,0)</f>
        <v>South</v>
      </c>
    </row>
    <row r="6149" spans="1:17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  <c r="N6149" t="str">
        <f t="shared" si="288"/>
        <v>Profit</v>
      </c>
      <c r="O6149" t="str">
        <f t="shared" si="289"/>
        <v>Normal</v>
      </c>
      <c r="P6149" t="str">
        <f t="shared" si="290"/>
        <v>Low</v>
      </c>
      <c r="Q6149" t="str">
        <f>VLOOKUP(A6149,SampleSuperstore!A:G,7,0)</f>
        <v>South</v>
      </c>
    </row>
    <row r="6150" spans="1:17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  <c r="N6150" t="str">
        <f t="shared" si="288"/>
        <v>Profit</v>
      </c>
      <c r="O6150" t="str">
        <f t="shared" si="289"/>
        <v>Normal</v>
      </c>
      <c r="P6150" t="str">
        <f t="shared" si="290"/>
        <v>Low</v>
      </c>
      <c r="Q6150" t="str">
        <f>VLOOKUP(A6150,SampleSuperstore!A:G,7,0)</f>
        <v>South</v>
      </c>
    </row>
    <row r="6151" spans="1:17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  <c r="N6151" t="str">
        <f t="shared" si="288"/>
        <v>Loss</v>
      </c>
      <c r="O6151" t="str">
        <f t="shared" si="289"/>
        <v>Normal</v>
      </c>
      <c r="P6151" t="str">
        <f t="shared" si="290"/>
        <v>Low</v>
      </c>
      <c r="Q6151" t="str">
        <f>VLOOKUP(A6151,SampleSuperstore!A:G,7,0)</f>
        <v>Central</v>
      </c>
    </row>
    <row r="6152" spans="1:17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  <c r="N6152" t="str">
        <f t="shared" si="288"/>
        <v>Profit</v>
      </c>
      <c r="O6152" t="str">
        <f t="shared" si="289"/>
        <v>Normal</v>
      </c>
      <c r="P6152" t="str">
        <f t="shared" si="290"/>
        <v>Low</v>
      </c>
      <c r="Q6152" t="str">
        <f>VLOOKUP(A6152,SampleSuperstore!A:G,7,0)</f>
        <v>Central</v>
      </c>
    </row>
    <row r="6153" spans="1:17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  <c r="N6153" t="str">
        <f t="shared" si="288"/>
        <v>Profit</v>
      </c>
      <c r="O6153" t="str">
        <f t="shared" si="289"/>
        <v>Normal</v>
      </c>
      <c r="P6153" t="str">
        <f t="shared" si="290"/>
        <v>High</v>
      </c>
      <c r="Q6153" t="str">
        <f>VLOOKUP(A6153,SampleSuperstore!A:G,7,0)</f>
        <v>South</v>
      </c>
    </row>
    <row r="6154" spans="1:17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  <c r="N6154" t="str">
        <f t="shared" si="288"/>
        <v>Profit</v>
      </c>
      <c r="O6154" t="str">
        <f t="shared" si="289"/>
        <v>Normal</v>
      </c>
      <c r="P6154" t="str">
        <f t="shared" si="290"/>
        <v>Low</v>
      </c>
      <c r="Q6154" t="str">
        <f>VLOOKUP(A6154,SampleSuperstore!A:G,7,0)</f>
        <v>South</v>
      </c>
    </row>
    <row r="6155" spans="1:17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  <c r="N6155" t="str">
        <f t="shared" si="288"/>
        <v>Profit</v>
      </c>
      <c r="O6155" t="str">
        <f t="shared" si="289"/>
        <v>Normal</v>
      </c>
      <c r="P6155" t="str">
        <f t="shared" si="290"/>
        <v>Low</v>
      </c>
      <c r="Q6155" t="str">
        <f>VLOOKUP(A6155,SampleSuperstore!A:G,7,0)</f>
        <v>Central</v>
      </c>
    </row>
    <row r="6156" spans="1:17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  <c r="N6156" t="str">
        <f t="shared" si="288"/>
        <v>Profit</v>
      </c>
      <c r="O6156" t="str">
        <f t="shared" si="289"/>
        <v>Normal</v>
      </c>
      <c r="P6156" t="str">
        <f t="shared" si="290"/>
        <v>Low</v>
      </c>
      <c r="Q6156" t="str">
        <f>VLOOKUP(A6156,SampleSuperstore!A:G,7,0)</f>
        <v>Central</v>
      </c>
    </row>
    <row r="6157" spans="1:17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  <c r="N6157" t="str">
        <f t="shared" si="288"/>
        <v>Profit</v>
      </c>
      <c r="O6157" t="str">
        <f t="shared" si="289"/>
        <v>Normal</v>
      </c>
      <c r="P6157" t="str">
        <f t="shared" si="290"/>
        <v>Low</v>
      </c>
      <c r="Q6157" t="str">
        <f>VLOOKUP(A6157,SampleSuperstore!A:G,7,0)</f>
        <v>Central</v>
      </c>
    </row>
    <row r="6158" spans="1:17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  <c r="N6158" t="str">
        <f t="shared" si="288"/>
        <v>Profit</v>
      </c>
      <c r="O6158" t="str">
        <f t="shared" si="289"/>
        <v>Normal</v>
      </c>
      <c r="P6158" t="str">
        <f t="shared" si="290"/>
        <v>Low</v>
      </c>
      <c r="Q6158" t="str">
        <f>VLOOKUP(A6158,SampleSuperstore!A:G,7,0)</f>
        <v>Central</v>
      </c>
    </row>
    <row r="6159" spans="1:17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  <c r="N6159" t="str">
        <f t="shared" si="288"/>
        <v>Profit</v>
      </c>
      <c r="O6159" t="str">
        <f t="shared" si="289"/>
        <v>Normal</v>
      </c>
      <c r="P6159" t="str">
        <f t="shared" si="290"/>
        <v>Low</v>
      </c>
      <c r="Q6159" t="str">
        <f>VLOOKUP(A6159,SampleSuperstore!A:G,7,0)</f>
        <v>South</v>
      </c>
    </row>
    <row r="6160" spans="1:17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  <c r="N6160" t="str">
        <f t="shared" si="288"/>
        <v>Profit</v>
      </c>
      <c r="O6160" t="str">
        <f t="shared" si="289"/>
        <v>Normal</v>
      </c>
      <c r="P6160" t="str">
        <f t="shared" si="290"/>
        <v>Low</v>
      </c>
      <c r="Q6160" t="str">
        <f>VLOOKUP(A6160,SampleSuperstore!A:G,7,0)</f>
        <v>South</v>
      </c>
    </row>
    <row r="6161" spans="1:17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  <c r="N6161" t="str">
        <f t="shared" si="288"/>
        <v>Profit</v>
      </c>
      <c r="O6161" t="str">
        <f t="shared" si="289"/>
        <v>Normal</v>
      </c>
      <c r="P6161" t="str">
        <f t="shared" si="290"/>
        <v>Medium</v>
      </c>
      <c r="Q6161" t="str">
        <f>VLOOKUP(A6161,SampleSuperstore!A:G,7,0)</f>
        <v>South</v>
      </c>
    </row>
    <row r="6162" spans="1:17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  <c r="N6162" t="str">
        <f t="shared" si="288"/>
        <v>Profit</v>
      </c>
      <c r="O6162" t="str">
        <f t="shared" si="289"/>
        <v>Normal</v>
      </c>
      <c r="P6162" t="str">
        <f t="shared" si="290"/>
        <v>Low</v>
      </c>
      <c r="Q6162" t="str">
        <f>VLOOKUP(A6162,SampleSuperstore!A:G,7,0)</f>
        <v>Central</v>
      </c>
    </row>
    <row r="6163" spans="1:17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  <c r="N6163" t="str">
        <f t="shared" si="288"/>
        <v>Profit</v>
      </c>
      <c r="O6163" t="str">
        <f t="shared" si="289"/>
        <v>Normal</v>
      </c>
      <c r="P6163" t="str">
        <f t="shared" si="290"/>
        <v>Low</v>
      </c>
      <c r="Q6163" t="str">
        <f>VLOOKUP(A6163,SampleSuperstore!A:G,7,0)</f>
        <v>Central</v>
      </c>
    </row>
    <row r="6164" spans="1:17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  <c r="N6164" t="str">
        <f t="shared" si="288"/>
        <v>Profit</v>
      </c>
      <c r="O6164" t="str">
        <f t="shared" si="289"/>
        <v>Normal</v>
      </c>
      <c r="P6164" t="str">
        <f t="shared" si="290"/>
        <v>Low</v>
      </c>
      <c r="Q6164" t="str">
        <f>VLOOKUP(A6164,SampleSuperstore!A:G,7,0)</f>
        <v>Central</v>
      </c>
    </row>
    <row r="6165" spans="1:17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  <c r="N6165" t="str">
        <f t="shared" si="288"/>
        <v>Loss</v>
      </c>
      <c r="O6165" t="str">
        <f t="shared" si="289"/>
        <v>High Discount</v>
      </c>
      <c r="P6165" t="str">
        <f t="shared" si="290"/>
        <v>Low</v>
      </c>
      <c r="Q6165" t="str">
        <f>VLOOKUP(A6165,SampleSuperstore!A:G,7,0)</f>
        <v>Central</v>
      </c>
    </row>
    <row r="6166" spans="1:17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  <c r="N6166" t="str">
        <f t="shared" si="288"/>
        <v>Profit</v>
      </c>
      <c r="O6166" t="str">
        <f t="shared" si="289"/>
        <v>Normal</v>
      </c>
      <c r="P6166" t="str">
        <f t="shared" si="290"/>
        <v>Low</v>
      </c>
      <c r="Q6166" t="str">
        <f>VLOOKUP(A6166,SampleSuperstore!A:G,7,0)</f>
        <v>Central</v>
      </c>
    </row>
    <row r="6167" spans="1:17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  <c r="N6167" t="str">
        <f t="shared" si="288"/>
        <v>Profit</v>
      </c>
      <c r="O6167" t="str">
        <f t="shared" si="289"/>
        <v>Normal</v>
      </c>
      <c r="P6167" t="str">
        <f t="shared" si="290"/>
        <v>Low</v>
      </c>
      <c r="Q6167" t="str">
        <f>VLOOKUP(A6167,SampleSuperstore!A:G,7,0)</f>
        <v>Central</v>
      </c>
    </row>
    <row r="6168" spans="1:17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  <c r="N6168" t="str">
        <f t="shared" si="288"/>
        <v>Profit</v>
      </c>
      <c r="O6168" t="str">
        <f t="shared" si="289"/>
        <v>Normal</v>
      </c>
      <c r="P6168" t="str">
        <f t="shared" si="290"/>
        <v>Low</v>
      </c>
      <c r="Q6168" t="str">
        <f>VLOOKUP(A6168,SampleSuperstore!A:G,7,0)</f>
        <v>Central</v>
      </c>
    </row>
    <row r="6169" spans="1:17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  <c r="N6169" t="str">
        <f t="shared" si="288"/>
        <v>Profit</v>
      </c>
      <c r="O6169" t="str">
        <f t="shared" si="289"/>
        <v>Normal</v>
      </c>
      <c r="P6169" t="str">
        <f t="shared" si="290"/>
        <v>Low</v>
      </c>
      <c r="Q6169" t="str">
        <f>VLOOKUP(A6169,SampleSuperstore!A:G,7,0)</f>
        <v>South</v>
      </c>
    </row>
    <row r="6170" spans="1:17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  <c r="N6170" t="str">
        <f t="shared" si="288"/>
        <v>Profit</v>
      </c>
      <c r="O6170" t="str">
        <f t="shared" si="289"/>
        <v>Normal</v>
      </c>
      <c r="P6170" t="str">
        <f t="shared" si="290"/>
        <v>Low</v>
      </c>
      <c r="Q6170" t="str">
        <f>VLOOKUP(A6170,SampleSuperstore!A:G,7,0)</f>
        <v>South</v>
      </c>
    </row>
    <row r="6171" spans="1:17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  <c r="N6171" t="str">
        <f t="shared" si="288"/>
        <v>Profit</v>
      </c>
      <c r="O6171" t="str">
        <f t="shared" si="289"/>
        <v>Normal</v>
      </c>
      <c r="P6171" t="str">
        <f t="shared" si="290"/>
        <v>Low</v>
      </c>
      <c r="Q6171" t="str">
        <f>VLOOKUP(A6171,SampleSuperstore!A:G,7,0)</f>
        <v>South</v>
      </c>
    </row>
    <row r="6172" spans="1:17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  <c r="N6172" t="str">
        <f t="shared" si="288"/>
        <v>Profit</v>
      </c>
      <c r="O6172" t="str">
        <f t="shared" si="289"/>
        <v>Normal</v>
      </c>
      <c r="P6172" t="str">
        <f t="shared" si="290"/>
        <v>Low</v>
      </c>
      <c r="Q6172" t="str">
        <f>VLOOKUP(A6172,SampleSuperstore!A:G,7,0)</f>
        <v>South</v>
      </c>
    </row>
    <row r="6173" spans="1:17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  <c r="N6173" t="str">
        <f t="shared" si="288"/>
        <v>Profit</v>
      </c>
      <c r="O6173" t="str">
        <f t="shared" si="289"/>
        <v>Normal</v>
      </c>
      <c r="P6173" t="str">
        <f t="shared" si="290"/>
        <v>Low</v>
      </c>
      <c r="Q6173" t="str">
        <f>VLOOKUP(A6173,SampleSuperstore!A:G,7,0)</f>
        <v>South</v>
      </c>
    </row>
    <row r="6174" spans="1:17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  <c r="N6174" t="str">
        <f t="shared" si="288"/>
        <v>Profit</v>
      </c>
      <c r="O6174" t="str">
        <f t="shared" si="289"/>
        <v>Normal</v>
      </c>
      <c r="P6174" t="str">
        <f t="shared" si="290"/>
        <v>Low</v>
      </c>
      <c r="Q6174" t="str">
        <f>VLOOKUP(A6174,SampleSuperstore!A:G,7,0)</f>
        <v>South</v>
      </c>
    </row>
    <row r="6175" spans="1:17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  <c r="N6175" t="str">
        <f t="shared" si="288"/>
        <v>Profit</v>
      </c>
      <c r="O6175" t="str">
        <f t="shared" si="289"/>
        <v>Normal</v>
      </c>
      <c r="P6175" t="str">
        <f t="shared" si="290"/>
        <v>Low</v>
      </c>
      <c r="Q6175" t="str">
        <f>VLOOKUP(A6175,SampleSuperstore!A:G,7,0)</f>
        <v>South</v>
      </c>
    </row>
    <row r="6176" spans="1:17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  <c r="N6176" t="str">
        <f t="shared" si="288"/>
        <v>Profit</v>
      </c>
      <c r="O6176" t="str">
        <f t="shared" si="289"/>
        <v>Normal</v>
      </c>
      <c r="P6176" t="str">
        <f t="shared" si="290"/>
        <v>Medium</v>
      </c>
      <c r="Q6176" t="str">
        <f>VLOOKUP(A6176,SampleSuperstore!A:G,7,0)</f>
        <v>South</v>
      </c>
    </row>
    <row r="6177" spans="1:17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  <c r="N6177" t="str">
        <f t="shared" si="288"/>
        <v>Profit</v>
      </c>
      <c r="O6177" t="str">
        <f t="shared" si="289"/>
        <v>Normal</v>
      </c>
      <c r="P6177" t="str">
        <f t="shared" si="290"/>
        <v>High</v>
      </c>
      <c r="Q6177" t="str">
        <f>VLOOKUP(A6177,SampleSuperstore!A:G,7,0)</f>
        <v>South</v>
      </c>
    </row>
    <row r="6178" spans="1:17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  <c r="N6178" t="str">
        <f t="shared" si="288"/>
        <v>Profit</v>
      </c>
      <c r="O6178" t="str">
        <f t="shared" si="289"/>
        <v>Normal</v>
      </c>
      <c r="P6178" t="str">
        <f t="shared" si="290"/>
        <v>Low</v>
      </c>
      <c r="Q6178" t="str">
        <f>VLOOKUP(A6178,SampleSuperstore!A:G,7,0)</f>
        <v>South</v>
      </c>
    </row>
    <row r="6179" spans="1:17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  <c r="N6179" t="str">
        <f t="shared" si="288"/>
        <v>Profit</v>
      </c>
      <c r="O6179" t="str">
        <f t="shared" si="289"/>
        <v>Normal</v>
      </c>
      <c r="P6179" t="str">
        <f t="shared" si="290"/>
        <v>Low</v>
      </c>
      <c r="Q6179" t="str">
        <f>VLOOKUP(A6179,SampleSuperstore!A:G,7,0)</f>
        <v>South</v>
      </c>
    </row>
    <row r="6180" spans="1:17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  <c r="N6180" t="str">
        <f t="shared" si="288"/>
        <v>Profit</v>
      </c>
      <c r="O6180" t="str">
        <f t="shared" si="289"/>
        <v>Normal</v>
      </c>
      <c r="P6180" t="str">
        <f t="shared" si="290"/>
        <v>Low</v>
      </c>
      <c r="Q6180" t="str">
        <f>VLOOKUP(A6180,SampleSuperstore!A:G,7,0)</f>
        <v>South</v>
      </c>
    </row>
    <row r="6181" spans="1:17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  <c r="N6181" t="str">
        <f t="shared" si="288"/>
        <v>Profit</v>
      </c>
      <c r="O6181" t="str">
        <f t="shared" si="289"/>
        <v>Normal</v>
      </c>
      <c r="P6181" t="str">
        <f t="shared" si="290"/>
        <v>Low</v>
      </c>
      <c r="Q6181" t="str">
        <f>VLOOKUP(A6181,SampleSuperstore!A:G,7,0)</f>
        <v>South</v>
      </c>
    </row>
    <row r="6182" spans="1:17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  <c r="N6182" t="str">
        <f t="shared" si="288"/>
        <v>Profit</v>
      </c>
      <c r="O6182" t="str">
        <f t="shared" si="289"/>
        <v>Normal</v>
      </c>
      <c r="P6182" t="str">
        <f t="shared" si="290"/>
        <v>Medium</v>
      </c>
      <c r="Q6182" t="str">
        <f>VLOOKUP(A6182,SampleSuperstore!A:G,7,0)</f>
        <v>South</v>
      </c>
    </row>
    <row r="6183" spans="1:17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  <c r="N6183" t="str">
        <f t="shared" si="288"/>
        <v>Profit</v>
      </c>
      <c r="O6183" t="str">
        <f t="shared" si="289"/>
        <v>Normal</v>
      </c>
      <c r="P6183" t="str">
        <f t="shared" si="290"/>
        <v>Low</v>
      </c>
      <c r="Q6183" t="str">
        <f>VLOOKUP(A6183,SampleSuperstore!A:G,7,0)</f>
        <v>South</v>
      </c>
    </row>
    <row r="6184" spans="1:17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  <c r="N6184" t="str">
        <f t="shared" si="288"/>
        <v>Profit</v>
      </c>
      <c r="O6184" t="str">
        <f t="shared" si="289"/>
        <v>Normal</v>
      </c>
      <c r="P6184" t="str">
        <f t="shared" si="290"/>
        <v>Low</v>
      </c>
      <c r="Q6184" t="str">
        <f>VLOOKUP(A6184,SampleSuperstore!A:G,7,0)</f>
        <v>South</v>
      </c>
    </row>
    <row r="6185" spans="1:17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  <c r="N6185" t="str">
        <f t="shared" si="288"/>
        <v>Profit</v>
      </c>
      <c r="O6185" t="str">
        <f t="shared" si="289"/>
        <v>Normal</v>
      </c>
      <c r="P6185" t="str">
        <f t="shared" si="290"/>
        <v>Medium</v>
      </c>
      <c r="Q6185" t="str">
        <f>VLOOKUP(A6185,SampleSuperstore!A:G,7,0)</f>
        <v>South</v>
      </c>
    </row>
    <row r="6186" spans="1:17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  <c r="N6186" t="str">
        <f t="shared" si="288"/>
        <v>Profit</v>
      </c>
      <c r="O6186" t="str">
        <f t="shared" si="289"/>
        <v>Normal</v>
      </c>
      <c r="P6186" t="str">
        <f t="shared" si="290"/>
        <v>Low</v>
      </c>
      <c r="Q6186" t="str">
        <f>VLOOKUP(A6186,SampleSuperstore!A:G,7,0)</f>
        <v>Central</v>
      </c>
    </row>
    <row r="6187" spans="1:17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  <c r="N6187" t="str">
        <f t="shared" si="288"/>
        <v>Profit</v>
      </c>
      <c r="O6187" t="str">
        <f t="shared" si="289"/>
        <v>Normal</v>
      </c>
      <c r="P6187" t="str">
        <f t="shared" si="290"/>
        <v>Low</v>
      </c>
      <c r="Q6187" t="str">
        <f>VLOOKUP(A6187,SampleSuperstore!A:G,7,0)</f>
        <v>South</v>
      </c>
    </row>
    <row r="6188" spans="1:17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  <c r="N6188" t="str">
        <f t="shared" si="288"/>
        <v>Profit</v>
      </c>
      <c r="O6188" t="str">
        <f t="shared" si="289"/>
        <v>Normal</v>
      </c>
      <c r="P6188" t="str">
        <f t="shared" si="290"/>
        <v>Low</v>
      </c>
      <c r="Q6188" t="str">
        <f>VLOOKUP(A6188,SampleSuperstore!A:G,7,0)</f>
        <v>Central</v>
      </c>
    </row>
    <row r="6189" spans="1:17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  <c r="N6189" t="str">
        <f t="shared" si="288"/>
        <v>Profit</v>
      </c>
      <c r="O6189" t="str">
        <f t="shared" si="289"/>
        <v>Normal</v>
      </c>
      <c r="P6189" t="str">
        <f t="shared" si="290"/>
        <v>Low</v>
      </c>
      <c r="Q6189" t="str">
        <f>VLOOKUP(A6189,SampleSuperstore!A:G,7,0)</f>
        <v>Central</v>
      </c>
    </row>
    <row r="6190" spans="1:17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  <c r="N6190" t="str">
        <f t="shared" si="288"/>
        <v>Profit</v>
      </c>
      <c r="O6190" t="str">
        <f t="shared" si="289"/>
        <v>Normal</v>
      </c>
      <c r="P6190" t="str">
        <f t="shared" si="290"/>
        <v>Low</v>
      </c>
      <c r="Q6190" t="str">
        <f>VLOOKUP(A6190,SampleSuperstore!A:G,7,0)</f>
        <v>Central</v>
      </c>
    </row>
    <row r="6191" spans="1:17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  <c r="N6191" t="str">
        <f t="shared" si="288"/>
        <v>Profit</v>
      </c>
      <c r="O6191" t="str">
        <f t="shared" si="289"/>
        <v>Normal</v>
      </c>
      <c r="P6191" t="str">
        <f t="shared" si="290"/>
        <v>Low</v>
      </c>
      <c r="Q6191" t="str">
        <f>VLOOKUP(A6191,SampleSuperstore!A:G,7,0)</f>
        <v>South</v>
      </c>
    </row>
    <row r="6192" spans="1:17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  <c r="N6192" t="str">
        <f t="shared" si="288"/>
        <v>Profit</v>
      </c>
      <c r="O6192" t="str">
        <f t="shared" si="289"/>
        <v>Normal</v>
      </c>
      <c r="P6192" t="str">
        <f t="shared" si="290"/>
        <v>Medium</v>
      </c>
      <c r="Q6192" t="str">
        <f>VLOOKUP(A6192,SampleSuperstore!A:G,7,0)</f>
        <v>South</v>
      </c>
    </row>
    <row r="6193" spans="1:17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  <c r="N6193" t="str">
        <f t="shared" si="288"/>
        <v>Profit</v>
      </c>
      <c r="O6193" t="str">
        <f t="shared" si="289"/>
        <v>Normal</v>
      </c>
      <c r="P6193" t="str">
        <f t="shared" si="290"/>
        <v>Low</v>
      </c>
      <c r="Q6193" t="str">
        <f>VLOOKUP(A6193,SampleSuperstore!A:G,7,0)</f>
        <v>East</v>
      </c>
    </row>
    <row r="6194" spans="1:17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  <c r="N6194" t="str">
        <f t="shared" si="288"/>
        <v>Profit</v>
      </c>
      <c r="O6194" t="str">
        <f t="shared" si="289"/>
        <v>Normal</v>
      </c>
      <c r="P6194" t="str">
        <f t="shared" si="290"/>
        <v>Low</v>
      </c>
      <c r="Q6194" t="str">
        <f>VLOOKUP(A6194,SampleSuperstore!A:G,7,0)</f>
        <v>South</v>
      </c>
    </row>
    <row r="6195" spans="1:17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  <c r="N6195" t="str">
        <f t="shared" si="288"/>
        <v>Loss</v>
      </c>
      <c r="O6195" t="str">
        <f t="shared" si="289"/>
        <v>High Discount</v>
      </c>
      <c r="P6195" t="str">
        <f t="shared" si="290"/>
        <v>Low</v>
      </c>
      <c r="Q6195" t="str">
        <f>VLOOKUP(A6195,SampleSuperstore!A:G,7,0)</f>
        <v>South</v>
      </c>
    </row>
    <row r="6196" spans="1:17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  <c r="N6196" t="str">
        <f t="shared" si="288"/>
        <v>Profit</v>
      </c>
      <c r="O6196" t="str">
        <f t="shared" si="289"/>
        <v>Normal</v>
      </c>
      <c r="P6196" t="str">
        <f t="shared" si="290"/>
        <v>Low</v>
      </c>
      <c r="Q6196" t="str">
        <f>VLOOKUP(A6196,SampleSuperstore!A:G,7,0)</f>
        <v>South</v>
      </c>
    </row>
    <row r="6197" spans="1:17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  <c r="N6197" t="str">
        <f t="shared" si="288"/>
        <v>Loss</v>
      </c>
      <c r="O6197" t="str">
        <f t="shared" si="289"/>
        <v>Normal</v>
      </c>
      <c r="P6197" t="str">
        <f t="shared" si="290"/>
        <v>Low</v>
      </c>
      <c r="Q6197" t="str">
        <f>VLOOKUP(A6197,SampleSuperstore!A:G,7,0)</f>
        <v>South</v>
      </c>
    </row>
    <row r="6198" spans="1:17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  <c r="N6198" t="str">
        <f t="shared" si="288"/>
        <v>Loss</v>
      </c>
      <c r="O6198" t="str">
        <f t="shared" si="289"/>
        <v>Normal</v>
      </c>
      <c r="P6198" t="str">
        <f t="shared" si="290"/>
        <v>Low</v>
      </c>
      <c r="Q6198" t="str">
        <f>VLOOKUP(A6198,SampleSuperstore!A:G,7,0)</f>
        <v>South</v>
      </c>
    </row>
    <row r="6199" spans="1:17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  <c r="N6199" t="str">
        <f t="shared" si="288"/>
        <v>Profit</v>
      </c>
      <c r="O6199" t="str">
        <f t="shared" si="289"/>
        <v>Normal</v>
      </c>
      <c r="P6199" t="str">
        <f t="shared" si="290"/>
        <v>Low</v>
      </c>
      <c r="Q6199" t="str">
        <f>VLOOKUP(A6199,SampleSuperstore!A:G,7,0)</f>
        <v>South</v>
      </c>
    </row>
    <row r="6200" spans="1:17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  <c r="N6200" t="str">
        <f t="shared" si="288"/>
        <v>Profit</v>
      </c>
      <c r="O6200" t="str">
        <f t="shared" si="289"/>
        <v>Normal</v>
      </c>
      <c r="P6200" t="str">
        <f t="shared" si="290"/>
        <v>Low</v>
      </c>
      <c r="Q6200" t="str">
        <f>VLOOKUP(A6200,SampleSuperstore!A:G,7,0)</f>
        <v>South</v>
      </c>
    </row>
    <row r="6201" spans="1:17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  <c r="N6201" t="str">
        <f t="shared" si="288"/>
        <v>Profit</v>
      </c>
      <c r="O6201" t="str">
        <f t="shared" si="289"/>
        <v>Normal</v>
      </c>
      <c r="P6201" t="str">
        <f t="shared" si="290"/>
        <v>Low</v>
      </c>
      <c r="Q6201" t="str">
        <f>VLOOKUP(A6201,SampleSuperstore!A:G,7,0)</f>
        <v>South</v>
      </c>
    </row>
    <row r="6202" spans="1:17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  <c r="N6202" t="str">
        <f t="shared" si="288"/>
        <v>Profit</v>
      </c>
      <c r="O6202" t="str">
        <f t="shared" si="289"/>
        <v>Normal</v>
      </c>
      <c r="P6202" t="str">
        <f t="shared" si="290"/>
        <v>High</v>
      </c>
      <c r="Q6202" t="str">
        <f>VLOOKUP(A6202,SampleSuperstore!A:G,7,0)</f>
        <v>South</v>
      </c>
    </row>
    <row r="6203" spans="1:17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  <c r="N6203" t="str">
        <f t="shared" si="288"/>
        <v>Loss</v>
      </c>
      <c r="O6203" t="str">
        <f t="shared" si="289"/>
        <v>Normal</v>
      </c>
      <c r="P6203" t="str">
        <f t="shared" si="290"/>
        <v>Low</v>
      </c>
      <c r="Q6203" t="str">
        <f>VLOOKUP(A6203,SampleSuperstore!A:G,7,0)</f>
        <v>South</v>
      </c>
    </row>
    <row r="6204" spans="1:17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  <c r="N6204" t="str">
        <f t="shared" si="288"/>
        <v>Profit</v>
      </c>
      <c r="O6204" t="str">
        <f t="shared" si="289"/>
        <v>Normal</v>
      </c>
      <c r="P6204" t="str">
        <f t="shared" si="290"/>
        <v>Medium</v>
      </c>
      <c r="Q6204" t="str">
        <f>VLOOKUP(A6204,SampleSuperstore!A:G,7,0)</f>
        <v>South</v>
      </c>
    </row>
    <row r="6205" spans="1:17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  <c r="N6205" t="str">
        <f t="shared" si="288"/>
        <v>Loss</v>
      </c>
      <c r="O6205" t="str">
        <f t="shared" si="289"/>
        <v>Normal</v>
      </c>
      <c r="P6205" t="str">
        <f t="shared" si="290"/>
        <v>Low</v>
      </c>
      <c r="Q6205" t="str">
        <f>VLOOKUP(A6205,SampleSuperstore!A:G,7,0)</f>
        <v>South</v>
      </c>
    </row>
    <row r="6206" spans="1:17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  <c r="N6206" t="str">
        <f t="shared" si="288"/>
        <v>Profit</v>
      </c>
      <c r="O6206" t="str">
        <f t="shared" si="289"/>
        <v>Normal</v>
      </c>
      <c r="P6206" t="str">
        <f t="shared" si="290"/>
        <v>Low</v>
      </c>
      <c r="Q6206" t="str">
        <f>VLOOKUP(A6206,SampleSuperstore!A:G,7,0)</f>
        <v>Central</v>
      </c>
    </row>
    <row r="6207" spans="1:17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  <c r="N6207" t="str">
        <f t="shared" si="288"/>
        <v>Profit</v>
      </c>
      <c r="O6207" t="str">
        <f t="shared" si="289"/>
        <v>Normal</v>
      </c>
      <c r="P6207" t="str">
        <f t="shared" si="290"/>
        <v>Low</v>
      </c>
      <c r="Q6207" t="str">
        <f>VLOOKUP(A6207,SampleSuperstore!A:G,7,0)</f>
        <v>South</v>
      </c>
    </row>
    <row r="6208" spans="1:17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  <c r="N6208" t="str">
        <f t="shared" si="288"/>
        <v>Profit</v>
      </c>
      <c r="O6208" t="str">
        <f t="shared" si="289"/>
        <v>Normal</v>
      </c>
      <c r="P6208" t="str">
        <f t="shared" si="290"/>
        <v>Low</v>
      </c>
      <c r="Q6208" t="str">
        <f>VLOOKUP(A6208,SampleSuperstore!A:G,7,0)</f>
        <v>South</v>
      </c>
    </row>
    <row r="6209" spans="1:17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  <c r="N6209" t="str">
        <f t="shared" si="288"/>
        <v>Loss</v>
      </c>
      <c r="O6209" t="str">
        <f t="shared" si="289"/>
        <v>Normal</v>
      </c>
      <c r="P6209" t="str">
        <f t="shared" si="290"/>
        <v>Low</v>
      </c>
      <c r="Q6209" t="str">
        <f>VLOOKUP(A6209,SampleSuperstore!A:G,7,0)</f>
        <v>South</v>
      </c>
    </row>
    <row r="6210" spans="1:17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  <c r="N6210" t="str">
        <f t="shared" si="288"/>
        <v>Loss</v>
      </c>
      <c r="O6210" t="str">
        <f t="shared" si="289"/>
        <v>Normal</v>
      </c>
      <c r="P6210" t="str">
        <f t="shared" si="290"/>
        <v>Low</v>
      </c>
      <c r="Q6210" t="str">
        <f>VLOOKUP(A6210,SampleSuperstore!A:G,7,0)</f>
        <v>South</v>
      </c>
    </row>
    <row r="6211" spans="1:17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  <c r="N6211" t="str">
        <f t="shared" ref="N6211:N6274" si="291">IF(M6211&gt;0,"Profit","Loss")</f>
        <v>Profit</v>
      </c>
      <c r="O6211" t="str">
        <f t="shared" ref="O6211:O6274" si="292">IF(L6211&gt;0.5,"High Discount","Normal")</f>
        <v>Normal</v>
      </c>
      <c r="P6211" t="str">
        <f t="shared" ref="P6211:P6274" si="293">IF(J6211&gt;1000,"High",IF(J6211&gt;=500,"Medium","Low"))</f>
        <v>High</v>
      </c>
      <c r="Q6211" t="str">
        <f>VLOOKUP(A6211,SampleSuperstore!A:G,7,0)</f>
        <v>South</v>
      </c>
    </row>
    <row r="6212" spans="1:17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  <c r="N6212" t="str">
        <f t="shared" si="291"/>
        <v>Profit</v>
      </c>
      <c r="O6212" t="str">
        <f t="shared" si="292"/>
        <v>Normal</v>
      </c>
      <c r="P6212" t="str">
        <f t="shared" si="293"/>
        <v>High</v>
      </c>
      <c r="Q6212" t="str">
        <f>VLOOKUP(A6212,SampleSuperstore!A:G,7,0)</f>
        <v>South</v>
      </c>
    </row>
    <row r="6213" spans="1:17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  <c r="N6213" t="str">
        <f t="shared" si="291"/>
        <v>Profit</v>
      </c>
      <c r="O6213" t="str">
        <f t="shared" si="292"/>
        <v>Normal</v>
      </c>
      <c r="P6213" t="str">
        <f t="shared" si="293"/>
        <v>Low</v>
      </c>
      <c r="Q6213" t="str">
        <f>VLOOKUP(A6213,SampleSuperstore!A:G,7,0)</f>
        <v>South</v>
      </c>
    </row>
    <row r="6214" spans="1:17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  <c r="N6214" t="str">
        <f t="shared" si="291"/>
        <v>Profit</v>
      </c>
      <c r="O6214" t="str">
        <f t="shared" si="292"/>
        <v>Normal</v>
      </c>
      <c r="P6214" t="str">
        <f t="shared" si="293"/>
        <v>Low</v>
      </c>
      <c r="Q6214" t="str">
        <f>VLOOKUP(A6214,SampleSuperstore!A:G,7,0)</f>
        <v>South</v>
      </c>
    </row>
    <row r="6215" spans="1:17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  <c r="N6215" t="str">
        <f t="shared" si="291"/>
        <v>Profit</v>
      </c>
      <c r="O6215" t="str">
        <f t="shared" si="292"/>
        <v>Normal</v>
      </c>
      <c r="P6215" t="str">
        <f t="shared" si="293"/>
        <v>Low</v>
      </c>
      <c r="Q6215" t="str">
        <f>VLOOKUP(A6215,SampleSuperstore!A:G,7,0)</f>
        <v>South</v>
      </c>
    </row>
    <row r="6216" spans="1:17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  <c r="N6216" t="str">
        <f t="shared" si="291"/>
        <v>Profit</v>
      </c>
      <c r="O6216" t="str">
        <f t="shared" si="292"/>
        <v>Normal</v>
      </c>
      <c r="P6216" t="str">
        <f t="shared" si="293"/>
        <v>Low</v>
      </c>
      <c r="Q6216" t="str">
        <f>VLOOKUP(A6216,SampleSuperstore!A:G,7,0)</f>
        <v>South</v>
      </c>
    </row>
    <row r="6217" spans="1:17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  <c r="N6217" t="str">
        <f t="shared" si="291"/>
        <v>Profit</v>
      </c>
      <c r="O6217" t="str">
        <f t="shared" si="292"/>
        <v>Normal</v>
      </c>
      <c r="P6217" t="str">
        <f t="shared" si="293"/>
        <v>Low</v>
      </c>
      <c r="Q6217" t="str">
        <f>VLOOKUP(A6217,SampleSuperstore!A:G,7,0)</f>
        <v>South</v>
      </c>
    </row>
    <row r="6218" spans="1:17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  <c r="N6218" t="str">
        <f t="shared" si="291"/>
        <v>Profit</v>
      </c>
      <c r="O6218" t="str">
        <f t="shared" si="292"/>
        <v>Normal</v>
      </c>
      <c r="P6218" t="str">
        <f t="shared" si="293"/>
        <v>Low</v>
      </c>
      <c r="Q6218" t="str">
        <f>VLOOKUP(A6218,SampleSuperstore!A:G,7,0)</f>
        <v>South</v>
      </c>
    </row>
    <row r="6219" spans="1:17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  <c r="N6219" t="str">
        <f t="shared" si="291"/>
        <v>Profit</v>
      </c>
      <c r="O6219" t="str">
        <f t="shared" si="292"/>
        <v>Normal</v>
      </c>
      <c r="P6219" t="str">
        <f t="shared" si="293"/>
        <v>Low</v>
      </c>
      <c r="Q6219" t="str">
        <f>VLOOKUP(A6219,SampleSuperstore!A:G,7,0)</f>
        <v>South</v>
      </c>
    </row>
    <row r="6220" spans="1:17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  <c r="N6220" t="str">
        <f t="shared" si="291"/>
        <v>Profit</v>
      </c>
      <c r="O6220" t="str">
        <f t="shared" si="292"/>
        <v>Normal</v>
      </c>
      <c r="P6220" t="str">
        <f t="shared" si="293"/>
        <v>Low</v>
      </c>
      <c r="Q6220" t="str">
        <f>VLOOKUP(A6220,SampleSuperstore!A:G,7,0)</f>
        <v>South</v>
      </c>
    </row>
    <row r="6221" spans="1:17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  <c r="N6221" t="str">
        <f t="shared" si="291"/>
        <v>Profit</v>
      </c>
      <c r="O6221" t="str">
        <f t="shared" si="292"/>
        <v>Normal</v>
      </c>
      <c r="P6221" t="str">
        <f t="shared" si="293"/>
        <v>Low</v>
      </c>
      <c r="Q6221" t="str">
        <f>VLOOKUP(A6221,SampleSuperstore!A:G,7,0)</f>
        <v>South</v>
      </c>
    </row>
    <row r="6222" spans="1:17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  <c r="N6222" t="str">
        <f t="shared" si="291"/>
        <v>Profit</v>
      </c>
      <c r="O6222" t="str">
        <f t="shared" si="292"/>
        <v>Normal</v>
      </c>
      <c r="P6222" t="str">
        <f t="shared" si="293"/>
        <v>Low</v>
      </c>
      <c r="Q6222" t="str">
        <f>VLOOKUP(A6222,SampleSuperstore!A:G,7,0)</f>
        <v>South</v>
      </c>
    </row>
    <row r="6223" spans="1:17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  <c r="N6223" t="str">
        <f t="shared" si="291"/>
        <v>Profit</v>
      </c>
      <c r="O6223" t="str">
        <f t="shared" si="292"/>
        <v>Normal</v>
      </c>
      <c r="P6223" t="str">
        <f t="shared" si="293"/>
        <v>Low</v>
      </c>
      <c r="Q6223" t="str">
        <f>VLOOKUP(A6223,SampleSuperstore!A:G,7,0)</f>
        <v>South</v>
      </c>
    </row>
    <row r="6224" spans="1:17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  <c r="N6224" t="str">
        <f t="shared" si="291"/>
        <v>Profit</v>
      </c>
      <c r="O6224" t="str">
        <f t="shared" si="292"/>
        <v>Normal</v>
      </c>
      <c r="P6224" t="str">
        <f t="shared" si="293"/>
        <v>Low</v>
      </c>
      <c r="Q6224" t="str">
        <f>VLOOKUP(A6224,SampleSuperstore!A:G,7,0)</f>
        <v>South</v>
      </c>
    </row>
    <row r="6225" spans="1:17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  <c r="N6225" t="str">
        <f t="shared" si="291"/>
        <v>Profit</v>
      </c>
      <c r="O6225" t="str">
        <f t="shared" si="292"/>
        <v>Normal</v>
      </c>
      <c r="P6225" t="str">
        <f t="shared" si="293"/>
        <v>Low</v>
      </c>
      <c r="Q6225" t="str">
        <f>VLOOKUP(A6225,SampleSuperstore!A:G,7,0)</f>
        <v>South</v>
      </c>
    </row>
    <row r="6226" spans="1:17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  <c r="N6226" t="str">
        <f t="shared" si="291"/>
        <v>Loss</v>
      </c>
      <c r="O6226" t="str">
        <f t="shared" si="292"/>
        <v>Normal</v>
      </c>
      <c r="P6226" t="str">
        <f t="shared" si="293"/>
        <v>Low</v>
      </c>
      <c r="Q6226" t="str">
        <f>VLOOKUP(A6226,SampleSuperstore!A:G,7,0)</f>
        <v>South</v>
      </c>
    </row>
    <row r="6227" spans="1:17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  <c r="N6227" t="str">
        <f t="shared" si="291"/>
        <v>Loss</v>
      </c>
      <c r="O6227" t="str">
        <f t="shared" si="292"/>
        <v>High Discount</v>
      </c>
      <c r="P6227" t="str">
        <f t="shared" si="293"/>
        <v>Low</v>
      </c>
      <c r="Q6227" t="str">
        <f>VLOOKUP(A6227,SampleSuperstore!A:G,7,0)</f>
        <v>South</v>
      </c>
    </row>
    <row r="6228" spans="1:17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  <c r="N6228" t="str">
        <f t="shared" si="291"/>
        <v>Loss</v>
      </c>
      <c r="O6228" t="str">
        <f t="shared" si="292"/>
        <v>Normal</v>
      </c>
      <c r="P6228" t="str">
        <f t="shared" si="293"/>
        <v>Low</v>
      </c>
      <c r="Q6228" t="str">
        <f>VLOOKUP(A6228,SampleSuperstore!A:G,7,0)</f>
        <v>South</v>
      </c>
    </row>
    <row r="6229" spans="1:17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  <c r="N6229" t="str">
        <f t="shared" si="291"/>
        <v>Profit</v>
      </c>
      <c r="O6229" t="str">
        <f t="shared" si="292"/>
        <v>Normal</v>
      </c>
      <c r="P6229" t="str">
        <f t="shared" si="293"/>
        <v>Low</v>
      </c>
      <c r="Q6229" t="str">
        <f>VLOOKUP(A6229,SampleSuperstore!A:G,7,0)</f>
        <v>South</v>
      </c>
    </row>
    <row r="6230" spans="1:17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  <c r="N6230" t="str">
        <f t="shared" si="291"/>
        <v>Loss</v>
      </c>
      <c r="O6230" t="str">
        <f t="shared" si="292"/>
        <v>Normal</v>
      </c>
      <c r="P6230" t="str">
        <f t="shared" si="293"/>
        <v>Low</v>
      </c>
      <c r="Q6230" t="str">
        <f>VLOOKUP(A6230,SampleSuperstore!A:G,7,0)</f>
        <v>South</v>
      </c>
    </row>
    <row r="6231" spans="1:17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  <c r="N6231" t="str">
        <f t="shared" si="291"/>
        <v>Profit</v>
      </c>
      <c r="O6231" t="str">
        <f t="shared" si="292"/>
        <v>Normal</v>
      </c>
      <c r="P6231" t="str">
        <f t="shared" si="293"/>
        <v>Low</v>
      </c>
      <c r="Q6231" t="str">
        <f>VLOOKUP(A6231,SampleSuperstore!A:G,7,0)</f>
        <v>South</v>
      </c>
    </row>
    <row r="6232" spans="1:17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  <c r="N6232" t="str">
        <f t="shared" si="291"/>
        <v>Profit</v>
      </c>
      <c r="O6232" t="str">
        <f t="shared" si="292"/>
        <v>Normal</v>
      </c>
      <c r="P6232" t="str">
        <f t="shared" si="293"/>
        <v>Low</v>
      </c>
      <c r="Q6232" t="str">
        <f>VLOOKUP(A6232,SampleSuperstore!A:G,7,0)</f>
        <v>South</v>
      </c>
    </row>
    <row r="6233" spans="1:17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  <c r="N6233" t="str">
        <f t="shared" si="291"/>
        <v>Profit</v>
      </c>
      <c r="O6233" t="str">
        <f t="shared" si="292"/>
        <v>Normal</v>
      </c>
      <c r="P6233" t="str">
        <f t="shared" si="293"/>
        <v>Low</v>
      </c>
      <c r="Q6233" t="str">
        <f>VLOOKUP(A6233,SampleSuperstore!A:G,7,0)</f>
        <v>East</v>
      </c>
    </row>
    <row r="6234" spans="1:17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  <c r="N6234" t="str">
        <f t="shared" si="291"/>
        <v>Profit</v>
      </c>
      <c r="O6234" t="str">
        <f t="shared" si="292"/>
        <v>Normal</v>
      </c>
      <c r="P6234" t="str">
        <f t="shared" si="293"/>
        <v>Low</v>
      </c>
      <c r="Q6234" t="str">
        <f>VLOOKUP(A6234,SampleSuperstore!A:G,7,0)</f>
        <v>East</v>
      </c>
    </row>
    <row r="6235" spans="1:17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  <c r="N6235" t="str">
        <f t="shared" si="291"/>
        <v>Profit</v>
      </c>
      <c r="O6235" t="str">
        <f t="shared" si="292"/>
        <v>Normal</v>
      </c>
      <c r="P6235" t="str">
        <f t="shared" si="293"/>
        <v>Low</v>
      </c>
      <c r="Q6235" t="str">
        <f>VLOOKUP(A6235,SampleSuperstore!A:G,7,0)</f>
        <v>East</v>
      </c>
    </row>
    <row r="6236" spans="1:17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  <c r="N6236" t="str">
        <f t="shared" si="291"/>
        <v>Profit</v>
      </c>
      <c r="O6236" t="str">
        <f t="shared" si="292"/>
        <v>Normal</v>
      </c>
      <c r="P6236" t="str">
        <f t="shared" si="293"/>
        <v>High</v>
      </c>
      <c r="Q6236" t="str">
        <f>VLOOKUP(A6236,SampleSuperstore!A:G,7,0)</f>
        <v>East</v>
      </c>
    </row>
    <row r="6237" spans="1:17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  <c r="N6237" t="str">
        <f t="shared" si="291"/>
        <v>Loss</v>
      </c>
      <c r="O6237" t="str">
        <f t="shared" si="292"/>
        <v>Normal</v>
      </c>
      <c r="P6237" t="str">
        <f t="shared" si="293"/>
        <v>Low</v>
      </c>
      <c r="Q6237" t="str">
        <f>VLOOKUP(A6237,SampleSuperstore!A:G,7,0)</f>
        <v>East</v>
      </c>
    </row>
    <row r="6238" spans="1:17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  <c r="N6238" t="str">
        <f t="shared" si="291"/>
        <v>Profit</v>
      </c>
      <c r="O6238" t="str">
        <f t="shared" si="292"/>
        <v>Normal</v>
      </c>
      <c r="P6238" t="str">
        <f t="shared" si="293"/>
        <v>Low</v>
      </c>
      <c r="Q6238" t="str">
        <f>VLOOKUP(A6238,SampleSuperstore!A:G,7,0)</f>
        <v>South</v>
      </c>
    </row>
    <row r="6239" spans="1:17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  <c r="N6239" t="str">
        <f t="shared" si="291"/>
        <v>Profit</v>
      </c>
      <c r="O6239" t="str">
        <f t="shared" si="292"/>
        <v>Normal</v>
      </c>
      <c r="P6239" t="str">
        <f t="shared" si="293"/>
        <v>Low</v>
      </c>
      <c r="Q6239" t="str">
        <f>VLOOKUP(A6239,SampleSuperstore!A:G,7,0)</f>
        <v>South</v>
      </c>
    </row>
    <row r="6240" spans="1:17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  <c r="N6240" t="str">
        <f t="shared" si="291"/>
        <v>Profit</v>
      </c>
      <c r="O6240" t="str">
        <f t="shared" si="292"/>
        <v>Normal</v>
      </c>
      <c r="P6240" t="str">
        <f t="shared" si="293"/>
        <v>Low</v>
      </c>
      <c r="Q6240" t="str">
        <f>VLOOKUP(A6240,SampleSuperstore!A:G,7,0)</f>
        <v>South</v>
      </c>
    </row>
    <row r="6241" spans="1:17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  <c r="N6241" t="str">
        <f t="shared" si="291"/>
        <v>Profit</v>
      </c>
      <c r="O6241" t="str">
        <f t="shared" si="292"/>
        <v>Normal</v>
      </c>
      <c r="P6241" t="str">
        <f t="shared" si="293"/>
        <v>Low</v>
      </c>
      <c r="Q6241" t="str">
        <f>VLOOKUP(A6241,SampleSuperstore!A:G,7,0)</f>
        <v>South</v>
      </c>
    </row>
    <row r="6242" spans="1:17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  <c r="N6242" t="str">
        <f t="shared" si="291"/>
        <v>Profit</v>
      </c>
      <c r="O6242" t="str">
        <f t="shared" si="292"/>
        <v>Normal</v>
      </c>
      <c r="P6242" t="str">
        <f t="shared" si="293"/>
        <v>Low</v>
      </c>
      <c r="Q6242" t="str">
        <f>VLOOKUP(A6242,SampleSuperstore!A:G,7,0)</f>
        <v>South</v>
      </c>
    </row>
    <row r="6243" spans="1:17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  <c r="N6243" t="str">
        <f t="shared" si="291"/>
        <v>Profit</v>
      </c>
      <c r="O6243" t="str">
        <f t="shared" si="292"/>
        <v>Normal</v>
      </c>
      <c r="P6243" t="str">
        <f t="shared" si="293"/>
        <v>Low</v>
      </c>
      <c r="Q6243" t="str">
        <f>VLOOKUP(A6243,SampleSuperstore!A:G,7,0)</f>
        <v>South</v>
      </c>
    </row>
    <row r="6244" spans="1:17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  <c r="N6244" t="str">
        <f t="shared" si="291"/>
        <v>Loss</v>
      </c>
      <c r="O6244" t="str">
        <f t="shared" si="292"/>
        <v>High Discount</v>
      </c>
      <c r="P6244" t="str">
        <f t="shared" si="293"/>
        <v>Low</v>
      </c>
      <c r="Q6244" t="str">
        <f>VLOOKUP(A6244,SampleSuperstore!A:G,7,0)</f>
        <v>South</v>
      </c>
    </row>
    <row r="6245" spans="1:17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  <c r="N6245" t="str">
        <f t="shared" si="291"/>
        <v>Profit</v>
      </c>
      <c r="O6245" t="str">
        <f t="shared" si="292"/>
        <v>Normal</v>
      </c>
      <c r="P6245" t="str">
        <f t="shared" si="293"/>
        <v>Low</v>
      </c>
      <c r="Q6245" t="str">
        <f>VLOOKUP(A6245,SampleSuperstore!A:G,7,0)</f>
        <v>South</v>
      </c>
    </row>
    <row r="6246" spans="1:17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  <c r="N6246" t="str">
        <f t="shared" si="291"/>
        <v>Profit</v>
      </c>
      <c r="O6246" t="str">
        <f t="shared" si="292"/>
        <v>Normal</v>
      </c>
      <c r="P6246" t="str">
        <f t="shared" si="293"/>
        <v>Low</v>
      </c>
      <c r="Q6246" t="str">
        <f>VLOOKUP(A6246,SampleSuperstore!A:G,7,0)</f>
        <v>South</v>
      </c>
    </row>
    <row r="6247" spans="1:17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  <c r="N6247" t="str">
        <f t="shared" si="291"/>
        <v>Profit</v>
      </c>
      <c r="O6247" t="str">
        <f t="shared" si="292"/>
        <v>Normal</v>
      </c>
      <c r="P6247" t="str">
        <f t="shared" si="293"/>
        <v>Low</v>
      </c>
      <c r="Q6247" t="str">
        <f>VLOOKUP(A6247,SampleSuperstore!A:G,7,0)</f>
        <v>South</v>
      </c>
    </row>
    <row r="6248" spans="1:17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  <c r="N6248" t="str">
        <f t="shared" si="291"/>
        <v>Profit</v>
      </c>
      <c r="O6248" t="str">
        <f t="shared" si="292"/>
        <v>Normal</v>
      </c>
      <c r="P6248" t="str">
        <f t="shared" si="293"/>
        <v>Low</v>
      </c>
      <c r="Q6248" t="str">
        <f>VLOOKUP(A6248,SampleSuperstore!A:G,7,0)</f>
        <v>South</v>
      </c>
    </row>
    <row r="6249" spans="1:17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  <c r="N6249" t="str">
        <f t="shared" si="291"/>
        <v>Profit</v>
      </c>
      <c r="O6249" t="str">
        <f t="shared" si="292"/>
        <v>Normal</v>
      </c>
      <c r="P6249" t="str">
        <f t="shared" si="293"/>
        <v>Low</v>
      </c>
      <c r="Q6249" t="str">
        <f>VLOOKUP(A6249,SampleSuperstore!A:G,7,0)</f>
        <v>South</v>
      </c>
    </row>
    <row r="6250" spans="1:17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  <c r="N6250" t="str">
        <f t="shared" si="291"/>
        <v>Profit</v>
      </c>
      <c r="O6250" t="str">
        <f t="shared" si="292"/>
        <v>Normal</v>
      </c>
      <c r="P6250" t="str">
        <f t="shared" si="293"/>
        <v>Low</v>
      </c>
      <c r="Q6250" t="str">
        <f>VLOOKUP(A6250,SampleSuperstore!A:G,7,0)</f>
        <v>South</v>
      </c>
    </row>
    <row r="6251" spans="1:17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  <c r="N6251" t="str">
        <f t="shared" si="291"/>
        <v>Profit</v>
      </c>
      <c r="O6251" t="str">
        <f t="shared" si="292"/>
        <v>Normal</v>
      </c>
      <c r="P6251" t="str">
        <f t="shared" si="293"/>
        <v>Low</v>
      </c>
      <c r="Q6251" t="str">
        <f>VLOOKUP(A6251,SampleSuperstore!A:G,7,0)</f>
        <v>South</v>
      </c>
    </row>
    <row r="6252" spans="1:17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  <c r="N6252" t="str">
        <f t="shared" si="291"/>
        <v>Profit</v>
      </c>
      <c r="O6252" t="str">
        <f t="shared" si="292"/>
        <v>Normal</v>
      </c>
      <c r="P6252" t="str">
        <f t="shared" si="293"/>
        <v>Low</v>
      </c>
      <c r="Q6252" t="str">
        <f>VLOOKUP(A6252,SampleSuperstore!A:G,7,0)</f>
        <v>South</v>
      </c>
    </row>
    <row r="6253" spans="1:17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  <c r="N6253" t="str">
        <f t="shared" si="291"/>
        <v>Loss</v>
      </c>
      <c r="O6253" t="str">
        <f t="shared" si="292"/>
        <v>High Discount</v>
      </c>
      <c r="P6253" t="str">
        <f t="shared" si="293"/>
        <v>Low</v>
      </c>
      <c r="Q6253" t="str">
        <f>VLOOKUP(A6253,SampleSuperstore!A:G,7,0)</f>
        <v>Central</v>
      </c>
    </row>
    <row r="6254" spans="1:17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  <c r="N6254" t="str">
        <f t="shared" si="291"/>
        <v>Profit</v>
      </c>
      <c r="O6254" t="str">
        <f t="shared" si="292"/>
        <v>Normal</v>
      </c>
      <c r="P6254" t="str">
        <f t="shared" si="293"/>
        <v>Low</v>
      </c>
      <c r="Q6254" t="str">
        <f>VLOOKUP(A6254,SampleSuperstore!A:G,7,0)</f>
        <v>East</v>
      </c>
    </row>
    <row r="6255" spans="1:17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  <c r="N6255" t="str">
        <f t="shared" si="291"/>
        <v>Profit</v>
      </c>
      <c r="O6255" t="str">
        <f t="shared" si="292"/>
        <v>Normal</v>
      </c>
      <c r="P6255" t="str">
        <f t="shared" si="293"/>
        <v>Low</v>
      </c>
      <c r="Q6255" t="str">
        <f>VLOOKUP(A6255,SampleSuperstore!A:G,7,0)</f>
        <v>East</v>
      </c>
    </row>
    <row r="6256" spans="1:17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  <c r="N6256" t="str">
        <f t="shared" si="291"/>
        <v>Profit</v>
      </c>
      <c r="O6256" t="str">
        <f t="shared" si="292"/>
        <v>Normal</v>
      </c>
      <c r="P6256" t="str">
        <f t="shared" si="293"/>
        <v>Low</v>
      </c>
      <c r="Q6256" t="str">
        <f>VLOOKUP(A6256,SampleSuperstore!A:G,7,0)</f>
        <v>South</v>
      </c>
    </row>
    <row r="6257" spans="1:17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  <c r="N6257" t="str">
        <f t="shared" si="291"/>
        <v>Profit</v>
      </c>
      <c r="O6257" t="str">
        <f t="shared" si="292"/>
        <v>Normal</v>
      </c>
      <c r="P6257" t="str">
        <f t="shared" si="293"/>
        <v>Low</v>
      </c>
      <c r="Q6257" t="str">
        <f>VLOOKUP(A6257,SampleSuperstore!A:G,7,0)</f>
        <v>South</v>
      </c>
    </row>
    <row r="6258" spans="1:17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  <c r="N6258" t="str">
        <f t="shared" si="291"/>
        <v>Loss</v>
      </c>
      <c r="O6258" t="str">
        <f t="shared" si="292"/>
        <v>High Discount</v>
      </c>
      <c r="P6258" t="str">
        <f t="shared" si="293"/>
        <v>Low</v>
      </c>
      <c r="Q6258" t="str">
        <f>VLOOKUP(A6258,SampleSuperstore!A:G,7,0)</f>
        <v>South</v>
      </c>
    </row>
    <row r="6259" spans="1:17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  <c r="N6259" t="str">
        <f t="shared" si="291"/>
        <v>Loss</v>
      </c>
      <c r="O6259" t="str">
        <f t="shared" si="292"/>
        <v>Normal</v>
      </c>
      <c r="P6259" t="str">
        <f t="shared" si="293"/>
        <v>Low</v>
      </c>
      <c r="Q6259" t="str">
        <f>VLOOKUP(A6259,SampleSuperstore!A:G,7,0)</f>
        <v>South</v>
      </c>
    </row>
    <row r="6260" spans="1:17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  <c r="N6260" t="str">
        <f t="shared" si="291"/>
        <v>Profit</v>
      </c>
      <c r="O6260" t="str">
        <f t="shared" si="292"/>
        <v>Normal</v>
      </c>
      <c r="P6260" t="str">
        <f t="shared" si="293"/>
        <v>Low</v>
      </c>
      <c r="Q6260" t="str">
        <f>VLOOKUP(A6260,SampleSuperstore!A:G,7,0)</f>
        <v>South</v>
      </c>
    </row>
    <row r="6261" spans="1:17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  <c r="N6261" t="str">
        <f t="shared" si="291"/>
        <v>Profit</v>
      </c>
      <c r="O6261" t="str">
        <f t="shared" si="292"/>
        <v>Normal</v>
      </c>
      <c r="P6261" t="str">
        <f t="shared" si="293"/>
        <v>Low</v>
      </c>
      <c r="Q6261" t="str">
        <f>VLOOKUP(A6261,SampleSuperstore!A:G,7,0)</f>
        <v>South</v>
      </c>
    </row>
    <row r="6262" spans="1:17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  <c r="N6262" t="str">
        <f t="shared" si="291"/>
        <v>Profit</v>
      </c>
      <c r="O6262" t="str">
        <f t="shared" si="292"/>
        <v>Normal</v>
      </c>
      <c r="P6262" t="str">
        <f t="shared" si="293"/>
        <v>Low</v>
      </c>
      <c r="Q6262" t="str">
        <f>VLOOKUP(A6262,SampleSuperstore!A:G,7,0)</f>
        <v>South</v>
      </c>
    </row>
    <row r="6263" spans="1:17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  <c r="N6263" t="str">
        <f t="shared" si="291"/>
        <v>Profit</v>
      </c>
      <c r="O6263" t="str">
        <f t="shared" si="292"/>
        <v>Normal</v>
      </c>
      <c r="P6263" t="str">
        <f t="shared" si="293"/>
        <v>Low</v>
      </c>
      <c r="Q6263" t="str">
        <f>VLOOKUP(A6263,SampleSuperstore!A:G,7,0)</f>
        <v>South</v>
      </c>
    </row>
    <row r="6264" spans="1:17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  <c r="N6264" t="str">
        <f t="shared" si="291"/>
        <v>Loss</v>
      </c>
      <c r="O6264" t="str">
        <f t="shared" si="292"/>
        <v>High Discount</v>
      </c>
      <c r="P6264" t="str">
        <f t="shared" si="293"/>
        <v>Low</v>
      </c>
      <c r="Q6264" t="str">
        <f>VLOOKUP(A6264,SampleSuperstore!A:G,7,0)</f>
        <v>Central</v>
      </c>
    </row>
    <row r="6265" spans="1:17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  <c r="N6265" t="str">
        <f t="shared" si="291"/>
        <v>Profit</v>
      </c>
      <c r="O6265" t="str">
        <f t="shared" si="292"/>
        <v>Normal</v>
      </c>
      <c r="P6265" t="str">
        <f t="shared" si="293"/>
        <v>Low</v>
      </c>
      <c r="Q6265" t="str">
        <f>VLOOKUP(A6265,SampleSuperstore!A:G,7,0)</f>
        <v>South</v>
      </c>
    </row>
    <row r="6266" spans="1:17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  <c r="N6266" t="str">
        <f t="shared" si="291"/>
        <v>Profit</v>
      </c>
      <c r="O6266" t="str">
        <f t="shared" si="292"/>
        <v>Normal</v>
      </c>
      <c r="P6266" t="str">
        <f t="shared" si="293"/>
        <v>Low</v>
      </c>
      <c r="Q6266" t="str">
        <f>VLOOKUP(A6266,SampleSuperstore!A:G,7,0)</f>
        <v>East</v>
      </c>
    </row>
    <row r="6267" spans="1:17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  <c r="N6267" t="str">
        <f t="shared" si="291"/>
        <v>Profit</v>
      </c>
      <c r="O6267" t="str">
        <f t="shared" si="292"/>
        <v>Normal</v>
      </c>
      <c r="P6267" t="str">
        <f t="shared" si="293"/>
        <v>Low</v>
      </c>
      <c r="Q6267" t="str">
        <f>VLOOKUP(A6267,SampleSuperstore!A:G,7,0)</f>
        <v>South</v>
      </c>
    </row>
    <row r="6268" spans="1:17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  <c r="N6268" t="str">
        <f t="shared" si="291"/>
        <v>Profit</v>
      </c>
      <c r="O6268" t="str">
        <f t="shared" si="292"/>
        <v>Normal</v>
      </c>
      <c r="P6268" t="str">
        <f t="shared" si="293"/>
        <v>Low</v>
      </c>
      <c r="Q6268" t="str">
        <f>VLOOKUP(A6268,SampleSuperstore!A:G,7,0)</f>
        <v>South</v>
      </c>
    </row>
    <row r="6269" spans="1:17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  <c r="N6269" t="str">
        <f t="shared" si="291"/>
        <v>Profit</v>
      </c>
      <c r="O6269" t="str">
        <f t="shared" si="292"/>
        <v>Normal</v>
      </c>
      <c r="P6269" t="str">
        <f t="shared" si="293"/>
        <v>Low</v>
      </c>
      <c r="Q6269" t="str">
        <f>VLOOKUP(A6269,SampleSuperstore!A:G,7,0)</f>
        <v>South</v>
      </c>
    </row>
    <row r="6270" spans="1:17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  <c r="N6270" t="str">
        <f t="shared" si="291"/>
        <v>Profit</v>
      </c>
      <c r="O6270" t="str">
        <f t="shared" si="292"/>
        <v>Normal</v>
      </c>
      <c r="P6270" t="str">
        <f t="shared" si="293"/>
        <v>Low</v>
      </c>
      <c r="Q6270" t="str">
        <f>VLOOKUP(A6270,SampleSuperstore!A:G,7,0)</f>
        <v>South</v>
      </c>
    </row>
    <row r="6271" spans="1:17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  <c r="N6271" t="str">
        <f t="shared" si="291"/>
        <v>Loss</v>
      </c>
      <c r="O6271" t="str">
        <f t="shared" si="292"/>
        <v>Normal</v>
      </c>
      <c r="P6271" t="str">
        <f t="shared" si="293"/>
        <v>Low</v>
      </c>
      <c r="Q6271" t="str">
        <f>VLOOKUP(A6271,SampleSuperstore!A:G,7,0)</f>
        <v>South</v>
      </c>
    </row>
    <row r="6272" spans="1:17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  <c r="N6272" t="str">
        <f t="shared" si="291"/>
        <v>Profit</v>
      </c>
      <c r="O6272" t="str">
        <f t="shared" si="292"/>
        <v>Normal</v>
      </c>
      <c r="P6272" t="str">
        <f t="shared" si="293"/>
        <v>High</v>
      </c>
      <c r="Q6272" t="str">
        <f>VLOOKUP(A6272,SampleSuperstore!A:G,7,0)</f>
        <v>South</v>
      </c>
    </row>
    <row r="6273" spans="1:17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  <c r="N6273" t="str">
        <f t="shared" si="291"/>
        <v>Profit</v>
      </c>
      <c r="O6273" t="str">
        <f t="shared" si="292"/>
        <v>Normal</v>
      </c>
      <c r="P6273" t="str">
        <f t="shared" si="293"/>
        <v>Low</v>
      </c>
      <c r="Q6273" t="str">
        <f>VLOOKUP(A6273,SampleSuperstore!A:G,7,0)</f>
        <v>South</v>
      </c>
    </row>
    <row r="6274" spans="1:17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  <c r="N6274" t="str">
        <f t="shared" si="291"/>
        <v>Profit</v>
      </c>
      <c r="O6274" t="str">
        <f t="shared" si="292"/>
        <v>Normal</v>
      </c>
      <c r="P6274" t="str">
        <f t="shared" si="293"/>
        <v>Low</v>
      </c>
      <c r="Q6274" t="str">
        <f>VLOOKUP(A6274,SampleSuperstore!A:G,7,0)</f>
        <v>Central</v>
      </c>
    </row>
    <row r="6275" spans="1:17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  <c r="N6275" t="str">
        <f t="shared" ref="N6275:N6338" si="294">IF(M6275&gt;0,"Profit","Loss")</f>
        <v>Profit</v>
      </c>
      <c r="O6275" t="str">
        <f t="shared" ref="O6275:O6338" si="295">IF(L6275&gt;0.5,"High Discount","Normal")</f>
        <v>Normal</v>
      </c>
      <c r="P6275" t="str">
        <f t="shared" ref="P6275:P6338" si="296">IF(J6275&gt;1000,"High",IF(J6275&gt;=500,"Medium","Low"))</f>
        <v>Low</v>
      </c>
      <c r="Q6275" t="str">
        <f>VLOOKUP(A6275,SampleSuperstore!A:G,7,0)</f>
        <v>South</v>
      </c>
    </row>
    <row r="6276" spans="1:17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  <c r="N6276" t="str">
        <f t="shared" si="294"/>
        <v>Profit</v>
      </c>
      <c r="O6276" t="str">
        <f t="shared" si="295"/>
        <v>Normal</v>
      </c>
      <c r="P6276" t="str">
        <f t="shared" si="296"/>
        <v>Low</v>
      </c>
      <c r="Q6276" t="str">
        <f>VLOOKUP(A6276,SampleSuperstore!A:G,7,0)</f>
        <v>South</v>
      </c>
    </row>
    <row r="6277" spans="1:17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  <c r="N6277" t="str">
        <f t="shared" si="294"/>
        <v>Profit</v>
      </c>
      <c r="O6277" t="str">
        <f t="shared" si="295"/>
        <v>Normal</v>
      </c>
      <c r="P6277" t="str">
        <f t="shared" si="296"/>
        <v>Low</v>
      </c>
      <c r="Q6277" t="str">
        <f>VLOOKUP(A6277,SampleSuperstore!A:G,7,0)</f>
        <v>South</v>
      </c>
    </row>
    <row r="6278" spans="1:17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  <c r="N6278" t="str">
        <f t="shared" si="294"/>
        <v>Profit</v>
      </c>
      <c r="O6278" t="str">
        <f t="shared" si="295"/>
        <v>Normal</v>
      </c>
      <c r="P6278" t="str">
        <f t="shared" si="296"/>
        <v>Low</v>
      </c>
      <c r="Q6278" t="str">
        <f>VLOOKUP(A6278,SampleSuperstore!A:G,7,0)</f>
        <v>South</v>
      </c>
    </row>
    <row r="6279" spans="1:17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  <c r="N6279" t="str">
        <f t="shared" si="294"/>
        <v>Profit</v>
      </c>
      <c r="O6279" t="str">
        <f t="shared" si="295"/>
        <v>Normal</v>
      </c>
      <c r="P6279" t="str">
        <f t="shared" si="296"/>
        <v>Low</v>
      </c>
      <c r="Q6279" t="str">
        <f>VLOOKUP(A6279,SampleSuperstore!A:G,7,0)</f>
        <v>South</v>
      </c>
    </row>
    <row r="6280" spans="1:17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  <c r="N6280" t="str">
        <f t="shared" si="294"/>
        <v>Loss</v>
      </c>
      <c r="O6280" t="str">
        <f t="shared" si="295"/>
        <v>Normal</v>
      </c>
      <c r="P6280" t="str">
        <f t="shared" si="296"/>
        <v>Low</v>
      </c>
      <c r="Q6280" t="str">
        <f>VLOOKUP(A6280,SampleSuperstore!A:G,7,0)</f>
        <v>South</v>
      </c>
    </row>
    <row r="6281" spans="1:17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  <c r="N6281" t="str">
        <f t="shared" si="294"/>
        <v>Profit</v>
      </c>
      <c r="O6281" t="str">
        <f t="shared" si="295"/>
        <v>Normal</v>
      </c>
      <c r="P6281" t="str">
        <f t="shared" si="296"/>
        <v>Low</v>
      </c>
      <c r="Q6281" t="str">
        <f>VLOOKUP(A6281,SampleSuperstore!A:G,7,0)</f>
        <v>South</v>
      </c>
    </row>
    <row r="6282" spans="1:17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  <c r="N6282" t="str">
        <f t="shared" si="294"/>
        <v>Profit</v>
      </c>
      <c r="O6282" t="str">
        <f t="shared" si="295"/>
        <v>Normal</v>
      </c>
      <c r="P6282" t="str">
        <f t="shared" si="296"/>
        <v>Low</v>
      </c>
      <c r="Q6282" t="str">
        <f>VLOOKUP(A6282,SampleSuperstore!A:G,7,0)</f>
        <v>South</v>
      </c>
    </row>
    <row r="6283" spans="1:17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  <c r="N6283" t="str">
        <f t="shared" si="294"/>
        <v>Profit</v>
      </c>
      <c r="O6283" t="str">
        <f t="shared" si="295"/>
        <v>Normal</v>
      </c>
      <c r="P6283" t="str">
        <f t="shared" si="296"/>
        <v>Low</v>
      </c>
      <c r="Q6283" t="str">
        <f>VLOOKUP(A6283,SampleSuperstore!A:G,7,0)</f>
        <v>South</v>
      </c>
    </row>
    <row r="6284" spans="1:17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  <c r="N6284" t="str">
        <f t="shared" si="294"/>
        <v>Loss</v>
      </c>
      <c r="O6284" t="str">
        <f t="shared" si="295"/>
        <v>Normal</v>
      </c>
      <c r="P6284" t="str">
        <f t="shared" si="296"/>
        <v>Low</v>
      </c>
      <c r="Q6284" t="str">
        <f>VLOOKUP(A6284,SampleSuperstore!A:G,7,0)</f>
        <v>South</v>
      </c>
    </row>
    <row r="6285" spans="1:17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  <c r="N6285" t="str">
        <f t="shared" si="294"/>
        <v>Profit</v>
      </c>
      <c r="O6285" t="str">
        <f t="shared" si="295"/>
        <v>Normal</v>
      </c>
      <c r="P6285" t="str">
        <f t="shared" si="296"/>
        <v>Low</v>
      </c>
      <c r="Q6285" t="str">
        <f>VLOOKUP(A6285,SampleSuperstore!A:G,7,0)</f>
        <v>South</v>
      </c>
    </row>
    <row r="6286" spans="1:17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  <c r="N6286" t="str">
        <f t="shared" si="294"/>
        <v>Profit</v>
      </c>
      <c r="O6286" t="str">
        <f t="shared" si="295"/>
        <v>Normal</v>
      </c>
      <c r="P6286" t="str">
        <f t="shared" si="296"/>
        <v>Medium</v>
      </c>
      <c r="Q6286" t="str">
        <f>VLOOKUP(A6286,SampleSuperstore!A:G,7,0)</f>
        <v>South</v>
      </c>
    </row>
    <row r="6287" spans="1:17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  <c r="N6287" t="str">
        <f t="shared" si="294"/>
        <v>Loss</v>
      </c>
      <c r="O6287" t="str">
        <f t="shared" si="295"/>
        <v>Normal</v>
      </c>
      <c r="P6287" t="str">
        <f t="shared" si="296"/>
        <v>Medium</v>
      </c>
      <c r="Q6287" t="str">
        <f>VLOOKUP(A6287,SampleSuperstore!A:G,7,0)</f>
        <v>South</v>
      </c>
    </row>
    <row r="6288" spans="1:17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  <c r="N6288" t="str">
        <f t="shared" si="294"/>
        <v>Profit</v>
      </c>
      <c r="O6288" t="str">
        <f t="shared" si="295"/>
        <v>Normal</v>
      </c>
      <c r="P6288" t="str">
        <f t="shared" si="296"/>
        <v>Low</v>
      </c>
      <c r="Q6288" t="str">
        <f>VLOOKUP(A6288,SampleSuperstore!A:G,7,0)</f>
        <v>South</v>
      </c>
    </row>
    <row r="6289" spans="1:17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  <c r="N6289" t="str">
        <f t="shared" si="294"/>
        <v>Loss</v>
      </c>
      <c r="O6289" t="str">
        <f t="shared" si="295"/>
        <v>Normal</v>
      </c>
      <c r="P6289" t="str">
        <f t="shared" si="296"/>
        <v>Medium</v>
      </c>
      <c r="Q6289" t="str">
        <f>VLOOKUP(A6289,SampleSuperstore!A:G,7,0)</f>
        <v>South</v>
      </c>
    </row>
    <row r="6290" spans="1:17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  <c r="N6290" t="str">
        <f t="shared" si="294"/>
        <v>Profit</v>
      </c>
      <c r="O6290" t="str">
        <f t="shared" si="295"/>
        <v>Normal</v>
      </c>
      <c r="P6290" t="str">
        <f t="shared" si="296"/>
        <v>Low</v>
      </c>
      <c r="Q6290" t="str">
        <f>VLOOKUP(A6290,SampleSuperstore!A:G,7,0)</f>
        <v>South</v>
      </c>
    </row>
    <row r="6291" spans="1:17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  <c r="N6291" t="str">
        <f t="shared" si="294"/>
        <v>Profit</v>
      </c>
      <c r="O6291" t="str">
        <f t="shared" si="295"/>
        <v>Normal</v>
      </c>
      <c r="P6291" t="str">
        <f t="shared" si="296"/>
        <v>Medium</v>
      </c>
      <c r="Q6291" t="str">
        <f>VLOOKUP(A6291,SampleSuperstore!A:G,7,0)</f>
        <v>South</v>
      </c>
    </row>
    <row r="6292" spans="1:17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  <c r="N6292" t="str">
        <f t="shared" si="294"/>
        <v>Profit</v>
      </c>
      <c r="O6292" t="str">
        <f t="shared" si="295"/>
        <v>Normal</v>
      </c>
      <c r="P6292" t="str">
        <f t="shared" si="296"/>
        <v>Low</v>
      </c>
      <c r="Q6292" t="str">
        <f>VLOOKUP(A6292,SampleSuperstore!A:G,7,0)</f>
        <v>South</v>
      </c>
    </row>
    <row r="6293" spans="1:17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  <c r="N6293" t="str">
        <f t="shared" si="294"/>
        <v>Profit</v>
      </c>
      <c r="O6293" t="str">
        <f t="shared" si="295"/>
        <v>Normal</v>
      </c>
      <c r="P6293" t="str">
        <f t="shared" si="296"/>
        <v>Medium</v>
      </c>
      <c r="Q6293" t="str">
        <f>VLOOKUP(A6293,SampleSuperstore!A:G,7,0)</f>
        <v>Central</v>
      </c>
    </row>
    <row r="6294" spans="1:17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  <c r="N6294" t="str">
        <f t="shared" si="294"/>
        <v>Profit</v>
      </c>
      <c r="O6294" t="str">
        <f t="shared" si="295"/>
        <v>Normal</v>
      </c>
      <c r="P6294" t="str">
        <f t="shared" si="296"/>
        <v>Low</v>
      </c>
      <c r="Q6294" t="str">
        <f>VLOOKUP(A6294,SampleSuperstore!A:G,7,0)</f>
        <v>South</v>
      </c>
    </row>
    <row r="6295" spans="1:17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  <c r="N6295" t="str">
        <f t="shared" si="294"/>
        <v>Profit</v>
      </c>
      <c r="O6295" t="str">
        <f t="shared" si="295"/>
        <v>Normal</v>
      </c>
      <c r="P6295" t="str">
        <f t="shared" si="296"/>
        <v>Low</v>
      </c>
      <c r="Q6295" t="str">
        <f>VLOOKUP(A6295,SampleSuperstore!A:G,7,0)</f>
        <v>South</v>
      </c>
    </row>
    <row r="6296" spans="1:17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  <c r="N6296" t="str">
        <f t="shared" si="294"/>
        <v>Profit</v>
      </c>
      <c r="O6296" t="str">
        <f t="shared" si="295"/>
        <v>Normal</v>
      </c>
      <c r="P6296" t="str">
        <f t="shared" si="296"/>
        <v>Low</v>
      </c>
      <c r="Q6296" t="str">
        <f>VLOOKUP(A6296,SampleSuperstore!A:G,7,0)</f>
        <v>Central</v>
      </c>
    </row>
    <row r="6297" spans="1:17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  <c r="N6297" t="str">
        <f t="shared" si="294"/>
        <v>Profit</v>
      </c>
      <c r="O6297" t="str">
        <f t="shared" si="295"/>
        <v>Normal</v>
      </c>
      <c r="P6297" t="str">
        <f t="shared" si="296"/>
        <v>High</v>
      </c>
      <c r="Q6297" t="str">
        <f>VLOOKUP(A6297,SampleSuperstore!A:G,7,0)</f>
        <v>South</v>
      </c>
    </row>
    <row r="6298" spans="1:17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  <c r="N6298" t="str">
        <f t="shared" si="294"/>
        <v>Profit</v>
      </c>
      <c r="O6298" t="str">
        <f t="shared" si="295"/>
        <v>Normal</v>
      </c>
      <c r="P6298" t="str">
        <f t="shared" si="296"/>
        <v>Medium</v>
      </c>
      <c r="Q6298" t="str">
        <f>VLOOKUP(A6298,SampleSuperstore!A:G,7,0)</f>
        <v>South</v>
      </c>
    </row>
    <row r="6299" spans="1:17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  <c r="N6299" t="str">
        <f t="shared" si="294"/>
        <v>Profit</v>
      </c>
      <c r="O6299" t="str">
        <f t="shared" si="295"/>
        <v>Normal</v>
      </c>
      <c r="P6299" t="str">
        <f t="shared" si="296"/>
        <v>Low</v>
      </c>
      <c r="Q6299" t="str">
        <f>VLOOKUP(A6299,SampleSuperstore!A:G,7,0)</f>
        <v>South</v>
      </c>
    </row>
    <row r="6300" spans="1:17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  <c r="N6300" t="str">
        <f t="shared" si="294"/>
        <v>Profit</v>
      </c>
      <c r="O6300" t="str">
        <f t="shared" si="295"/>
        <v>Normal</v>
      </c>
      <c r="P6300" t="str">
        <f t="shared" si="296"/>
        <v>Low</v>
      </c>
      <c r="Q6300" t="str">
        <f>VLOOKUP(A6300,SampleSuperstore!A:G,7,0)</f>
        <v>South</v>
      </c>
    </row>
    <row r="6301" spans="1:17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  <c r="N6301" t="str">
        <f t="shared" si="294"/>
        <v>Profit</v>
      </c>
      <c r="O6301" t="str">
        <f t="shared" si="295"/>
        <v>Normal</v>
      </c>
      <c r="P6301" t="str">
        <f t="shared" si="296"/>
        <v>Low</v>
      </c>
      <c r="Q6301" t="str">
        <f>VLOOKUP(A6301,SampleSuperstore!A:G,7,0)</f>
        <v>Central</v>
      </c>
    </row>
    <row r="6302" spans="1:17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  <c r="N6302" t="str">
        <f t="shared" si="294"/>
        <v>Loss</v>
      </c>
      <c r="O6302" t="str">
        <f t="shared" si="295"/>
        <v>High Discount</v>
      </c>
      <c r="P6302" t="str">
        <f t="shared" si="296"/>
        <v>Low</v>
      </c>
      <c r="Q6302" t="str">
        <f>VLOOKUP(A6302,SampleSuperstore!A:G,7,0)</f>
        <v>South</v>
      </c>
    </row>
    <row r="6303" spans="1:17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  <c r="N6303" t="str">
        <f t="shared" si="294"/>
        <v>Profit</v>
      </c>
      <c r="O6303" t="str">
        <f t="shared" si="295"/>
        <v>Normal</v>
      </c>
      <c r="P6303" t="str">
        <f t="shared" si="296"/>
        <v>Low</v>
      </c>
      <c r="Q6303" t="str">
        <f>VLOOKUP(A6303,SampleSuperstore!A:G,7,0)</f>
        <v>South</v>
      </c>
    </row>
    <row r="6304" spans="1:17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  <c r="N6304" t="str">
        <f t="shared" si="294"/>
        <v>Profit</v>
      </c>
      <c r="O6304" t="str">
        <f t="shared" si="295"/>
        <v>Normal</v>
      </c>
      <c r="P6304" t="str">
        <f t="shared" si="296"/>
        <v>Low</v>
      </c>
      <c r="Q6304" t="str">
        <f>VLOOKUP(A6304,SampleSuperstore!A:G,7,0)</f>
        <v>South</v>
      </c>
    </row>
    <row r="6305" spans="1:17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  <c r="N6305" t="str">
        <f t="shared" si="294"/>
        <v>Profit</v>
      </c>
      <c r="O6305" t="str">
        <f t="shared" si="295"/>
        <v>Normal</v>
      </c>
      <c r="P6305" t="str">
        <f t="shared" si="296"/>
        <v>Low</v>
      </c>
      <c r="Q6305" t="str">
        <f>VLOOKUP(A6305,SampleSuperstore!A:G,7,0)</f>
        <v>South</v>
      </c>
    </row>
    <row r="6306" spans="1:17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  <c r="N6306" t="str">
        <f t="shared" si="294"/>
        <v>Profit</v>
      </c>
      <c r="O6306" t="str">
        <f t="shared" si="295"/>
        <v>Normal</v>
      </c>
      <c r="P6306" t="str">
        <f t="shared" si="296"/>
        <v>Low</v>
      </c>
      <c r="Q6306" t="str">
        <f>VLOOKUP(A6306,SampleSuperstore!A:G,7,0)</f>
        <v>East</v>
      </c>
    </row>
    <row r="6307" spans="1:17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  <c r="N6307" t="str">
        <f t="shared" si="294"/>
        <v>Loss</v>
      </c>
      <c r="O6307" t="str">
        <f t="shared" si="295"/>
        <v>Normal</v>
      </c>
      <c r="P6307" t="str">
        <f t="shared" si="296"/>
        <v>Low</v>
      </c>
      <c r="Q6307" t="str">
        <f>VLOOKUP(A6307,SampleSuperstore!A:G,7,0)</f>
        <v>South</v>
      </c>
    </row>
    <row r="6308" spans="1:17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  <c r="N6308" t="str">
        <f t="shared" si="294"/>
        <v>Loss</v>
      </c>
      <c r="O6308" t="str">
        <f t="shared" si="295"/>
        <v>Normal</v>
      </c>
      <c r="P6308" t="str">
        <f t="shared" si="296"/>
        <v>Low</v>
      </c>
      <c r="Q6308" t="str">
        <f>VLOOKUP(A6308,SampleSuperstore!A:G,7,0)</f>
        <v>South</v>
      </c>
    </row>
    <row r="6309" spans="1:17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  <c r="N6309" t="str">
        <f t="shared" si="294"/>
        <v>Profit</v>
      </c>
      <c r="O6309" t="str">
        <f t="shared" si="295"/>
        <v>Normal</v>
      </c>
      <c r="P6309" t="str">
        <f t="shared" si="296"/>
        <v>Low</v>
      </c>
      <c r="Q6309" t="str">
        <f>VLOOKUP(A6309,SampleSuperstore!A:G,7,0)</f>
        <v>South</v>
      </c>
    </row>
    <row r="6310" spans="1:17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  <c r="N6310" t="str">
        <f t="shared" si="294"/>
        <v>Loss</v>
      </c>
      <c r="O6310" t="str">
        <f t="shared" si="295"/>
        <v>Normal</v>
      </c>
      <c r="P6310" t="str">
        <f t="shared" si="296"/>
        <v>Medium</v>
      </c>
      <c r="Q6310" t="str">
        <f>VLOOKUP(A6310,SampleSuperstore!A:G,7,0)</f>
        <v>South</v>
      </c>
    </row>
    <row r="6311" spans="1:17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  <c r="N6311" t="str">
        <f t="shared" si="294"/>
        <v>Profit</v>
      </c>
      <c r="O6311" t="str">
        <f t="shared" si="295"/>
        <v>Normal</v>
      </c>
      <c r="P6311" t="str">
        <f t="shared" si="296"/>
        <v>Medium</v>
      </c>
      <c r="Q6311" t="str">
        <f>VLOOKUP(A6311,SampleSuperstore!A:G,7,0)</f>
        <v>South</v>
      </c>
    </row>
    <row r="6312" spans="1:17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  <c r="N6312" t="str">
        <f t="shared" si="294"/>
        <v>Profit</v>
      </c>
      <c r="O6312" t="str">
        <f t="shared" si="295"/>
        <v>Normal</v>
      </c>
      <c r="P6312" t="str">
        <f t="shared" si="296"/>
        <v>Low</v>
      </c>
      <c r="Q6312" t="str">
        <f>VLOOKUP(A6312,SampleSuperstore!A:G,7,0)</f>
        <v>South</v>
      </c>
    </row>
    <row r="6313" spans="1:17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  <c r="N6313" t="str">
        <f t="shared" si="294"/>
        <v>Profit</v>
      </c>
      <c r="O6313" t="str">
        <f t="shared" si="295"/>
        <v>Normal</v>
      </c>
      <c r="P6313" t="str">
        <f t="shared" si="296"/>
        <v>Low</v>
      </c>
      <c r="Q6313" t="str">
        <f>VLOOKUP(A6313,SampleSuperstore!A:G,7,0)</f>
        <v>South</v>
      </c>
    </row>
    <row r="6314" spans="1:17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  <c r="N6314" t="str">
        <f t="shared" si="294"/>
        <v>Profit</v>
      </c>
      <c r="O6314" t="str">
        <f t="shared" si="295"/>
        <v>Normal</v>
      </c>
      <c r="P6314" t="str">
        <f t="shared" si="296"/>
        <v>Medium</v>
      </c>
      <c r="Q6314" t="str">
        <f>VLOOKUP(A6314,SampleSuperstore!A:G,7,0)</f>
        <v>South</v>
      </c>
    </row>
    <row r="6315" spans="1:17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  <c r="N6315" t="str">
        <f t="shared" si="294"/>
        <v>Profit</v>
      </c>
      <c r="O6315" t="str">
        <f t="shared" si="295"/>
        <v>Normal</v>
      </c>
      <c r="P6315" t="str">
        <f t="shared" si="296"/>
        <v>Low</v>
      </c>
      <c r="Q6315" t="str">
        <f>VLOOKUP(A6315,SampleSuperstore!A:G,7,0)</f>
        <v>South</v>
      </c>
    </row>
    <row r="6316" spans="1:17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  <c r="N6316" t="str">
        <f t="shared" si="294"/>
        <v>Profit</v>
      </c>
      <c r="O6316" t="str">
        <f t="shared" si="295"/>
        <v>Normal</v>
      </c>
      <c r="P6316" t="str">
        <f t="shared" si="296"/>
        <v>Low</v>
      </c>
      <c r="Q6316" t="str">
        <f>VLOOKUP(A6316,SampleSuperstore!A:G,7,0)</f>
        <v>South</v>
      </c>
    </row>
    <row r="6317" spans="1:17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  <c r="N6317" t="str">
        <f t="shared" si="294"/>
        <v>Profit</v>
      </c>
      <c r="O6317" t="str">
        <f t="shared" si="295"/>
        <v>Normal</v>
      </c>
      <c r="P6317" t="str">
        <f t="shared" si="296"/>
        <v>Low</v>
      </c>
      <c r="Q6317" t="str">
        <f>VLOOKUP(A6317,SampleSuperstore!A:G,7,0)</f>
        <v>South</v>
      </c>
    </row>
    <row r="6318" spans="1:17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  <c r="N6318" t="str">
        <f t="shared" si="294"/>
        <v>Profit</v>
      </c>
      <c r="O6318" t="str">
        <f t="shared" si="295"/>
        <v>Normal</v>
      </c>
      <c r="P6318" t="str">
        <f t="shared" si="296"/>
        <v>Low</v>
      </c>
      <c r="Q6318" t="str">
        <f>VLOOKUP(A6318,SampleSuperstore!A:G,7,0)</f>
        <v>South</v>
      </c>
    </row>
    <row r="6319" spans="1:17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  <c r="N6319" t="str">
        <f t="shared" si="294"/>
        <v>Profit</v>
      </c>
      <c r="O6319" t="str">
        <f t="shared" si="295"/>
        <v>Normal</v>
      </c>
      <c r="P6319" t="str">
        <f t="shared" si="296"/>
        <v>Low</v>
      </c>
      <c r="Q6319" t="str">
        <f>VLOOKUP(A6319,SampleSuperstore!A:G,7,0)</f>
        <v>South</v>
      </c>
    </row>
    <row r="6320" spans="1:17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  <c r="N6320" t="str">
        <f t="shared" si="294"/>
        <v>Profit</v>
      </c>
      <c r="O6320" t="str">
        <f t="shared" si="295"/>
        <v>Normal</v>
      </c>
      <c r="P6320" t="str">
        <f t="shared" si="296"/>
        <v>Low</v>
      </c>
      <c r="Q6320" t="str">
        <f>VLOOKUP(A6320,SampleSuperstore!A:G,7,0)</f>
        <v>South</v>
      </c>
    </row>
    <row r="6321" spans="1:17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  <c r="N6321" t="str">
        <f t="shared" si="294"/>
        <v>Profit</v>
      </c>
      <c r="O6321" t="str">
        <f t="shared" si="295"/>
        <v>Normal</v>
      </c>
      <c r="P6321" t="str">
        <f t="shared" si="296"/>
        <v>Low</v>
      </c>
      <c r="Q6321" t="str">
        <f>VLOOKUP(A6321,SampleSuperstore!A:G,7,0)</f>
        <v>South</v>
      </c>
    </row>
    <row r="6322" spans="1:17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  <c r="N6322" t="str">
        <f t="shared" si="294"/>
        <v>Profit</v>
      </c>
      <c r="O6322" t="str">
        <f t="shared" si="295"/>
        <v>Normal</v>
      </c>
      <c r="P6322" t="str">
        <f t="shared" si="296"/>
        <v>Low</v>
      </c>
      <c r="Q6322" t="str">
        <f>VLOOKUP(A6322,SampleSuperstore!A:G,7,0)</f>
        <v>South</v>
      </c>
    </row>
    <row r="6323" spans="1:17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  <c r="N6323" t="str">
        <f t="shared" si="294"/>
        <v>Profit</v>
      </c>
      <c r="O6323" t="str">
        <f t="shared" si="295"/>
        <v>Normal</v>
      </c>
      <c r="P6323" t="str">
        <f t="shared" si="296"/>
        <v>Low</v>
      </c>
      <c r="Q6323" t="str">
        <f>VLOOKUP(A6323,SampleSuperstore!A:G,7,0)</f>
        <v>South</v>
      </c>
    </row>
    <row r="6324" spans="1:17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  <c r="N6324" t="str">
        <f t="shared" si="294"/>
        <v>Profit</v>
      </c>
      <c r="O6324" t="str">
        <f t="shared" si="295"/>
        <v>Normal</v>
      </c>
      <c r="P6324" t="str">
        <f t="shared" si="296"/>
        <v>Low</v>
      </c>
      <c r="Q6324" t="str">
        <f>VLOOKUP(A6324,SampleSuperstore!A:G,7,0)</f>
        <v>South</v>
      </c>
    </row>
    <row r="6325" spans="1:17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  <c r="N6325" t="str">
        <f t="shared" si="294"/>
        <v>Profit</v>
      </c>
      <c r="O6325" t="str">
        <f t="shared" si="295"/>
        <v>Normal</v>
      </c>
      <c r="P6325" t="str">
        <f t="shared" si="296"/>
        <v>Low</v>
      </c>
      <c r="Q6325" t="str">
        <f>VLOOKUP(A6325,SampleSuperstore!A:G,7,0)</f>
        <v>South</v>
      </c>
    </row>
    <row r="6326" spans="1:17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  <c r="N6326" t="str">
        <f t="shared" si="294"/>
        <v>Profit</v>
      </c>
      <c r="O6326" t="str">
        <f t="shared" si="295"/>
        <v>Normal</v>
      </c>
      <c r="P6326" t="str">
        <f t="shared" si="296"/>
        <v>Low</v>
      </c>
      <c r="Q6326" t="str">
        <f>VLOOKUP(A6326,SampleSuperstore!A:G,7,0)</f>
        <v>South</v>
      </c>
    </row>
    <row r="6327" spans="1:17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  <c r="N6327" t="str">
        <f t="shared" si="294"/>
        <v>Profit</v>
      </c>
      <c r="O6327" t="str">
        <f t="shared" si="295"/>
        <v>Normal</v>
      </c>
      <c r="P6327" t="str">
        <f t="shared" si="296"/>
        <v>Low</v>
      </c>
      <c r="Q6327" t="str">
        <f>VLOOKUP(A6327,SampleSuperstore!A:G,7,0)</f>
        <v>South</v>
      </c>
    </row>
    <row r="6328" spans="1:17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  <c r="N6328" t="str">
        <f t="shared" si="294"/>
        <v>Profit</v>
      </c>
      <c r="O6328" t="str">
        <f t="shared" si="295"/>
        <v>Normal</v>
      </c>
      <c r="P6328" t="str">
        <f t="shared" si="296"/>
        <v>Low</v>
      </c>
      <c r="Q6328" t="str">
        <f>VLOOKUP(A6328,SampleSuperstore!A:G,7,0)</f>
        <v>South</v>
      </c>
    </row>
    <row r="6329" spans="1:17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  <c r="N6329" t="str">
        <f t="shared" si="294"/>
        <v>Profit</v>
      </c>
      <c r="O6329" t="str">
        <f t="shared" si="295"/>
        <v>Normal</v>
      </c>
      <c r="P6329" t="str">
        <f t="shared" si="296"/>
        <v>Low</v>
      </c>
      <c r="Q6329" t="str">
        <f>VLOOKUP(A6329,SampleSuperstore!A:G,7,0)</f>
        <v>South</v>
      </c>
    </row>
    <row r="6330" spans="1:17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  <c r="N6330" t="str">
        <f t="shared" si="294"/>
        <v>Profit</v>
      </c>
      <c r="O6330" t="str">
        <f t="shared" si="295"/>
        <v>Normal</v>
      </c>
      <c r="P6330" t="str">
        <f t="shared" si="296"/>
        <v>Low</v>
      </c>
      <c r="Q6330" t="str">
        <f>VLOOKUP(A6330,SampleSuperstore!A:G,7,0)</f>
        <v>South</v>
      </c>
    </row>
    <row r="6331" spans="1:17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  <c r="N6331" t="str">
        <f t="shared" si="294"/>
        <v>Profit</v>
      </c>
      <c r="O6331" t="str">
        <f t="shared" si="295"/>
        <v>Normal</v>
      </c>
      <c r="P6331" t="str">
        <f t="shared" si="296"/>
        <v>Low</v>
      </c>
      <c r="Q6331" t="str">
        <f>VLOOKUP(A6331,SampleSuperstore!A:G,7,0)</f>
        <v>South</v>
      </c>
    </row>
    <row r="6332" spans="1:17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  <c r="N6332" t="str">
        <f t="shared" si="294"/>
        <v>Profit</v>
      </c>
      <c r="O6332" t="str">
        <f t="shared" si="295"/>
        <v>Normal</v>
      </c>
      <c r="P6332" t="str">
        <f t="shared" si="296"/>
        <v>Low</v>
      </c>
      <c r="Q6332" t="str">
        <f>VLOOKUP(A6332,SampleSuperstore!A:G,7,0)</f>
        <v>South</v>
      </c>
    </row>
    <row r="6333" spans="1:17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  <c r="N6333" t="str">
        <f t="shared" si="294"/>
        <v>Profit</v>
      </c>
      <c r="O6333" t="str">
        <f t="shared" si="295"/>
        <v>Normal</v>
      </c>
      <c r="P6333" t="str">
        <f t="shared" si="296"/>
        <v>Low</v>
      </c>
      <c r="Q6333" t="str">
        <f>VLOOKUP(A6333,SampleSuperstore!A:G,7,0)</f>
        <v>South</v>
      </c>
    </row>
    <row r="6334" spans="1:17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  <c r="N6334" t="str">
        <f t="shared" si="294"/>
        <v>Profit</v>
      </c>
      <c r="O6334" t="str">
        <f t="shared" si="295"/>
        <v>Normal</v>
      </c>
      <c r="P6334" t="str">
        <f t="shared" si="296"/>
        <v>Low</v>
      </c>
      <c r="Q6334" t="str">
        <f>VLOOKUP(A6334,SampleSuperstore!A:G,7,0)</f>
        <v>South</v>
      </c>
    </row>
    <row r="6335" spans="1:17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  <c r="N6335" t="str">
        <f t="shared" si="294"/>
        <v>Profit</v>
      </c>
      <c r="O6335" t="str">
        <f t="shared" si="295"/>
        <v>Normal</v>
      </c>
      <c r="P6335" t="str">
        <f t="shared" si="296"/>
        <v>Low</v>
      </c>
      <c r="Q6335" t="str">
        <f>VLOOKUP(A6335,SampleSuperstore!A:G,7,0)</f>
        <v>South</v>
      </c>
    </row>
    <row r="6336" spans="1:17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  <c r="N6336" t="str">
        <f t="shared" si="294"/>
        <v>Profit</v>
      </c>
      <c r="O6336" t="str">
        <f t="shared" si="295"/>
        <v>Normal</v>
      </c>
      <c r="P6336" t="str">
        <f t="shared" si="296"/>
        <v>Low</v>
      </c>
      <c r="Q6336" t="str">
        <f>VLOOKUP(A6336,SampleSuperstore!A:G,7,0)</f>
        <v>South</v>
      </c>
    </row>
    <row r="6337" spans="1:17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  <c r="N6337" t="str">
        <f t="shared" si="294"/>
        <v>Profit</v>
      </c>
      <c r="O6337" t="str">
        <f t="shared" si="295"/>
        <v>Normal</v>
      </c>
      <c r="P6337" t="str">
        <f t="shared" si="296"/>
        <v>Low</v>
      </c>
      <c r="Q6337" t="str">
        <f>VLOOKUP(A6337,SampleSuperstore!A:G,7,0)</f>
        <v>South</v>
      </c>
    </row>
    <row r="6338" spans="1:17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  <c r="N6338" t="str">
        <f t="shared" si="294"/>
        <v>Profit</v>
      </c>
      <c r="O6338" t="str">
        <f t="shared" si="295"/>
        <v>Normal</v>
      </c>
      <c r="P6338" t="str">
        <f t="shared" si="296"/>
        <v>Low</v>
      </c>
      <c r="Q6338" t="str">
        <f>VLOOKUP(A6338,SampleSuperstore!A:G,7,0)</f>
        <v>South</v>
      </c>
    </row>
    <row r="6339" spans="1:17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  <c r="N6339" t="str">
        <f t="shared" ref="N6339:N6402" si="297">IF(M6339&gt;0,"Profit","Loss")</f>
        <v>Profit</v>
      </c>
      <c r="O6339" t="str">
        <f t="shared" ref="O6339:O6402" si="298">IF(L6339&gt;0.5,"High Discount","Normal")</f>
        <v>Normal</v>
      </c>
      <c r="P6339" t="str">
        <f t="shared" ref="P6339:P6402" si="299">IF(J6339&gt;1000,"High",IF(J6339&gt;=500,"Medium","Low"))</f>
        <v>Low</v>
      </c>
      <c r="Q6339" t="str">
        <f>VLOOKUP(A6339,SampleSuperstore!A:G,7,0)</f>
        <v>South</v>
      </c>
    </row>
    <row r="6340" spans="1:17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  <c r="N6340" t="str">
        <f t="shared" si="297"/>
        <v>Profit</v>
      </c>
      <c r="O6340" t="str">
        <f t="shared" si="298"/>
        <v>Normal</v>
      </c>
      <c r="P6340" t="str">
        <f t="shared" si="299"/>
        <v>Low</v>
      </c>
      <c r="Q6340" t="str">
        <f>VLOOKUP(A6340,SampleSuperstore!A:G,7,0)</f>
        <v>South</v>
      </c>
    </row>
    <row r="6341" spans="1:17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  <c r="N6341" t="str">
        <f t="shared" si="297"/>
        <v>Profit</v>
      </c>
      <c r="O6341" t="str">
        <f t="shared" si="298"/>
        <v>Normal</v>
      </c>
      <c r="P6341" t="str">
        <f t="shared" si="299"/>
        <v>Low</v>
      </c>
      <c r="Q6341" t="str">
        <f>VLOOKUP(A6341,SampleSuperstore!A:G,7,0)</f>
        <v>South</v>
      </c>
    </row>
    <row r="6342" spans="1:17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  <c r="N6342" t="str">
        <f t="shared" si="297"/>
        <v>Profit</v>
      </c>
      <c r="O6342" t="str">
        <f t="shared" si="298"/>
        <v>Normal</v>
      </c>
      <c r="P6342" t="str">
        <f t="shared" si="299"/>
        <v>High</v>
      </c>
      <c r="Q6342" t="str">
        <f>VLOOKUP(A6342,SampleSuperstore!A:G,7,0)</f>
        <v>South</v>
      </c>
    </row>
    <row r="6343" spans="1:17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  <c r="N6343" t="str">
        <f t="shared" si="297"/>
        <v>Loss</v>
      </c>
      <c r="O6343" t="str">
        <f t="shared" si="298"/>
        <v>Normal</v>
      </c>
      <c r="P6343" t="str">
        <f t="shared" si="299"/>
        <v>Low</v>
      </c>
      <c r="Q6343" t="str">
        <f>VLOOKUP(A6343,SampleSuperstore!A:G,7,0)</f>
        <v>Central</v>
      </c>
    </row>
    <row r="6344" spans="1:17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  <c r="N6344" t="str">
        <f t="shared" si="297"/>
        <v>Profit</v>
      </c>
      <c r="O6344" t="str">
        <f t="shared" si="298"/>
        <v>Normal</v>
      </c>
      <c r="P6344" t="str">
        <f t="shared" si="299"/>
        <v>Low</v>
      </c>
      <c r="Q6344" t="str">
        <f>VLOOKUP(A6344,SampleSuperstore!A:G,7,0)</f>
        <v>Central</v>
      </c>
    </row>
    <row r="6345" spans="1:17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  <c r="N6345" t="str">
        <f t="shared" si="297"/>
        <v>Profit</v>
      </c>
      <c r="O6345" t="str">
        <f t="shared" si="298"/>
        <v>Normal</v>
      </c>
      <c r="P6345" t="str">
        <f t="shared" si="299"/>
        <v>Low</v>
      </c>
      <c r="Q6345" t="str">
        <f>VLOOKUP(A6345,SampleSuperstore!A:G,7,0)</f>
        <v>Central</v>
      </c>
    </row>
    <row r="6346" spans="1:17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  <c r="N6346" t="str">
        <f t="shared" si="297"/>
        <v>Profit</v>
      </c>
      <c r="O6346" t="str">
        <f t="shared" si="298"/>
        <v>Normal</v>
      </c>
      <c r="P6346" t="str">
        <f t="shared" si="299"/>
        <v>Low</v>
      </c>
      <c r="Q6346" t="str">
        <f>VLOOKUP(A6346,SampleSuperstore!A:G,7,0)</f>
        <v>Central</v>
      </c>
    </row>
    <row r="6347" spans="1:17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  <c r="N6347" t="str">
        <f t="shared" si="297"/>
        <v>Profit</v>
      </c>
      <c r="O6347" t="str">
        <f t="shared" si="298"/>
        <v>Normal</v>
      </c>
      <c r="P6347" t="str">
        <f t="shared" si="299"/>
        <v>Medium</v>
      </c>
      <c r="Q6347" t="str">
        <f>VLOOKUP(A6347,SampleSuperstore!A:G,7,0)</f>
        <v>Central</v>
      </c>
    </row>
    <row r="6348" spans="1:17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  <c r="N6348" t="str">
        <f t="shared" si="297"/>
        <v>Profit</v>
      </c>
      <c r="O6348" t="str">
        <f t="shared" si="298"/>
        <v>Normal</v>
      </c>
      <c r="P6348" t="str">
        <f t="shared" si="299"/>
        <v>Low</v>
      </c>
      <c r="Q6348" t="str">
        <f>VLOOKUP(A6348,SampleSuperstore!A:G,7,0)</f>
        <v>East</v>
      </c>
    </row>
    <row r="6349" spans="1:17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  <c r="N6349" t="str">
        <f t="shared" si="297"/>
        <v>Profit</v>
      </c>
      <c r="O6349" t="str">
        <f t="shared" si="298"/>
        <v>Normal</v>
      </c>
      <c r="P6349" t="str">
        <f t="shared" si="299"/>
        <v>Low</v>
      </c>
      <c r="Q6349" t="str">
        <f>VLOOKUP(A6349,SampleSuperstore!A:G,7,0)</f>
        <v>South</v>
      </c>
    </row>
    <row r="6350" spans="1:17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  <c r="N6350" t="str">
        <f t="shared" si="297"/>
        <v>Profit</v>
      </c>
      <c r="O6350" t="str">
        <f t="shared" si="298"/>
        <v>Normal</v>
      </c>
      <c r="P6350" t="str">
        <f t="shared" si="299"/>
        <v>Low</v>
      </c>
      <c r="Q6350" t="str">
        <f>VLOOKUP(A6350,SampleSuperstore!A:G,7,0)</f>
        <v>South</v>
      </c>
    </row>
    <row r="6351" spans="1:17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  <c r="N6351" t="str">
        <f t="shared" si="297"/>
        <v>Profit</v>
      </c>
      <c r="O6351" t="str">
        <f t="shared" si="298"/>
        <v>Normal</v>
      </c>
      <c r="P6351" t="str">
        <f t="shared" si="299"/>
        <v>Low</v>
      </c>
      <c r="Q6351" t="str">
        <f>VLOOKUP(A6351,SampleSuperstore!A:G,7,0)</f>
        <v>South</v>
      </c>
    </row>
    <row r="6352" spans="1:17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  <c r="N6352" t="str">
        <f t="shared" si="297"/>
        <v>Loss</v>
      </c>
      <c r="O6352" t="str">
        <f t="shared" si="298"/>
        <v>High Discount</v>
      </c>
      <c r="P6352" t="str">
        <f t="shared" si="299"/>
        <v>Low</v>
      </c>
      <c r="Q6352" t="str">
        <f>VLOOKUP(A6352,SampleSuperstore!A:G,7,0)</f>
        <v>South</v>
      </c>
    </row>
    <row r="6353" spans="1:17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  <c r="N6353" t="str">
        <f t="shared" si="297"/>
        <v>Profit</v>
      </c>
      <c r="O6353" t="str">
        <f t="shared" si="298"/>
        <v>Normal</v>
      </c>
      <c r="P6353" t="str">
        <f t="shared" si="299"/>
        <v>Low</v>
      </c>
      <c r="Q6353" t="str">
        <f>VLOOKUP(A6353,SampleSuperstore!A:G,7,0)</f>
        <v>South</v>
      </c>
    </row>
    <row r="6354" spans="1:17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  <c r="N6354" t="str">
        <f t="shared" si="297"/>
        <v>Loss</v>
      </c>
      <c r="O6354" t="str">
        <f t="shared" si="298"/>
        <v>High Discount</v>
      </c>
      <c r="P6354" t="str">
        <f t="shared" si="299"/>
        <v>Low</v>
      </c>
      <c r="Q6354" t="str">
        <f>VLOOKUP(A6354,SampleSuperstore!A:G,7,0)</f>
        <v>South</v>
      </c>
    </row>
    <row r="6355" spans="1:17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  <c r="N6355" t="str">
        <f t="shared" si="297"/>
        <v>Profit</v>
      </c>
      <c r="O6355" t="str">
        <f t="shared" si="298"/>
        <v>Normal</v>
      </c>
      <c r="P6355" t="str">
        <f t="shared" si="299"/>
        <v>Low</v>
      </c>
      <c r="Q6355" t="str">
        <f>VLOOKUP(A6355,SampleSuperstore!A:G,7,0)</f>
        <v>South</v>
      </c>
    </row>
    <row r="6356" spans="1:17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  <c r="N6356" t="str">
        <f t="shared" si="297"/>
        <v>Profit</v>
      </c>
      <c r="O6356" t="str">
        <f t="shared" si="298"/>
        <v>Normal</v>
      </c>
      <c r="P6356" t="str">
        <f t="shared" si="299"/>
        <v>Low</v>
      </c>
      <c r="Q6356" t="str">
        <f>VLOOKUP(A6356,SampleSuperstore!A:G,7,0)</f>
        <v>South</v>
      </c>
    </row>
    <row r="6357" spans="1:17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  <c r="N6357" t="str">
        <f t="shared" si="297"/>
        <v>Loss</v>
      </c>
      <c r="O6357" t="str">
        <f t="shared" si="298"/>
        <v>Normal</v>
      </c>
      <c r="P6357" t="str">
        <f t="shared" si="299"/>
        <v>Low</v>
      </c>
      <c r="Q6357" t="str">
        <f>VLOOKUP(A6357,SampleSuperstore!A:G,7,0)</f>
        <v>South</v>
      </c>
    </row>
    <row r="6358" spans="1:17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  <c r="N6358" t="str">
        <f t="shared" si="297"/>
        <v>Profit</v>
      </c>
      <c r="O6358" t="str">
        <f t="shared" si="298"/>
        <v>Normal</v>
      </c>
      <c r="P6358" t="str">
        <f t="shared" si="299"/>
        <v>Low</v>
      </c>
      <c r="Q6358" t="str">
        <f>VLOOKUP(A6358,SampleSuperstore!A:G,7,0)</f>
        <v>South</v>
      </c>
    </row>
    <row r="6359" spans="1:17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  <c r="N6359" t="str">
        <f t="shared" si="297"/>
        <v>Profit</v>
      </c>
      <c r="O6359" t="str">
        <f t="shared" si="298"/>
        <v>Normal</v>
      </c>
      <c r="P6359" t="str">
        <f t="shared" si="299"/>
        <v>Low</v>
      </c>
      <c r="Q6359" t="str">
        <f>VLOOKUP(A6359,SampleSuperstore!A:G,7,0)</f>
        <v>South</v>
      </c>
    </row>
    <row r="6360" spans="1:17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  <c r="N6360" t="str">
        <f t="shared" si="297"/>
        <v>Profit</v>
      </c>
      <c r="O6360" t="str">
        <f t="shared" si="298"/>
        <v>Normal</v>
      </c>
      <c r="P6360" t="str">
        <f t="shared" si="299"/>
        <v>Low</v>
      </c>
      <c r="Q6360" t="str">
        <f>VLOOKUP(A6360,SampleSuperstore!A:G,7,0)</f>
        <v>South</v>
      </c>
    </row>
    <row r="6361" spans="1:17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  <c r="N6361" t="str">
        <f t="shared" si="297"/>
        <v>Profit</v>
      </c>
      <c r="O6361" t="str">
        <f t="shared" si="298"/>
        <v>Normal</v>
      </c>
      <c r="P6361" t="str">
        <f t="shared" si="299"/>
        <v>Low</v>
      </c>
      <c r="Q6361" t="str">
        <f>VLOOKUP(A6361,SampleSuperstore!A:G,7,0)</f>
        <v>South</v>
      </c>
    </row>
    <row r="6362" spans="1:17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  <c r="N6362" t="str">
        <f t="shared" si="297"/>
        <v>Profit</v>
      </c>
      <c r="O6362" t="str">
        <f t="shared" si="298"/>
        <v>Normal</v>
      </c>
      <c r="P6362" t="str">
        <f t="shared" si="299"/>
        <v>Low</v>
      </c>
      <c r="Q6362" t="str">
        <f>VLOOKUP(A6362,SampleSuperstore!A:G,7,0)</f>
        <v>South</v>
      </c>
    </row>
    <row r="6363" spans="1:17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  <c r="N6363" t="str">
        <f t="shared" si="297"/>
        <v>Profit</v>
      </c>
      <c r="O6363" t="str">
        <f t="shared" si="298"/>
        <v>Normal</v>
      </c>
      <c r="P6363" t="str">
        <f t="shared" si="299"/>
        <v>Low</v>
      </c>
      <c r="Q6363" t="str">
        <f>VLOOKUP(A6363,SampleSuperstore!A:G,7,0)</f>
        <v>South</v>
      </c>
    </row>
    <row r="6364" spans="1:17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  <c r="N6364" t="str">
        <f t="shared" si="297"/>
        <v>Profit</v>
      </c>
      <c r="O6364" t="str">
        <f t="shared" si="298"/>
        <v>Normal</v>
      </c>
      <c r="P6364" t="str">
        <f t="shared" si="299"/>
        <v>Low</v>
      </c>
      <c r="Q6364" t="str">
        <f>VLOOKUP(A6364,SampleSuperstore!A:G,7,0)</f>
        <v>South</v>
      </c>
    </row>
    <row r="6365" spans="1:17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  <c r="N6365" t="str">
        <f t="shared" si="297"/>
        <v>Profit</v>
      </c>
      <c r="O6365" t="str">
        <f t="shared" si="298"/>
        <v>Normal</v>
      </c>
      <c r="P6365" t="str">
        <f t="shared" si="299"/>
        <v>High</v>
      </c>
      <c r="Q6365" t="str">
        <f>VLOOKUP(A6365,SampleSuperstore!A:G,7,0)</f>
        <v>South</v>
      </c>
    </row>
    <row r="6366" spans="1:17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  <c r="N6366" t="str">
        <f t="shared" si="297"/>
        <v>Profit</v>
      </c>
      <c r="O6366" t="str">
        <f t="shared" si="298"/>
        <v>Normal</v>
      </c>
      <c r="P6366" t="str">
        <f t="shared" si="299"/>
        <v>Low</v>
      </c>
      <c r="Q6366" t="str">
        <f>VLOOKUP(A6366,SampleSuperstore!A:G,7,0)</f>
        <v>South</v>
      </c>
    </row>
    <row r="6367" spans="1:17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  <c r="N6367" t="str">
        <f t="shared" si="297"/>
        <v>Profit</v>
      </c>
      <c r="O6367" t="str">
        <f t="shared" si="298"/>
        <v>Normal</v>
      </c>
      <c r="P6367" t="str">
        <f t="shared" si="299"/>
        <v>Low</v>
      </c>
      <c r="Q6367" t="str">
        <f>VLOOKUP(A6367,SampleSuperstore!A:G,7,0)</f>
        <v>Central</v>
      </c>
    </row>
    <row r="6368" spans="1:17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  <c r="N6368" t="str">
        <f t="shared" si="297"/>
        <v>Profit</v>
      </c>
      <c r="O6368" t="str">
        <f t="shared" si="298"/>
        <v>Normal</v>
      </c>
      <c r="P6368" t="str">
        <f t="shared" si="299"/>
        <v>Low</v>
      </c>
      <c r="Q6368" t="str">
        <f>VLOOKUP(A6368,SampleSuperstore!A:G,7,0)</f>
        <v>Central</v>
      </c>
    </row>
    <row r="6369" spans="1:17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  <c r="N6369" t="str">
        <f t="shared" si="297"/>
        <v>Profit</v>
      </c>
      <c r="O6369" t="str">
        <f t="shared" si="298"/>
        <v>Normal</v>
      </c>
      <c r="P6369" t="str">
        <f t="shared" si="299"/>
        <v>Low</v>
      </c>
      <c r="Q6369" t="str">
        <f>VLOOKUP(A6369,SampleSuperstore!A:G,7,0)</f>
        <v>Central</v>
      </c>
    </row>
    <row r="6370" spans="1:17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  <c r="N6370" t="str">
        <f t="shared" si="297"/>
        <v>Profit</v>
      </c>
      <c r="O6370" t="str">
        <f t="shared" si="298"/>
        <v>Normal</v>
      </c>
      <c r="P6370" t="str">
        <f t="shared" si="299"/>
        <v>Low</v>
      </c>
      <c r="Q6370" t="str">
        <f>VLOOKUP(A6370,SampleSuperstore!A:G,7,0)</f>
        <v>South</v>
      </c>
    </row>
    <row r="6371" spans="1:17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  <c r="N6371" t="str">
        <f t="shared" si="297"/>
        <v>Loss</v>
      </c>
      <c r="O6371" t="str">
        <f t="shared" si="298"/>
        <v>High Discount</v>
      </c>
      <c r="P6371" t="str">
        <f t="shared" si="299"/>
        <v>Low</v>
      </c>
      <c r="Q6371" t="str">
        <f>VLOOKUP(A6371,SampleSuperstore!A:G,7,0)</f>
        <v>South</v>
      </c>
    </row>
    <row r="6372" spans="1:17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  <c r="N6372" t="str">
        <f t="shared" si="297"/>
        <v>Profit</v>
      </c>
      <c r="O6372" t="str">
        <f t="shared" si="298"/>
        <v>Normal</v>
      </c>
      <c r="P6372" t="str">
        <f t="shared" si="299"/>
        <v>Low</v>
      </c>
      <c r="Q6372" t="str">
        <f>VLOOKUP(A6372,SampleSuperstore!A:G,7,0)</f>
        <v>East</v>
      </c>
    </row>
    <row r="6373" spans="1:17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  <c r="N6373" t="str">
        <f t="shared" si="297"/>
        <v>Profit</v>
      </c>
      <c r="O6373" t="str">
        <f t="shared" si="298"/>
        <v>Normal</v>
      </c>
      <c r="P6373" t="str">
        <f t="shared" si="299"/>
        <v>Low</v>
      </c>
      <c r="Q6373" t="str">
        <f>VLOOKUP(A6373,SampleSuperstore!A:G,7,0)</f>
        <v>South</v>
      </c>
    </row>
    <row r="6374" spans="1:17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  <c r="N6374" t="str">
        <f t="shared" si="297"/>
        <v>Profit</v>
      </c>
      <c r="O6374" t="str">
        <f t="shared" si="298"/>
        <v>Normal</v>
      </c>
      <c r="P6374" t="str">
        <f t="shared" si="299"/>
        <v>Low</v>
      </c>
      <c r="Q6374" t="str">
        <f>VLOOKUP(A6374,SampleSuperstore!A:G,7,0)</f>
        <v>South</v>
      </c>
    </row>
    <row r="6375" spans="1:17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  <c r="N6375" t="str">
        <f t="shared" si="297"/>
        <v>Profit</v>
      </c>
      <c r="O6375" t="str">
        <f t="shared" si="298"/>
        <v>Normal</v>
      </c>
      <c r="P6375" t="str">
        <f t="shared" si="299"/>
        <v>Low</v>
      </c>
      <c r="Q6375" t="str">
        <f>VLOOKUP(A6375,SampleSuperstore!A:G,7,0)</f>
        <v>South</v>
      </c>
    </row>
    <row r="6376" spans="1:17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  <c r="N6376" t="str">
        <f t="shared" si="297"/>
        <v>Profit</v>
      </c>
      <c r="O6376" t="str">
        <f t="shared" si="298"/>
        <v>Normal</v>
      </c>
      <c r="P6376" t="str">
        <f t="shared" si="299"/>
        <v>Medium</v>
      </c>
      <c r="Q6376" t="str">
        <f>VLOOKUP(A6376,SampleSuperstore!A:G,7,0)</f>
        <v>South</v>
      </c>
    </row>
    <row r="6377" spans="1:17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  <c r="N6377" t="str">
        <f t="shared" si="297"/>
        <v>Loss</v>
      </c>
      <c r="O6377" t="str">
        <f t="shared" si="298"/>
        <v>Normal</v>
      </c>
      <c r="P6377" t="str">
        <f t="shared" si="299"/>
        <v>Low</v>
      </c>
      <c r="Q6377" t="str">
        <f>VLOOKUP(A6377,SampleSuperstore!A:G,7,0)</f>
        <v>South</v>
      </c>
    </row>
    <row r="6378" spans="1:17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  <c r="N6378" t="str">
        <f t="shared" si="297"/>
        <v>Profit</v>
      </c>
      <c r="O6378" t="str">
        <f t="shared" si="298"/>
        <v>Normal</v>
      </c>
      <c r="P6378" t="str">
        <f t="shared" si="299"/>
        <v>Low</v>
      </c>
      <c r="Q6378" t="str">
        <f>VLOOKUP(A6378,SampleSuperstore!A:G,7,0)</f>
        <v>Central</v>
      </c>
    </row>
    <row r="6379" spans="1:17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  <c r="N6379" t="str">
        <f t="shared" si="297"/>
        <v>Profit</v>
      </c>
      <c r="O6379" t="str">
        <f t="shared" si="298"/>
        <v>Normal</v>
      </c>
      <c r="P6379" t="str">
        <f t="shared" si="299"/>
        <v>Low</v>
      </c>
      <c r="Q6379" t="str">
        <f>VLOOKUP(A6379,SampleSuperstore!A:G,7,0)</f>
        <v>South</v>
      </c>
    </row>
    <row r="6380" spans="1:17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  <c r="N6380" t="str">
        <f t="shared" si="297"/>
        <v>Profit</v>
      </c>
      <c r="O6380" t="str">
        <f t="shared" si="298"/>
        <v>Normal</v>
      </c>
      <c r="P6380" t="str">
        <f t="shared" si="299"/>
        <v>Low</v>
      </c>
      <c r="Q6380" t="str">
        <f>VLOOKUP(A6380,SampleSuperstore!A:G,7,0)</f>
        <v>South</v>
      </c>
    </row>
    <row r="6381" spans="1:17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  <c r="N6381" t="str">
        <f t="shared" si="297"/>
        <v>Profit</v>
      </c>
      <c r="O6381" t="str">
        <f t="shared" si="298"/>
        <v>Normal</v>
      </c>
      <c r="P6381" t="str">
        <f t="shared" si="299"/>
        <v>Low</v>
      </c>
      <c r="Q6381" t="str">
        <f>VLOOKUP(A6381,SampleSuperstore!A:G,7,0)</f>
        <v>South</v>
      </c>
    </row>
    <row r="6382" spans="1:17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  <c r="N6382" t="str">
        <f t="shared" si="297"/>
        <v>Loss</v>
      </c>
      <c r="O6382" t="str">
        <f t="shared" si="298"/>
        <v>Normal</v>
      </c>
      <c r="P6382" t="str">
        <f t="shared" si="299"/>
        <v>Low</v>
      </c>
      <c r="Q6382" t="str">
        <f>VLOOKUP(A6382,SampleSuperstore!A:G,7,0)</f>
        <v>South</v>
      </c>
    </row>
    <row r="6383" spans="1:17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  <c r="N6383" t="str">
        <f t="shared" si="297"/>
        <v>Loss</v>
      </c>
      <c r="O6383" t="str">
        <f t="shared" si="298"/>
        <v>Normal</v>
      </c>
      <c r="P6383" t="str">
        <f t="shared" si="299"/>
        <v>Low</v>
      </c>
      <c r="Q6383" t="str">
        <f>VLOOKUP(A6383,SampleSuperstore!A:G,7,0)</f>
        <v>South</v>
      </c>
    </row>
    <row r="6384" spans="1:17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  <c r="N6384" t="str">
        <f t="shared" si="297"/>
        <v>Loss</v>
      </c>
      <c r="O6384" t="str">
        <f t="shared" si="298"/>
        <v>Normal</v>
      </c>
      <c r="P6384" t="str">
        <f t="shared" si="299"/>
        <v>Low</v>
      </c>
      <c r="Q6384" t="str">
        <f>VLOOKUP(A6384,SampleSuperstore!A:G,7,0)</f>
        <v>South</v>
      </c>
    </row>
    <row r="6385" spans="1:17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  <c r="N6385" t="str">
        <f t="shared" si="297"/>
        <v>Loss</v>
      </c>
      <c r="O6385" t="str">
        <f t="shared" si="298"/>
        <v>High Discount</v>
      </c>
      <c r="P6385" t="str">
        <f t="shared" si="299"/>
        <v>Low</v>
      </c>
      <c r="Q6385" t="str">
        <f>VLOOKUP(A6385,SampleSuperstore!A:G,7,0)</f>
        <v>Central</v>
      </c>
    </row>
    <row r="6386" spans="1:17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  <c r="N6386" t="str">
        <f t="shared" si="297"/>
        <v>Profit</v>
      </c>
      <c r="O6386" t="str">
        <f t="shared" si="298"/>
        <v>Normal</v>
      </c>
      <c r="P6386" t="str">
        <f t="shared" si="299"/>
        <v>Low</v>
      </c>
      <c r="Q6386" t="str">
        <f>VLOOKUP(A6386,SampleSuperstore!A:G,7,0)</f>
        <v>Central</v>
      </c>
    </row>
    <row r="6387" spans="1:17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  <c r="N6387" t="str">
        <f t="shared" si="297"/>
        <v>Profit</v>
      </c>
      <c r="O6387" t="str">
        <f t="shared" si="298"/>
        <v>Normal</v>
      </c>
      <c r="P6387" t="str">
        <f t="shared" si="299"/>
        <v>Low</v>
      </c>
      <c r="Q6387" t="str">
        <f>VLOOKUP(A6387,SampleSuperstore!A:G,7,0)</f>
        <v>Central</v>
      </c>
    </row>
    <row r="6388" spans="1:17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  <c r="N6388" t="str">
        <f t="shared" si="297"/>
        <v>Loss</v>
      </c>
      <c r="O6388" t="str">
        <f t="shared" si="298"/>
        <v>High Discount</v>
      </c>
      <c r="P6388" t="str">
        <f t="shared" si="299"/>
        <v>Low</v>
      </c>
      <c r="Q6388" t="str">
        <f>VLOOKUP(A6388,SampleSuperstore!A:G,7,0)</f>
        <v>Central</v>
      </c>
    </row>
    <row r="6389" spans="1:17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  <c r="N6389" t="str">
        <f t="shared" si="297"/>
        <v>Profit</v>
      </c>
      <c r="O6389" t="str">
        <f t="shared" si="298"/>
        <v>Normal</v>
      </c>
      <c r="P6389" t="str">
        <f t="shared" si="299"/>
        <v>Low</v>
      </c>
      <c r="Q6389" t="str">
        <f>VLOOKUP(A6389,SampleSuperstore!A:G,7,0)</f>
        <v>South</v>
      </c>
    </row>
    <row r="6390" spans="1:17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  <c r="N6390" t="str">
        <f t="shared" si="297"/>
        <v>Profit</v>
      </c>
      <c r="O6390" t="str">
        <f t="shared" si="298"/>
        <v>Normal</v>
      </c>
      <c r="P6390" t="str">
        <f t="shared" si="299"/>
        <v>Low</v>
      </c>
      <c r="Q6390" t="str">
        <f>VLOOKUP(A6390,SampleSuperstore!A:G,7,0)</f>
        <v>South</v>
      </c>
    </row>
    <row r="6391" spans="1:17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  <c r="N6391" t="str">
        <f t="shared" si="297"/>
        <v>Profit</v>
      </c>
      <c r="O6391" t="str">
        <f t="shared" si="298"/>
        <v>Normal</v>
      </c>
      <c r="P6391" t="str">
        <f t="shared" si="299"/>
        <v>Low</v>
      </c>
      <c r="Q6391" t="str">
        <f>VLOOKUP(A6391,SampleSuperstore!A:G,7,0)</f>
        <v>South</v>
      </c>
    </row>
    <row r="6392" spans="1:17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  <c r="N6392" t="str">
        <f t="shared" si="297"/>
        <v>Profit</v>
      </c>
      <c r="O6392" t="str">
        <f t="shared" si="298"/>
        <v>Normal</v>
      </c>
      <c r="P6392" t="str">
        <f t="shared" si="299"/>
        <v>Low</v>
      </c>
      <c r="Q6392" t="str">
        <f>VLOOKUP(A6392,SampleSuperstore!A:G,7,0)</f>
        <v>South</v>
      </c>
    </row>
    <row r="6393" spans="1:17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  <c r="N6393" t="str">
        <f t="shared" si="297"/>
        <v>Profit</v>
      </c>
      <c r="O6393" t="str">
        <f t="shared" si="298"/>
        <v>Normal</v>
      </c>
      <c r="P6393" t="str">
        <f t="shared" si="299"/>
        <v>Low</v>
      </c>
      <c r="Q6393" t="str">
        <f>VLOOKUP(A6393,SampleSuperstore!A:G,7,0)</f>
        <v>South</v>
      </c>
    </row>
    <row r="6394" spans="1:17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  <c r="N6394" t="str">
        <f t="shared" si="297"/>
        <v>Profit</v>
      </c>
      <c r="O6394" t="str">
        <f t="shared" si="298"/>
        <v>Normal</v>
      </c>
      <c r="P6394" t="str">
        <f t="shared" si="299"/>
        <v>Low</v>
      </c>
      <c r="Q6394" t="str">
        <f>VLOOKUP(A6394,SampleSuperstore!A:G,7,0)</f>
        <v>South</v>
      </c>
    </row>
    <row r="6395" spans="1:17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  <c r="N6395" t="str">
        <f t="shared" si="297"/>
        <v>Profit</v>
      </c>
      <c r="O6395" t="str">
        <f t="shared" si="298"/>
        <v>Normal</v>
      </c>
      <c r="P6395" t="str">
        <f t="shared" si="299"/>
        <v>Low</v>
      </c>
      <c r="Q6395" t="str">
        <f>VLOOKUP(A6395,SampleSuperstore!A:G,7,0)</f>
        <v>South</v>
      </c>
    </row>
    <row r="6396" spans="1:17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  <c r="N6396" t="str">
        <f t="shared" si="297"/>
        <v>Profit</v>
      </c>
      <c r="O6396" t="str">
        <f t="shared" si="298"/>
        <v>Normal</v>
      </c>
      <c r="P6396" t="str">
        <f t="shared" si="299"/>
        <v>Low</v>
      </c>
      <c r="Q6396" t="str">
        <f>VLOOKUP(A6396,SampleSuperstore!A:G,7,0)</f>
        <v>South</v>
      </c>
    </row>
    <row r="6397" spans="1:17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  <c r="N6397" t="str">
        <f t="shared" si="297"/>
        <v>Profit</v>
      </c>
      <c r="O6397" t="str">
        <f t="shared" si="298"/>
        <v>Normal</v>
      </c>
      <c r="P6397" t="str">
        <f t="shared" si="299"/>
        <v>Low</v>
      </c>
      <c r="Q6397" t="str">
        <f>VLOOKUP(A6397,SampleSuperstore!A:G,7,0)</f>
        <v>South</v>
      </c>
    </row>
    <row r="6398" spans="1:17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  <c r="N6398" t="str">
        <f t="shared" si="297"/>
        <v>Profit</v>
      </c>
      <c r="O6398" t="str">
        <f t="shared" si="298"/>
        <v>Normal</v>
      </c>
      <c r="P6398" t="str">
        <f t="shared" si="299"/>
        <v>Low</v>
      </c>
      <c r="Q6398" t="str">
        <f>VLOOKUP(A6398,SampleSuperstore!A:G,7,0)</f>
        <v>South</v>
      </c>
    </row>
    <row r="6399" spans="1:17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  <c r="N6399" t="str">
        <f t="shared" si="297"/>
        <v>Profit</v>
      </c>
      <c r="O6399" t="str">
        <f t="shared" si="298"/>
        <v>Normal</v>
      </c>
      <c r="P6399" t="str">
        <f t="shared" si="299"/>
        <v>Low</v>
      </c>
      <c r="Q6399" t="str">
        <f>VLOOKUP(A6399,SampleSuperstore!A:G,7,0)</f>
        <v>South</v>
      </c>
    </row>
    <row r="6400" spans="1:17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  <c r="N6400" t="str">
        <f t="shared" si="297"/>
        <v>Profit</v>
      </c>
      <c r="O6400" t="str">
        <f t="shared" si="298"/>
        <v>Normal</v>
      </c>
      <c r="P6400" t="str">
        <f t="shared" si="299"/>
        <v>Medium</v>
      </c>
      <c r="Q6400" t="str">
        <f>VLOOKUP(A6400,SampleSuperstore!A:G,7,0)</f>
        <v>South</v>
      </c>
    </row>
    <row r="6401" spans="1:17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  <c r="N6401" t="str">
        <f t="shared" si="297"/>
        <v>Profit</v>
      </c>
      <c r="O6401" t="str">
        <f t="shared" si="298"/>
        <v>Normal</v>
      </c>
      <c r="P6401" t="str">
        <f t="shared" si="299"/>
        <v>Low</v>
      </c>
      <c r="Q6401" t="str">
        <f>VLOOKUP(A6401,SampleSuperstore!A:G,7,0)</f>
        <v>South</v>
      </c>
    </row>
    <row r="6402" spans="1:17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  <c r="N6402" t="str">
        <f t="shared" si="297"/>
        <v>Profit</v>
      </c>
      <c r="O6402" t="str">
        <f t="shared" si="298"/>
        <v>Normal</v>
      </c>
      <c r="P6402" t="str">
        <f t="shared" si="299"/>
        <v>Low</v>
      </c>
      <c r="Q6402" t="str">
        <f>VLOOKUP(A6402,SampleSuperstore!A:G,7,0)</f>
        <v>South</v>
      </c>
    </row>
    <row r="6403" spans="1:17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  <c r="N6403" t="str">
        <f t="shared" ref="N6403:N6466" si="300">IF(M6403&gt;0,"Profit","Loss")</f>
        <v>Profit</v>
      </c>
      <c r="O6403" t="str">
        <f t="shared" ref="O6403:O6466" si="301">IF(L6403&gt;0.5,"High Discount","Normal")</f>
        <v>Normal</v>
      </c>
      <c r="P6403" t="str">
        <f t="shared" ref="P6403:P6466" si="302">IF(J6403&gt;1000,"High",IF(J6403&gt;=500,"Medium","Low"))</f>
        <v>Low</v>
      </c>
      <c r="Q6403" t="str">
        <f>VLOOKUP(A6403,SampleSuperstore!A:G,7,0)</f>
        <v>Central</v>
      </c>
    </row>
    <row r="6404" spans="1:17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  <c r="N6404" t="str">
        <f t="shared" si="300"/>
        <v>Profit</v>
      </c>
      <c r="O6404" t="str">
        <f t="shared" si="301"/>
        <v>Normal</v>
      </c>
      <c r="P6404" t="str">
        <f t="shared" si="302"/>
        <v>Low</v>
      </c>
      <c r="Q6404" t="str">
        <f>VLOOKUP(A6404,SampleSuperstore!A:G,7,0)</f>
        <v>Central</v>
      </c>
    </row>
    <row r="6405" spans="1:17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  <c r="N6405" t="str">
        <f t="shared" si="300"/>
        <v>Profit</v>
      </c>
      <c r="O6405" t="str">
        <f t="shared" si="301"/>
        <v>Normal</v>
      </c>
      <c r="P6405" t="str">
        <f t="shared" si="302"/>
        <v>Low</v>
      </c>
      <c r="Q6405" t="str">
        <f>VLOOKUP(A6405,SampleSuperstore!A:G,7,0)</f>
        <v>Central</v>
      </c>
    </row>
    <row r="6406" spans="1:17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  <c r="N6406" t="str">
        <f t="shared" si="300"/>
        <v>Profit</v>
      </c>
      <c r="O6406" t="str">
        <f t="shared" si="301"/>
        <v>Normal</v>
      </c>
      <c r="P6406" t="str">
        <f t="shared" si="302"/>
        <v>Low</v>
      </c>
      <c r="Q6406" t="str">
        <f>VLOOKUP(A6406,SampleSuperstore!A:G,7,0)</f>
        <v>South</v>
      </c>
    </row>
    <row r="6407" spans="1:17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  <c r="N6407" t="str">
        <f t="shared" si="300"/>
        <v>Profit</v>
      </c>
      <c r="O6407" t="str">
        <f t="shared" si="301"/>
        <v>Normal</v>
      </c>
      <c r="P6407" t="str">
        <f t="shared" si="302"/>
        <v>Medium</v>
      </c>
      <c r="Q6407" t="str">
        <f>VLOOKUP(A6407,SampleSuperstore!A:G,7,0)</f>
        <v>South</v>
      </c>
    </row>
    <row r="6408" spans="1:17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  <c r="N6408" t="str">
        <f t="shared" si="300"/>
        <v>Profit</v>
      </c>
      <c r="O6408" t="str">
        <f t="shared" si="301"/>
        <v>Normal</v>
      </c>
      <c r="P6408" t="str">
        <f t="shared" si="302"/>
        <v>Low</v>
      </c>
      <c r="Q6408" t="str">
        <f>VLOOKUP(A6408,SampleSuperstore!A:G,7,0)</f>
        <v>South</v>
      </c>
    </row>
    <row r="6409" spans="1:17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  <c r="N6409" t="str">
        <f t="shared" si="300"/>
        <v>Loss</v>
      </c>
      <c r="O6409" t="str">
        <f t="shared" si="301"/>
        <v>Normal</v>
      </c>
      <c r="P6409" t="str">
        <f t="shared" si="302"/>
        <v>Medium</v>
      </c>
      <c r="Q6409" t="str">
        <f>VLOOKUP(A6409,SampleSuperstore!A:G,7,0)</f>
        <v>Central</v>
      </c>
    </row>
    <row r="6410" spans="1:17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  <c r="N6410" t="str">
        <f t="shared" si="300"/>
        <v>Profit</v>
      </c>
      <c r="O6410" t="str">
        <f t="shared" si="301"/>
        <v>Normal</v>
      </c>
      <c r="P6410" t="str">
        <f t="shared" si="302"/>
        <v>Low</v>
      </c>
      <c r="Q6410" t="str">
        <f>VLOOKUP(A6410,SampleSuperstore!A:G,7,0)</f>
        <v>Central</v>
      </c>
    </row>
    <row r="6411" spans="1:17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  <c r="N6411" t="str">
        <f t="shared" si="300"/>
        <v>Profit</v>
      </c>
      <c r="O6411" t="str">
        <f t="shared" si="301"/>
        <v>Normal</v>
      </c>
      <c r="P6411" t="str">
        <f t="shared" si="302"/>
        <v>Low</v>
      </c>
      <c r="Q6411" t="str">
        <f>VLOOKUP(A6411,SampleSuperstore!A:G,7,0)</f>
        <v>Central</v>
      </c>
    </row>
    <row r="6412" spans="1:17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  <c r="N6412" t="str">
        <f t="shared" si="300"/>
        <v>Profit</v>
      </c>
      <c r="O6412" t="str">
        <f t="shared" si="301"/>
        <v>Normal</v>
      </c>
      <c r="P6412" t="str">
        <f t="shared" si="302"/>
        <v>Low</v>
      </c>
      <c r="Q6412" t="str">
        <f>VLOOKUP(A6412,SampleSuperstore!A:G,7,0)</f>
        <v>Central</v>
      </c>
    </row>
    <row r="6413" spans="1:17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  <c r="N6413" t="str">
        <f t="shared" si="300"/>
        <v>Profit</v>
      </c>
      <c r="O6413" t="str">
        <f t="shared" si="301"/>
        <v>Normal</v>
      </c>
      <c r="P6413" t="str">
        <f t="shared" si="302"/>
        <v>Low</v>
      </c>
      <c r="Q6413" t="str">
        <f>VLOOKUP(A6413,SampleSuperstore!A:G,7,0)</f>
        <v>Central</v>
      </c>
    </row>
    <row r="6414" spans="1:17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  <c r="N6414" t="str">
        <f t="shared" si="300"/>
        <v>Profit</v>
      </c>
      <c r="O6414" t="str">
        <f t="shared" si="301"/>
        <v>Normal</v>
      </c>
      <c r="P6414" t="str">
        <f t="shared" si="302"/>
        <v>Low</v>
      </c>
      <c r="Q6414" t="str">
        <f>VLOOKUP(A6414,SampleSuperstore!A:G,7,0)</f>
        <v>South</v>
      </c>
    </row>
    <row r="6415" spans="1:17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  <c r="N6415" t="str">
        <f t="shared" si="300"/>
        <v>Profit</v>
      </c>
      <c r="O6415" t="str">
        <f t="shared" si="301"/>
        <v>Normal</v>
      </c>
      <c r="P6415" t="str">
        <f t="shared" si="302"/>
        <v>Low</v>
      </c>
      <c r="Q6415" t="str">
        <f>VLOOKUP(A6415,SampleSuperstore!A:G,7,0)</f>
        <v>South</v>
      </c>
    </row>
    <row r="6416" spans="1:17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  <c r="N6416" t="str">
        <f t="shared" si="300"/>
        <v>Loss</v>
      </c>
      <c r="O6416" t="str">
        <f t="shared" si="301"/>
        <v>High Discount</v>
      </c>
      <c r="P6416" t="str">
        <f t="shared" si="302"/>
        <v>Low</v>
      </c>
      <c r="Q6416" t="str">
        <f>VLOOKUP(A6416,SampleSuperstore!A:G,7,0)</f>
        <v>South</v>
      </c>
    </row>
    <row r="6417" spans="1:17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  <c r="N6417" t="str">
        <f t="shared" si="300"/>
        <v>Profit</v>
      </c>
      <c r="O6417" t="str">
        <f t="shared" si="301"/>
        <v>Normal</v>
      </c>
      <c r="P6417" t="str">
        <f t="shared" si="302"/>
        <v>Low</v>
      </c>
      <c r="Q6417" t="str">
        <f>VLOOKUP(A6417,SampleSuperstore!A:G,7,0)</f>
        <v>East</v>
      </c>
    </row>
    <row r="6418" spans="1:17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  <c r="N6418" t="str">
        <f t="shared" si="300"/>
        <v>Loss</v>
      </c>
      <c r="O6418" t="str">
        <f t="shared" si="301"/>
        <v>Normal</v>
      </c>
      <c r="P6418" t="str">
        <f t="shared" si="302"/>
        <v>Low</v>
      </c>
      <c r="Q6418" t="str">
        <f>VLOOKUP(A6418,SampleSuperstore!A:G,7,0)</f>
        <v>South</v>
      </c>
    </row>
    <row r="6419" spans="1:17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  <c r="N6419" t="str">
        <f t="shared" si="300"/>
        <v>Loss</v>
      </c>
      <c r="O6419" t="str">
        <f t="shared" si="301"/>
        <v>Normal</v>
      </c>
      <c r="P6419" t="str">
        <f t="shared" si="302"/>
        <v>Low</v>
      </c>
      <c r="Q6419" t="str">
        <f>VLOOKUP(A6419,SampleSuperstore!A:G,7,0)</f>
        <v>South</v>
      </c>
    </row>
    <row r="6420" spans="1:17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  <c r="N6420" t="str">
        <f t="shared" si="300"/>
        <v>Profit</v>
      </c>
      <c r="O6420" t="str">
        <f t="shared" si="301"/>
        <v>Normal</v>
      </c>
      <c r="P6420" t="str">
        <f t="shared" si="302"/>
        <v>Low</v>
      </c>
      <c r="Q6420" t="str">
        <f>VLOOKUP(A6420,SampleSuperstore!A:G,7,0)</f>
        <v>South</v>
      </c>
    </row>
    <row r="6421" spans="1:17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  <c r="N6421" t="str">
        <f t="shared" si="300"/>
        <v>Profit</v>
      </c>
      <c r="O6421" t="str">
        <f t="shared" si="301"/>
        <v>Normal</v>
      </c>
      <c r="P6421" t="str">
        <f t="shared" si="302"/>
        <v>Low</v>
      </c>
      <c r="Q6421" t="str">
        <f>VLOOKUP(A6421,SampleSuperstore!A:G,7,0)</f>
        <v>South</v>
      </c>
    </row>
    <row r="6422" spans="1:17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  <c r="N6422" t="str">
        <f t="shared" si="300"/>
        <v>Profit</v>
      </c>
      <c r="O6422" t="str">
        <f t="shared" si="301"/>
        <v>Normal</v>
      </c>
      <c r="P6422" t="str">
        <f t="shared" si="302"/>
        <v>Low</v>
      </c>
      <c r="Q6422" t="str">
        <f>VLOOKUP(A6422,SampleSuperstore!A:G,7,0)</f>
        <v>South</v>
      </c>
    </row>
    <row r="6423" spans="1:17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  <c r="N6423" t="str">
        <f t="shared" si="300"/>
        <v>Profit</v>
      </c>
      <c r="O6423" t="str">
        <f t="shared" si="301"/>
        <v>Normal</v>
      </c>
      <c r="P6423" t="str">
        <f t="shared" si="302"/>
        <v>Low</v>
      </c>
      <c r="Q6423" t="str">
        <f>VLOOKUP(A6423,SampleSuperstore!A:G,7,0)</f>
        <v>South</v>
      </c>
    </row>
    <row r="6424" spans="1:17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  <c r="N6424" t="str">
        <f t="shared" si="300"/>
        <v>Profit</v>
      </c>
      <c r="O6424" t="str">
        <f t="shared" si="301"/>
        <v>Normal</v>
      </c>
      <c r="P6424" t="str">
        <f t="shared" si="302"/>
        <v>Low</v>
      </c>
      <c r="Q6424" t="str">
        <f>VLOOKUP(A6424,SampleSuperstore!A:G,7,0)</f>
        <v>South</v>
      </c>
    </row>
    <row r="6425" spans="1:17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  <c r="N6425" t="str">
        <f t="shared" si="300"/>
        <v>Loss</v>
      </c>
      <c r="O6425" t="str">
        <f t="shared" si="301"/>
        <v>Normal</v>
      </c>
      <c r="P6425" t="str">
        <f t="shared" si="302"/>
        <v>Low</v>
      </c>
      <c r="Q6425" t="str">
        <f>VLOOKUP(A6425,SampleSuperstore!A:G,7,0)</f>
        <v>Central</v>
      </c>
    </row>
    <row r="6426" spans="1:17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  <c r="N6426" t="str">
        <f t="shared" si="300"/>
        <v>Profit</v>
      </c>
      <c r="O6426" t="str">
        <f t="shared" si="301"/>
        <v>Normal</v>
      </c>
      <c r="P6426" t="str">
        <f t="shared" si="302"/>
        <v>Low</v>
      </c>
      <c r="Q6426" t="str">
        <f>VLOOKUP(A6426,SampleSuperstore!A:G,7,0)</f>
        <v>South</v>
      </c>
    </row>
    <row r="6427" spans="1:17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  <c r="N6427" t="str">
        <f t="shared" si="300"/>
        <v>Profit</v>
      </c>
      <c r="O6427" t="str">
        <f t="shared" si="301"/>
        <v>Normal</v>
      </c>
      <c r="P6427" t="str">
        <f t="shared" si="302"/>
        <v>High</v>
      </c>
      <c r="Q6427" t="str">
        <f>VLOOKUP(A6427,SampleSuperstore!A:G,7,0)</f>
        <v>South</v>
      </c>
    </row>
    <row r="6428" spans="1:17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  <c r="N6428" t="str">
        <f t="shared" si="300"/>
        <v>Loss</v>
      </c>
      <c r="O6428" t="str">
        <f t="shared" si="301"/>
        <v>High Discount</v>
      </c>
      <c r="P6428" t="str">
        <f t="shared" si="302"/>
        <v>Low</v>
      </c>
      <c r="Q6428" t="str">
        <f>VLOOKUP(A6428,SampleSuperstore!A:G,7,0)</f>
        <v>South</v>
      </c>
    </row>
    <row r="6429" spans="1:17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  <c r="N6429" t="str">
        <f t="shared" si="300"/>
        <v>Profit</v>
      </c>
      <c r="O6429" t="str">
        <f t="shared" si="301"/>
        <v>Normal</v>
      </c>
      <c r="P6429" t="str">
        <f t="shared" si="302"/>
        <v>Low</v>
      </c>
      <c r="Q6429" t="str">
        <f>VLOOKUP(A6429,SampleSuperstore!A:G,7,0)</f>
        <v>South</v>
      </c>
    </row>
    <row r="6430" spans="1:17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  <c r="N6430" t="str">
        <f t="shared" si="300"/>
        <v>Loss</v>
      </c>
      <c r="O6430" t="str">
        <f t="shared" si="301"/>
        <v>Normal</v>
      </c>
      <c r="P6430" t="str">
        <f t="shared" si="302"/>
        <v>Low</v>
      </c>
      <c r="Q6430" t="str">
        <f>VLOOKUP(A6430,SampleSuperstore!A:G,7,0)</f>
        <v>South</v>
      </c>
    </row>
    <row r="6431" spans="1:17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  <c r="N6431" t="str">
        <f t="shared" si="300"/>
        <v>Loss</v>
      </c>
      <c r="O6431" t="str">
        <f t="shared" si="301"/>
        <v>Normal</v>
      </c>
      <c r="P6431" t="str">
        <f t="shared" si="302"/>
        <v>Low</v>
      </c>
      <c r="Q6431" t="str">
        <f>VLOOKUP(A6431,SampleSuperstore!A:G,7,0)</f>
        <v>South</v>
      </c>
    </row>
    <row r="6432" spans="1:17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  <c r="N6432" t="str">
        <f t="shared" si="300"/>
        <v>Loss</v>
      </c>
      <c r="O6432" t="str">
        <f t="shared" si="301"/>
        <v>Normal</v>
      </c>
      <c r="P6432" t="str">
        <f t="shared" si="302"/>
        <v>Medium</v>
      </c>
      <c r="Q6432" t="str">
        <f>VLOOKUP(A6432,SampleSuperstore!A:G,7,0)</f>
        <v>South</v>
      </c>
    </row>
    <row r="6433" spans="1:17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  <c r="N6433" t="str">
        <f t="shared" si="300"/>
        <v>Loss</v>
      </c>
      <c r="O6433" t="str">
        <f t="shared" si="301"/>
        <v>High Discount</v>
      </c>
      <c r="P6433" t="str">
        <f t="shared" si="302"/>
        <v>Low</v>
      </c>
      <c r="Q6433" t="str">
        <f>VLOOKUP(A6433,SampleSuperstore!A:G,7,0)</f>
        <v>South</v>
      </c>
    </row>
    <row r="6434" spans="1:17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  <c r="N6434" t="str">
        <f t="shared" si="300"/>
        <v>Loss</v>
      </c>
      <c r="O6434" t="str">
        <f t="shared" si="301"/>
        <v>Normal</v>
      </c>
      <c r="P6434" t="str">
        <f t="shared" si="302"/>
        <v>Low</v>
      </c>
      <c r="Q6434" t="str">
        <f>VLOOKUP(A6434,SampleSuperstore!A:G,7,0)</f>
        <v>South</v>
      </c>
    </row>
    <row r="6435" spans="1:17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  <c r="N6435" t="str">
        <f t="shared" si="300"/>
        <v>Profit</v>
      </c>
      <c r="O6435" t="str">
        <f t="shared" si="301"/>
        <v>Normal</v>
      </c>
      <c r="P6435" t="str">
        <f t="shared" si="302"/>
        <v>Low</v>
      </c>
      <c r="Q6435" t="str">
        <f>VLOOKUP(A6435,SampleSuperstore!A:G,7,0)</f>
        <v>South</v>
      </c>
    </row>
    <row r="6436" spans="1:17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  <c r="N6436" t="str">
        <f t="shared" si="300"/>
        <v>Profit</v>
      </c>
      <c r="O6436" t="str">
        <f t="shared" si="301"/>
        <v>Normal</v>
      </c>
      <c r="P6436" t="str">
        <f t="shared" si="302"/>
        <v>Low</v>
      </c>
      <c r="Q6436" t="str">
        <f>VLOOKUP(A6436,SampleSuperstore!A:G,7,0)</f>
        <v>South</v>
      </c>
    </row>
    <row r="6437" spans="1:17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  <c r="N6437" t="str">
        <f t="shared" si="300"/>
        <v>Profit</v>
      </c>
      <c r="O6437" t="str">
        <f t="shared" si="301"/>
        <v>Normal</v>
      </c>
      <c r="P6437" t="str">
        <f t="shared" si="302"/>
        <v>Low</v>
      </c>
      <c r="Q6437" t="str">
        <f>VLOOKUP(A6437,SampleSuperstore!A:G,7,0)</f>
        <v>Central</v>
      </c>
    </row>
    <row r="6438" spans="1:17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  <c r="N6438" t="str">
        <f t="shared" si="300"/>
        <v>Profit</v>
      </c>
      <c r="O6438" t="str">
        <f t="shared" si="301"/>
        <v>Normal</v>
      </c>
      <c r="P6438" t="str">
        <f t="shared" si="302"/>
        <v>Low</v>
      </c>
      <c r="Q6438" t="str">
        <f>VLOOKUP(A6438,SampleSuperstore!A:G,7,0)</f>
        <v>Central</v>
      </c>
    </row>
    <row r="6439" spans="1:17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  <c r="N6439" t="str">
        <f t="shared" si="300"/>
        <v>Profit</v>
      </c>
      <c r="O6439" t="str">
        <f t="shared" si="301"/>
        <v>Normal</v>
      </c>
      <c r="P6439" t="str">
        <f t="shared" si="302"/>
        <v>Low</v>
      </c>
      <c r="Q6439" t="str">
        <f>VLOOKUP(A6439,SampleSuperstore!A:G,7,0)</f>
        <v>Central</v>
      </c>
    </row>
    <row r="6440" spans="1:17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  <c r="N6440" t="str">
        <f t="shared" si="300"/>
        <v>Loss</v>
      </c>
      <c r="O6440" t="str">
        <f t="shared" si="301"/>
        <v>Normal</v>
      </c>
      <c r="P6440" t="str">
        <f t="shared" si="302"/>
        <v>Medium</v>
      </c>
      <c r="Q6440" t="str">
        <f>VLOOKUP(A6440,SampleSuperstore!A:G,7,0)</f>
        <v>South</v>
      </c>
    </row>
    <row r="6441" spans="1:17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  <c r="N6441" t="str">
        <f t="shared" si="300"/>
        <v>Loss</v>
      </c>
      <c r="O6441" t="str">
        <f t="shared" si="301"/>
        <v>Normal</v>
      </c>
      <c r="P6441" t="str">
        <f t="shared" si="302"/>
        <v>Medium</v>
      </c>
      <c r="Q6441" t="str">
        <f>VLOOKUP(A6441,SampleSuperstore!A:G,7,0)</f>
        <v>Central</v>
      </c>
    </row>
    <row r="6442" spans="1:17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  <c r="N6442" t="str">
        <f t="shared" si="300"/>
        <v>Profit</v>
      </c>
      <c r="O6442" t="str">
        <f t="shared" si="301"/>
        <v>Normal</v>
      </c>
      <c r="P6442" t="str">
        <f t="shared" si="302"/>
        <v>Low</v>
      </c>
      <c r="Q6442" t="str">
        <f>VLOOKUP(A6442,SampleSuperstore!A:G,7,0)</f>
        <v>South</v>
      </c>
    </row>
    <row r="6443" spans="1:17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  <c r="N6443" t="str">
        <f t="shared" si="300"/>
        <v>Profit</v>
      </c>
      <c r="O6443" t="str">
        <f t="shared" si="301"/>
        <v>Normal</v>
      </c>
      <c r="P6443" t="str">
        <f t="shared" si="302"/>
        <v>Low</v>
      </c>
      <c r="Q6443" t="str">
        <f>VLOOKUP(A6443,SampleSuperstore!A:G,7,0)</f>
        <v>South</v>
      </c>
    </row>
    <row r="6444" spans="1:17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  <c r="N6444" t="str">
        <f t="shared" si="300"/>
        <v>Profit</v>
      </c>
      <c r="O6444" t="str">
        <f t="shared" si="301"/>
        <v>Normal</v>
      </c>
      <c r="P6444" t="str">
        <f t="shared" si="302"/>
        <v>Low</v>
      </c>
      <c r="Q6444" t="str">
        <f>VLOOKUP(A6444,SampleSuperstore!A:G,7,0)</f>
        <v>South</v>
      </c>
    </row>
    <row r="6445" spans="1:17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  <c r="N6445" t="str">
        <f t="shared" si="300"/>
        <v>Profit</v>
      </c>
      <c r="O6445" t="str">
        <f t="shared" si="301"/>
        <v>Normal</v>
      </c>
      <c r="P6445" t="str">
        <f t="shared" si="302"/>
        <v>Low</v>
      </c>
      <c r="Q6445" t="str">
        <f>VLOOKUP(A6445,SampleSuperstore!A:G,7,0)</f>
        <v>South</v>
      </c>
    </row>
    <row r="6446" spans="1:17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  <c r="N6446" t="str">
        <f t="shared" si="300"/>
        <v>Profit</v>
      </c>
      <c r="O6446" t="str">
        <f t="shared" si="301"/>
        <v>Normal</v>
      </c>
      <c r="P6446" t="str">
        <f t="shared" si="302"/>
        <v>Low</v>
      </c>
      <c r="Q6446" t="str">
        <f>VLOOKUP(A6446,SampleSuperstore!A:G,7,0)</f>
        <v>South</v>
      </c>
    </row>
    <row r="6447" spans="1:17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  <c r="N6447" t="str">
        <f t="shared" si="300"/>
        <v>Profit</v>
      </c>
      <c r="O6447" t="str">
        <f t="shared" si="301"/>
        <v>Normal</v>
      </c>
      <c r="P6447" t="str">
        <f t="shared" si="302"/>
        <v>Low</v>
      </c>
      <c r="Q6447" t="str">
        <f>VLOOKUP(A6447,SampleSuperstore!A:G,7,0)</f>
        <v>South</v>
      </c>
    </row>
    <row r="6448" spans="1:17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  <c r="N6448" t="str">
        <f t="shared" si="300"/>
        <v>Loss</v>
      </c>
      <c r="O6448" t="str">
        <f t="shared" si="301"/>
        <v>High Discount</v>
      </c>
      <c r="P6448" t="str">
        <f t="shared" si="302"/>
        <v>Low</v>
      </c>
      <c r="Q6448" t="str">
        <f>VLOOKUP(A6448,SampleSuperstore!A:G,7,0)</f>
        <v>South</v>
      </c>
    </row>
    <row r="6449" spans="1:17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  <c r="N6449" t="str">
        <f t="shared" si="300"/>
        <v>Profit</v>
      </c>
      <c r="O6449" t="str">
        <f t="shared" si="301"/>
        <v>Normal</v>
      </c>
      <c r="P6449" t="str">
        <f t="shared" si="302"/>
        <v>Low</v>
      </c>
      <c r="Q6449" t="str">
        <f>VLOOKUP(A6449,SampleSuperstore!A:G,7,0)</f>
        <v>South</v>
      </c>
    </row>
    <row r="6450" spans="1:17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  <c r="N6450" t="str">
        <f t="shared" si="300"/>
        <v>Profit</v>
      </c>
      <c r="O6450" t="str">
        <f t="shared" si="301"/>
        <v>Normal</v>
      </c>
      <c r="P6450" t="str">
        <f t="shared" si="302"/>
        <v>Low</v>
      </c>
      <c r="Q6450" t="str">
        <f>VLOOKUP(A6450,SampleSuperstore!A:G,7,0)</f>
        <v>South</v>
      </c>
    </row>
    <row r="6451" spans="1:17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  <c r="N6451" t="str">
        <f t="shared" si="300"/>
        <v>Profit</v>
      </c>
      <c r="O6451" t="str">
        <f t="shared" si="301"/>
        <v>Normal</v>
      </c>
      <c r="P6451" t="str">
        <f t="shared" si="302"/>
        <v>Low</v>
      </c>
      <c r="Q6451" t="str">
        <f>VLOOKUP(A6451,SampleSuperstore!A:G,7,0)</f>
        <v>South</v>
      </c>
    </row>
    <row r="6452" spans="1:17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  <c r="N6452" t="str">
        <f t="shared" si="300"/>
        <v>Profit</v>
      </c>
      <c r="O6452" t="str">
        <f t="shared" si="301"/>
        <v>Normal</v>
      </c>
      <c r="P6452" t="str">
        <f t="shared" si="302"/>
        <v>Low</v>
      </c>
      <c r="Q6452" t="str">
        <f>VLOOKUP(A6452,SampleSuperstore!A:G,7,0)</f>
        <v>South</v>
      </c>
    </row>
    <row r="6453" spans="1:17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  <c r="N6453" t="str">
        <f t="shared" si="300"/>
        <v>Profit</v>
      </c>
      <c r="O6453" t="str">
        <f t="shared" si="301"/>
        <v>Normal</v>
      </c>
      <c r="P6453" t="str">
        <f t="shared" si="302"/>
        <v>Low</v>
      </c>
      <c r="Q6453" t="str">
        <f>VLOOKUP(A6453,SampleSuperstore!A:G,7,0)</f>
        <v>South</v>
      </c>
    </row>
    <row r="6454" spans="1:17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  <c r="N6454" t="str">
        <f t="shared" si="300"/>
        <v>Profit</v>
      </c>
      <c r="O6454" t="str">
        <f t="shared" si="301"/>
        <v>Normal</v>
      </c>
      <c r="P6454" t="str">
        <f t="shared" si="302"/>
        <v>Low</v>
      </c>
      <c r="Q6454" t="str">
        <f>VLOOKUP(A6454,SampleSuperstore!A:G,7,0)</f>
        <v>South</v>
      </c>
    </row>
    <row r="6455" spans="1:17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  <c r="N6455" t="str">
        <f t="shared" si="300"/>
        <v>Profit</v>
      </c>
      <c r="O6455" t="str">
        <f t="shared" si="301"/>
        <v>Normal</v>
      </c>
      <c r="P6455" t="str">
        <f t="shared" si="302"/>
        <v>Low</v>
      </c>
      <c r="Q6455" t="str">
        <f>VLOOKUP(A6455,SampleSuperstore!A:G,7,0)</f>
        <v>South</v>
      </c>
    </row>
    <row r="6456" spans="1:17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  <c r="N6456" t="str">
        <f t="shared" si="300"/>
        <v>Profit</v>
      </c>
      <c r="O6456" t="str">
        <f t="shared" si="301"/>
        <v>Normal</v>
      </c>
      <c r="P6456" t="str">
        <f t="shared" si="302"/>
        <v>Low</v>
      </c>
      <c r="Q6456" t="str">
        <f>VLOOKUP(A6456,SampleSuperstore!A:G,7,0)</f>
        <v>Central</v>
      </c>
    </row>
    <row r="6457" spans="1:17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  <c r="N6457" t="str">
        <f t="shared" si="300"/>
        <v>Profit</v>
      </c>
      <c r="O6457" t="str">
        <f t="shared" si="301"/>
        <v>Normal</v>
      </c>
      <c r="P6457" t="str">
        <f t="shared" si="302"/>
        <v>Low</v>
      </c>
      <c r="Q6457" t="str">
        <f>VLOOKUP(A6457,SampleSuperstore!A:G,7,0)</f>
        <v>Central</v>
      </c>
    </row>
    <row r="6458" spans="1:17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  <c r="N6458" t="str">
        <f t="shared" si="300"/>
        <v>Profit</v>
      </c>
      <c r="O6458" t="str">
        <f t="shared" si="301"/>
        <v>Normal</v>
      </c>
      <c r="P6458" t="str">
        <f t="shared" si="302"/>
        <v>Low</v>
      </c>
      <c r="Q6458" t="str">
        <f>VLOOKUP(A6458,SampleSuperstore!A:G,7,0)</f>
        <v>South</v>
      </c>
    </row>
    <row r="6459" spans="1:17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  <c r="N6459" t="str">
        <f t="shared" si="300"/>
        <v>Profit</v>
      </c>
      <c r="O6459" t="str">
        <f t="shared" si="301"/>
        <v>Normal</v>
      </c>
      <c r="P6459" t="str">
        <f t="shared" si="302"/>
        <v>Low</v>
      </c>
      <c r="Q6459" t="str">
        <f>VLOOKUP(A6459,SampleSuperstore!A:G,7,0)</f>
        <v>South</v>
      </c>
    </row>
    <row r="6460" spans="1:17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  <c r="N6460" t="str">
        <f t="shared" si="300"/>
        <v>Profit</v>
      </c>
      <c r="O6460" t="str">
        <f t="shared" si="301"/>
        <v>Normal</v>
      </c>
      <c r="P6460" t="str">
        <f t="shared" si="302"/>
        <v>Low</v>
      </c>
      <c r="Q6460" t="str">
        <f>VLOOKUP(A6460,SampleSuperstore!A:G,7,0)</f>
        <v>Central</v>
      </c>
    </row>
    <row r="6461" spans="1:17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  <c r="N6461" t="str">
        <f t="shared" si="300"/>
        <v>Profit</v>
      </c>
      <c r="O6461" t="str">
        <f t="shared" si="301"/>
        <v>Normal</v>
      </c>
      <c r="P6461" t="str">
        <f t="shared" si="302"/>
        <v>Low</v>
      </c>
      <c r="Q6461" t="str">
        <f>VLOOKUP(A6461,SampleSuperstore!A:G,7,0)</f>
        <v>Central</v>
      </c>
    </row>
    <row r="6462" spans="1:17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  <c r="N6462" t="str">
        <f t="shared" si="300"/>
        <v>Profit</v>
      </c>
      <c r="O6462" t="str">
        <f t="shared" si="301"/>
        <v>Normal</v>
      </c>
      <c r="P6462" t="str">
        <f t="shared" si="302"/>
        <v>Low</v>
      </c>
      <c r="Q6462" t="str">
        <f>VLOOKUP(A6462,SampleSuperstore!A:G,7,0)</f>
        <v>Central</v>
      </c>
    </row>
    <row r="6463" spans="1:17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  <c r="N6463" t="str">
        <f t="shared" si="300"/>
        <v>Profit</v>
      </c>
      <c r="O6463" t="str">
        <f t="shared" si="301"/>
        <v>Normal</v>
      </c>
      <c r="P6463" t="str">
        <f t="shared" si="302"/>
        <v>Low</v>
      </c>
      <c r="Q6463" t="str">
        <f>VLOOKUP(A6463,SampleSuperstore!A:G,7,0)</f>
        <v>Central</v>
      </c>
    </row>
    <row r="6464" spans="1:17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  <c r="N6464" t="str">
        <f t="shared" si="300"/>
        <v>Profit</v>
      </c>
      <c r="O6464" t="str">
        <f t="shared" si="301"/>
        <v>Normal</v>
      </c>
      <c r="P6464" t="str">
        <f t="shared" si="302"/>
        <v>Low</v>
      </c>
      <c r="Q6464" t="str">
        <f>VLOOKUP(A6464,SampleSuperstore!A:G,7,0)</f>
        <v>Central</v>
      </c>
    </row>
    <row r="6465" spans="1:17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  <c r="N6465" t="str">
        <f t="shared" si="300"/>
        <v>Profit</v>
      </c>
      <c r="O6465" t="str">
        <f t="shared" si="301"/>
        <v>Normal</v>
      </c>
      <c r="P6465" t="str">
        <f t="shared" si="302"/>
        <v>Low</v>
      </c>
      <c r="Q6465" t="str">
        <f>VLOOKUP(A6465,SampleSuperstore!A:G,7,0)</f>
        <v>Central</v>
      </c>
    </row>
    <row r="6466" spans="1:17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  <c r="N6466" t="str">
        <f t="shared" si="300"/>
        <v>Profit</v>
      </c>
      <c r="O6466" t="str">
        <f t="shared" si="301"/>
        <v>Normal</v>
      </c>
      <c r="P6466" t="str">
        <f t="shared" si="302"/>
        <v>Low</v>
      </c>
      <c r="Q6466" t="str">
        <f>VLOOKUP(A6466,SampleSuperstore!A:G,7,0)</f>
        <v>South</v>
      </c>
    </row>
    <row r="6467" spans="1:17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  <c r="N6467" t="str">
        <f t="shared" ref="N6467:N6530" si="303">IF(M6467&gt;0,"Profit","Loss")</f>
        <v>Profit</v>
      </c>
      <c r="O6467" t="str">
        <f t="shared" ref="O6467:O6530" si="304">IF(L6467&gt;0.5,"High Discount","Normal")</f>
        <v>Normal</v>
      </c>
      <c r="P6467" t="str">
        <f t="shared" ref="P6467:P6530" si="305">IF(J6467&gt;1000,"High",IF(J6467&gt;=500,"Medium","Low"))</f>
        <v>Low</v>
      </c>
      <c r="Q6467" t="str">
        <f>VLOOKUP(A6467,SampleSuperstore!A:G,7,0)</f>
        <v>South</v>
      </c>
    </row>
    <row r="6468" spans="1:17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  <c r="N6468" t="str">
        <f t="shared" si="303"/>
        <v>Profit</v>
      </c>
      <c r="O6468" t="str">
        <f t="shared" si="304"/>
        <v>Normal</v>
      </c>
      <c r="P6468" t="str">
        <f t="shared" si="305"/>
        <v>Low</v>
      </c>
      <c r="Q6468" t="str">
        <f>VLOOKUP(A6468,SampleSuperstore!A:G,7,0)</f>
        <v>South</v>
      </c>
    </row>
    <row r="6469" spans="1:17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  <c r="N6469" t="str">
        <f t="shared" si="303"/>
        <v>Profit</v>
      </c>
      <c r="O6469" t="str">
        <f t="shared" si="304"/>
        <v>Normal</v>
      </c>
      <c r="P6469" t="str">
        <f t="shared" si="305"/>
        <v>High</v>
      </c>
      <c r="Q6469" t="str">
        <f>VLOOKUP(A6469,SampleSuperstore!A:G,7,0)</f>
        <v>South</v>
      </c>
    </row>
    <row r="6470" spans="1:17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  <c r="N6470" t="str">
        <f t="shared" si="303"/>
        <v>Profit</v>
      </c>
      <c r="O6470" t="str">
        <f t="shared" si="304"/>
        <v>Normal</v>
      </c>
      <c r="P6470" t="str">
        <f t="shared" si="305"/>
        <v>Medium</v>
      </c>
      <c r="Q6470" t="str">
        <f>VLOOKUP(A6470,SampleSuperstore!A:G,7,0)</f>
        <v>South</v>
      </c>
    </row>
    <row r="6471" spans="1:17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  <c r="N6471" t="str">
        <f t="shared" si="303"/>
        <v>Profit</v>
      </c>
      <c r="O6471" t="str">
        <f t="shared" si="304"/>
        <v>Normal</v>
      </c>
      <c r="P6471" t="str">
        <f t="shared" si="305"/>
        <v>Low</v>
      </c>
      <c r="Q6471" t="str">
        <f>VLOOKUP(A6471,SampleSuperstore!A:G,7,0)</f>
        <v>South</v>
      </c>
    </row>
    <row r="6472" spans="1:17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  <c r="N6472" t="str">
        <f t="shared" si="303"/>
        <v>Profit</v>
      </c>
      <c r="O6472" t="str">
        <f t="shared" si="304"/>
        <v>Normal</v>
      </c>
      <c r="P6472" t="str">
        <f t="shared" si="305"/>
        <v>Low</v>
      </c>
      <c r="Q6472" t="str">
        <f>VLOOKUP(A6472,SampleSuperstore!A:G,7,0)</f>
        <v>South</v>
      </c>
    </row>
    <row r="6473" spans="1:17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  <c r="N6473" t="str">
        <f t="shared" si="303"/>
        <v>Profit</v>
      </c>
      <c r="O6473" t="str">
        <f t="shared" si="304"/>
        <v>Normal</v>
      </c>
      <c r="P6473" t="str">
        <f t="shared" si="305"/>
        <v>Low</v>
      </c>
      <c r="Q6473" t="str">
        <f>VLOOKUP(A6473,SampleSuperstore!A:G,7,0)</f>
        <v>South</v>
      </c>
    </row>
    <row r="6474" spans="1:17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  <c r="N6474" t="str">
        <f t="shared" si="303"/>
        <v>Profit</v>
      </c>
      <c r="O6474" t="str">
        <f t="shared" si="304"/>
        <v>Normal</v>
      </c>
      <c r="P6474" t="str">
        <f t="shared" si="305"/>
        <v>Low</v>
      </c>
      <c r="Q6474" t="str">
        <f>VLOOKUP(A6474,SampleSuperstore!A:G,7,0)</f>
        <v>South</v>
      </c>
    </row>
    <row r="6475" spans="1:17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  <c r="N6475" t="str">
        <f t="shared" si="303"/>
        <v>Profit</v>
      </c>
      <c r="O6475" t="str">
        <f t="shared" si="304"/>
        <v>Normal</v>
      </c>
      <c r="P6475" t="str">
        <f t="shared" si="305"/>
        <v>Medium</v>
      </c>
      <c r="Q6475" t="str">
        <f>VLOOKUP(A6475,SampleSuperstore!A:G,7,0)</f>
        <v>South</v>
      </c>
    </row>
    <row r="6476" spans="1:17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  <c r="N6476" t="str">
        <f t="shared" si="303"/>
        <v>Loss</v>
      </c>
      <c r="O6476" t="str">
        <f t="shared" si="304"/>
        <v>Normal</v>
      </c>
      <c r="P6476" t="str">
        <f t="shared" si="305"/>
        <v>Low</v>
      </c>
      <c r="Q6476" t="str">
        <f>VLOOKUP(A6476,SampleSuperstore!A:G,7,0)</f>
        <v>Central</v>
      </c>
    </row>
    <row r="6477" spans="1:17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  <c r="N6477" t="str">
        <f t="shared" si="303"/>
        <v>Loss</v>
      </c>
      <c r="O6477" t="str">
        <f t="shared" si="304"/>
        <v>High Discount</v>
      </c>
      <c r="P6477" t="str">
        <f t="shared" si="305"/>
        <v>Low</v>
      </c>
      <c r="Q6477" t="str">
        <f>VLOOKUP(A6477,SampleSuperstore!A:G,7,0)</f>
        <v>South</v>
      </c>
    </row>
    <row r="6478" spans="1:17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  <c r="N6478" t="str">
        <f t="shared" si="303"/>
        <v>Profit</v>
      </c>
      <c r="O6478" t="str">
        <f t="shared" si="304"/>
        <v>Normal</v>
      </c>
      <c r="P6478" t="str">
        <f t="shared" si="305"/>
        <v>Low</v>
      </c>
      <c r="Q6478" t="str">
        <f>VLOOKUP(A6478,SampleSuperstore!A:G,7,0)</f>
        <v>South</v>
      </c>
    </row>
    <row r="6479" spans="1:17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  <c r="N6479" t="str">
        <f t="shared" si="303"/>
        <v>Loss</v>
      </c>
      <c r="O6479" t="str">
        <f t="shared" si="304"/>
        <v>Normal</v>
      </c>
      <c r="P6479" t="str">
        <f t="shared" si="305"/>
        <v>Low</v>
      </c>
      <c r="Q6479" t="str">
        <f>VLOOKUP(A6479,SampleSuperstore!A:G,7,0)</f>
        <v>South</v>
      </c>
    </row>
    <row r="6480" spans="1:17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  <c r="N6480" t="str">
        <f t="shared" si="303"/>
        <v>Profit</v>
      </c>
      <c r="O6480" t="str">
        <f t="shared" si="304"/>
        <v>Normal</v>
      </c>
      <c r="P6480" t="str">
        <f t="shared" si="305"/>
        <v>Low</v>
      </c>
      <c r="Q6480" t="str">
        <f>VLOOKUP(A6480,SampleSuperstore!A:G,7,0)</f>
        <v>South</v>
      </c>
    </row>
    <row r="6481" spans="1:17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  <c r="N6481" t="str">
        <f t="shared" si="303"/>
        <v>Profit</v>
      </c>
      <c r="O6481" t="str">
        <f t="shared" si="304"/>
        <v>Normal</v>
      </c>
      <c r="P6481" t="str">
        <f t="shared" si="305"/>
        <v>Medium</v>
      </c>
      <c r="Q6481" t="str">
        <f>VLOOKUP(A6481,SampleSuperstore!A:G,7,0)</f>
        <v>South</v>
      </c>
    </row>
    <row r="6482" spans="1:17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  <c r="N6482" t="str">
        <f t="shared" si="303"/>
        <v>Profit</v>
      </c>
      <c r="O6482" t="str">
        <f t="shared" si="304"/>
        <v>Normal</v>
      </c>
      <c r="P6482" t="str">
        <f t="shared" si="305"/>
        <v>Low</v>
      </c>
      <c r="Q6482" t="str">
        <f>VLOOKUP(A6482,SampleSuperstore!A:G,7,0)</f>
        <v>South</v>
      </c>
    </row>
    <row r="6483" spans="1:17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  <c r="N6483" t="str">
        <f t="shared" si="303"/>
        <v>Loss</v>
      </c>
      <c r="O6483" t="str">
        <f t="shared" si="304"/>
        <v>Normal</v>
      </c>
      <c r="P6483" t="str">
        <f t="shared" si="305"/>
        <v>Low</v>
      </c>
      <c r="Q6483" t="str">
        <f>VLOOKUP(A6483,SampleSuperstore!A:G,7,0)</f>
        <v>South</v>
      </c>
    </row>
    <row r="6484" spans="1:17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  <c r="N6484" t="str">
        <f t="shared" si="303"/>
        <v>Loss</v>
      </c>
      <c r="O6484" t="str">
        <f t="shared" si="304"/>
        <v>Normal</v>
      </c>
      <c r="P6484" t="str">
        <f t="shared" si="305"/>
        <v>Low</v>
      </c>
      <c r="Q6484" t="str">
        <f>VLOOKUP(A6484,SampleSuperstore!A:G,7,0)</f>
        <v>South</v>
      </c>
    </row>
    <row r="6485" spans="1:17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  <c r="N6485" t="str">
        <f t="shared" si="303"/>
        <v>Loss</v>
      </c>
      <c r="O6485" t="str">
        <f t="shared" si="304"/>
        <v>Normal</v>
      </c>
      <c r="P6485" t="str">
        <f t="shared" si="305"/>
        <v>Low</v>
      </c>
      <c r="Q6485" t="str">
        <f>VLOOKUP(A6485,SampleSuperstore!A:G,7,0)</f>
        <v>South</v>
      </c>
    </row>
    <row r="6486" spans="1:17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  <c r="N6486" t="str">
        <f t="shared" si="303"/>
        <v>Profit</v>
      </c>
      <c r="O6486" t="str">
        <f t="shared" si="304"/>
        <v>Normal</v>
      </c>
      <c r="P6486" t="str">
        <f t="shared" si="305"/>
        <v>Low</v>
      </c>
      <c r="Q6486" t="str">
        <f>VLOOKUP(A6486,SampleSuperstore!A:G,7,0)</f>
        <v>South</v>
      </c>
    </row>
    <row r="6487" spans="1:17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  <c r="N6487" t="str">
        <f t="shared" si="303"/>
        <v>Profit</v>
      </c>
      <c r="O6487" t="str">
        <f t="shared" si="304"/>
        <v>Normal</v>
      </c>
      <c r="P6487" t="str">
        <f t="shared" si="305"/>
        <v>Low</v>
      </c>
      <c r="Q6487" t="str">
        <f>VLOOKUP(A6487,SampleSuperstore!A:G,7,0)</f>
        <v>South</v>
      </c>
    </row>
    <row r="6488" spans="1:17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  <c r="N6488" t="str">
        <f t="shared" si="303"/>
        <v>Profit</v>
      </c>
      <c r="O6488" t="str">
        <f t="shared" si="304"/>
        <v>Normal</v>
      </c>
      <c r="P6488" t="str">
        <f t="shared" si="305"/>
        <v>Medium</v>
      </c>
      <c r="Q6488" t="str">
        <f>VLOOKUP(A6488,SampleSuperstore!A:G,7,0)</f>
        <v>South</v>
      </c>
    </row>
    <row r="6489" spans="1:17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  <c r="N6489" t="str">
        <f t="shared" si="303"/>
        <v>Loss</v>
      </c>
      <c r="O6489" t="str">
        <f t="shared" si="304"/>
        <v>High Discount</v>
      </c>
      <c r="P6489" t="str">
        <f t="shared" si="305"/>
        <v>Low</v>
      </c>
      <c r="Q6489" t="str">
        <f>VLOOKUP(A6489,SampleSuperstore!A:G,7,0)</f>
        <v>South</v>
      </c>
    </row>
    <row r="6490" spans="1:17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  <c r="N6490" t="str">
        <f t="shared" si="303"/>
        <v>Profit</v>
      </c>
      <c r="O6490" t="str">
        <f t="shared" si="304"/>
        <v>Normal</v>
      </c>
      <c r="P6490" t="str">
        <f t="shared" si="305"/>
        <v>Low</v>
      </c>
      <c r="Q6490" t="str">
        <f>VLOOKUP(A6490,SampleSuperstore!A:G,7,0)</f>
        <v>South</v>
      </c>
    </row>
    <row r="6491" spans="1:17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  <c r="N6491" t="str">
        <f t="shared" si="303"/>
        <v>Profit</v>
      </c>
      <c r="O6491" t="str">
        <f t="shared" si="304"/>
        <v>Normal</v>
      </c>
      <c r="P6491" t="str">
        <f t="shared" si="305"/>
        <v>Low</v>
      </c>
      <c r="Q6491" t="str">
        <f>VLOOKUP(A6491,SampleSuperstore!A:G,7,0)</f>
        <v>South</v>
      </c>
    </row>
    <row r="6492" spans="1:17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  <c r="N6492" t="str">
        <f t="shared" si="303"/>
        <v>Profit</v>
      </c>
      <c r="O6492" t="str">
        <f t="shared" si="304"/>
        <v>Normal</v>
      </c>
      <c r="P6492" t="str">
        <f t="shared" si="305"/>
        <v>Low</v>
      </c>
      <c r="Q6492" t="str">
        <f>VLOOKUP(A6492,SampleSuperstore!A:G,7,0)</f>
        <v>South</v>
      </c>
    </row>
    <row r="6493" spans="1:17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  <c r="N6493" t="str">
        <f t="shared" si="303"/>
        <v>Profit</v>
      </c>
      <c r="O6493" t="str">
        <f t="shared" si="304"/>
        <v>Normal</v>
      </c>
      <c r="P6493" t="str">
        <f t="shared" si="305"/>
        <v>Low</v>
      </c>
      <c r="Q6493" t="str">
        <f>VLOOKUP(A6493,SampleSuperstore!A:G,7,0)</f>
        <v>South</v>
      </c>
    </row>
    <row r="6494" spans="1:17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  <c r="N6494" t="str">
        <f t="shared" si="303"/>
        <v>Profit</v>
      </c>
      <c r="O6494" t="str">
        <f t="shared" si="304"/>
        <v>Normal</v>
      </c>
      <c r="P6494" t="str">
        <f t="shared" si="305"/>
        <v>Low</v>
      </c>
      <c r="Q6494" t="str">
        <f>VLOOKUP(A6494,SampleSuperstore!A:G,7,0)</f>
        <v>South</v>
      </c>
    </row>
    <row r="6495" spans="1:17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  <c r="N6495" t="str">
        <f t="shared" si="303"/>
        <v>Profit</v>
      </c>
      <c r="O6495" t="str">
        <f t="shared" si="304"/>
        <v>Normal</v>
      </c>
      <c r="P6495" t="str">
        <f t="shared" si="305"/>
        <v>Low</v>
      </c>
      <c r="Q6495" t="str">
        <f>VLOOKUP(A6495,SampleSuperstore!A:G,7,0)</f>
        <v>South</v>
      </c>
    </row>
    <row r="6496" spans="1:17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  <c r="N6496" t="str">
        <f t="shared" si="303"/>
        <v>Loss</v>
      </c>
      <c r="O6496" t="str">
        <f t="shared" si="304"/>
        <v>Normal</v>
      </c>
      <c r="P6496" t="str">
        <f t="shared" si="305"/>
        <v>Low</v>
      </c>
      <c r="Q6496" t="str">
        <f>VLOOKUP(A6496,SampleSuperstore!A:G,7,0)</f>
        <v>South</v>
      </c>
    </row>
    <row r="6497" spans="1:17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  <c r="N6497" t="str">
        <f t="shared" si="303"/>
        <v>Profit</v>
      </c>
      <c r="O6497" t="str">
        <f t="shared" si="304"/>
        <v>Normal</v>
      </c>
      <c r="P6497" t="str">
        <f t="shared" si="305"/>
        <v>Low</v>
      </c>
      <c r="Q6497" t="str">
        <f>VLOOKUP(A6497,SampleSuperstore!A:G,7,0)</f>
        <v>South</v>
      </c>
    </row>
    <row r="6498" spans="1:17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  <c r="N6498" t="str">
        <f t="shared" si="303"/>
        <v>Loss</v>
      </c>
      <c r="O6498" t="str">
        <f t="shared" si="304"/>
        <v>Normal</v>
      </c>
      <c r="P6498" t="str">
        <f t="shared" si="305"/>
        <v>Low</v>
      </c>
      <c r="Q6498" t="str">
        <f>VLOOKUP(A6498,SampleSuperstore!A:G,7,0)</f>
        <v>South</v>
      </c>
    </row>
    <row r="6499" spans="1:17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  <c r="N6499" t="str">
        <f t="shared" si="303"/>
        <v>Profit</v>
      </c>
      <c r="O6499" t="str">
        <f t="shared" si="304"/>
        <v>Normal</v>
      </c>
      <c r="P6499" t="str">
        <f t="shared" si="305"/>
        <v>Low</v>
      </c>
      <c r="Q6499" t="str">
        <f>VLOOKUP(A6499,SampleSuperstore!A:G,7,0)</f>
        <v>South</v>
      </c>
    </row>
    <row r="6500" spans="1:17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  <c r="N6500" t="str">
        <f t="shared" si="303"/>
        <v>Profit</v>
      </c>
      <c r="O6500" t="str">
        <f t="shared" si="304"/>
        <v>Normal</v>
      </c>
      <c r="P6500" t="str">
        <f t="shared" si="305"/>
        <v>Low</v>
      </c>
      <c r="Q6500" t="str">
        <f>VLOOKUP(A6500,SampleSuperstore!A:G,7,0)</f>
        <v>South</v>
      </c>
    </row>
    <row r="6501" spans="1:17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  <c r="N6501" t="str">
        <f t="shared" si="303"/>
        <v>Profit</v>
      </c>
      <c r="O6501" t="str">
        <f t="shared" si="304"/>
        <v>Normal</v>
      </c>
      <c r="P6501" t="str">
        <f t="shared" si="305"/>
        <v>Low</v>
      </c>
      <c r="Q6501" t="str">
        <f>VLOOKUP(A6501,SampleSuperstore!A:G,7,0)</f>
        <v>South</v>
      </c>
    </row>
    <row r="6502" spans="1:17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  <c r="N6502" t="str">
        <f t="shared" si="303"/>
        <v>Profit</v>
      </c>
      <c r="O6502" t="str">
        <f t="shared" si="304"/>
        <v>Normal</v>
      </c>
      <c r="P6502" t="str">
        <f t="shared" si="305"/>
        <v>Low</v>
      </c>
      <c r="Q6502" t="str">
        <f>VLOOKUP(A6502,SampleSuperstore!A:G,7,0)</f>
        <v>South</v>
      </c>
    </row>
    <row r="6503" spans="1:17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  <c r="N6503" t="str">
        <f t="shared" si="303"/>
        <v>Loss</v>
      </c>
      <c r="O6503" t="str">
        <f t="shared" si="304"/>
        <v>Normal</v>
      </c>
      <c r="P6503" t="str">
        <f t="shared" si="305"/>
        <v>Medium</v>
      </c>
      <c r="Q6503" t="str">
        <f>VLOOKUP(A6503,SampleSuperstore!A:G,7,0)</f>
        <v>South</v>
      </c>
    </row>
    <row r="6504" spans="1:17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  <c r="N6504" t="str">
        <f t="shared" si="303"/>
        <v>Loss</v>
      </c>
      <c r="O6504" t="str">
        <f t="shared" si="304"/>
        <v>Normal</v>
      </c>
      <c r="P6504" t="str">
        <f t="shared" si="305"/>
        <v>Low</v>
      </c>
      <c r="Q6504" t="str">
        <f>VLOOKUP(A6504,SampleSuperstore!A:G,7,0)</f>
        <v>South</v>
      </c>
    </row>
    <row r="6505" spans="1:17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  <c r="N6505" t="str">
        <f t="shared" si="303"/>
        <v>Loss</v>
      </c>
      <c r="O6505" t="str">
        <f t="shared" si="304"/>
        <v>High Discount</v>
      </c>
      <c r="P6505" t="str">
        <f t="shared" si="305"/>
        <v>Low</v>
      </c>
      <c r="Q6505" t="str">
        <f>VLOOKUP(A6505,SampleSuperstore!A:G,7,0)</f>
        <v>South</v>
      </c>
    </row>
    <row r="6506" spans="1:17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  <c r="N6506" t="str">
        <f t="shared" si="303"/>
        <v>Profit</v>
      </c>
      <c r="O6506" t="str">
        <f t="shared" si="304"/>
        <v>Normal</v>
      </c>
      <c r="P6506" t="str">
        <f t="shared" si="305"/>
        <v>High</v>
      </c>
      <c r="Q6506" t="str">
        <f>VLOOKUP(A6506,SampleSuperstore!A:G,7,0)</f>
        <v>South</v>
      </c>
    </row>
    <row r="6507" spans="1:17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  <c r="N6507" t="str">
        <f t="shared" si="303"/>
        <v>Profit</v>
      </c>
      <c r="O6507" t="str">
        <f t="shared" si="304"/>
        <v>Normal</v>
      </c>
      <c r="P6507" t="str">
        <f t="shared" si="305"/>
        <v>Low</v>
      </c>
      <c r="Q6507" t="str">
        <f>VLOOKUP(A6507,SampleSuperstore!A:G,7,0)</f>
        <v>South</v>
      </c>
    </row>
    <row r="6508" spans="1:17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  <c r="N6508" t="str">
        <f t="shared" si="303"/>
        <v>Profit</v>
      </c>
      <c r="O6508" t="str">
        <f t="shared" si="304"/>
        <v>Normal</v>
      </c>
      <c r="P6508" t="str">
        <f t="shared" si="305"/>
        <v>Low</v>
      </c>
      <c r="Q6508" t="str">
        <f>VLOOKUP(A6508,SampleSuperstore!A:G,7,0)</f>
        <v>South</v>
      </c>
    </row>
    <row r="6509" spans="1:17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  <c r="N6509" t="str">
        <f t="shared" si="303"/>
        <v>Loss</v>
      </c>
      <c r="O6509" t="str">
        <f t="shared" si="304"/>
        <v>Normal</v>
      </c>
      <c r="P6509" t="str">
        <f t="shared" si="305"/>
        <v>Low</v>
      </c>
      <c r="Q6509" t="str">
        <f>VLOOKUP(A6509,SampleSuperstore!A:G,7,0)</f>
        <v>South</v>
      </c>
    </row>
    <row r="6510" spans="1:17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  <c r="N6510" t="str">
        <f t="shared" si="303"/>
        <v>Profit</v>
      </c>
      <c r="O6510" t="str">
        <f t="shared" si="304"/>
        <v>Normal</v>
      </c>
      <c r="P6510" t="str">
        <f t="shared" si="305"/>
        <v>Low</v>
      </c>
      <c r="Q6510" t="str">
        <f>VLOOKUP(A6510,SampleSuperstore!A:G,7,0)</f>
        <v>South</v>
      </c>
    </row>
    <row r="6511" spans="1:17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  <c r="N6511" t="str">
        <f t="shared" si="303"/>
        <v>Profit</v>
      </c>
      <c r="O6511" t="str">
        <f t="shared" si="304"/>
        <v>Normal</v>
      </c>
      <c r="P6511" t="str">
        <f t="shared" si="305"/>
        <v>Low</v>
      </c>
      <c r="Q6511" t="str">
        <f>VLOOKUP(A6511,SampleSuperstore!A:G,7,0)</f>
        <v>South</v>
      </c>
    </row>
    <row r="6512" spans="1:17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  <c r="N6512" t="str">
        <f t="shared" si="303"/>
        <v>Profit</v>
      </c>
      <c r="O6512" t="str">
        <f t="shared" si="304"/>
        <v>Normal</v>
      </c>
      <c r="P6512" t="str">
        <f t="shared" si="305"/>
        <v>Low</v>
      </c>
      <c r="Q6512" t="str">
        <f>VLOOKUP(A6512,SampleSuperstore!A:G,7,0)</f>
        <v>South</v>
      </c>
    </row>
    <row r="6513" spans="1:17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  <c r="N6513" t="str">
        <f t="shared" si="303"/>
        <v>Profit</v>
      </c>
      <c r="O6513" t="str">
        <f t="shared" si="304"/>
        <v>Normal</v>
      </c>
      <c r="P6513" t="str">
        <f t="shared" si="305"/>
        <v>Low</v>
      </c>
      <c r="Q6513" t="str">
        <f>VLOOKUP(A6513,SampleSuperstore!A:G,7,0)</f>
        <v>South</v>
      </c>
    </row>
    <row r="6514" spans="1:17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  <c r="N6514" t="str">
        <f t="shared" si="303"/>
        <v>Profit</v>
      </c>
      <c r="O6514" t="str">
        <f t="shared" si="304"/>
        <v>Normal</v>
      </c>
      <c r="P6514" t="str">
        <f t="shared" si="305"/>
        <v>Low</v>
      </c>
      <c r="Q6514" t="str">
        <f>VLOOKUP(A6514,SampleSuperstore!A:G,7,0)</f>
        <v>South</v>
      </c>
    </row>
    <row r="6515" spans="1:17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  <c r="N6515" t="str">
        <f t="shared" si="303"/>
        <v>Profit</v>
      </c>
      <c r="O6515" t="str">
        <f t="shared" si="304"/>
        <v>Normal</v>
      </c>
      <c r="P6515" t="str">
        <f t="shared" si="305"/>
        <v>Low</v>
      </c>
      <c r="Q6515" t="str">
        <f>VLOOKUP(A6515,SampleSuperstore!A:G,7,0)</f>
        <v>South</v>
      </c>
    </row>
    <row r="6516" spans="1:17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  <c r="N6516" t="str">
        <f t="shared" si="303"/>
        <v>Profit</v>
      </c>
      <c r="O6516" t="str">
        <f t="shared" si="304"/>
        <v>Normal</v>
      </c>
      <c r="P6516" t="str">
        <f t="shared" si="305"/>
        <v>Low</v>
      </c>
      <c r="Q6516" t="str">
        <f>VLOOKUP(A6516,SampleSuperstore!A:G,7,0)</f>
        <v>South</v>
      </c>
    </row>
    <row r="6517" spans="1:17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  <c r="N6517" t="str">
        <f t="shared" si="303"/>
        <v>Loss</v>
      </c>
      <c r="O6517" t="str">
        <f t="shared" si="304"/>
        <v>Normal</v>
      </c>
      <c r="P6517" t="str">
        <f t="shared" si="305"/>
        <v>Low</v>
      </c>
      <c r="Q6517" t="str">
        <f>VLOOKUP(A6517,SampleSuperstore!A:G,7,0)</f>
        <v>South</v>
      </c>
    </row>
    <row r="6518" spans="1:17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  <c r="N6518" t="str">
        <f t="shared" si="303"/>
        <v>Profit</v>
      </c>
      <c r="O6518" t="str">
        <f t="shared" si="304"/>
        <v>Normal</v>
      </c>
      <c r="P6518" t="str">
        <f t="shared" si="305"/>
        <v>Medium</v>
      </c>
      <c r="Q6518" t="str">
        <f>VLOOKUP(A6518,SampleSuperstore!A:G,7,0)</f>
        <v>South</v>
      </c>
    </row>
    <row r="6519" spans="1:17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  <c r="N6519" t="str">
        <f t="shared" si="303"/>
        <v>Profit</v>
      </c>
      <c r="O6519" t="str">
        <f t="shared" si="304"/>
        <v>Normal</v>
      </c>
      <c r="P6519" t="str">
        <f t="shared" si="305"/>
        <v>Low</v>
      </c>
      <c r="Q6519" t="str">
        <f>VLOOKUP(A6519,SampleSuperstore!A:G,7,0)</f>
        <v>South</v>
      </c>
    </row>
    <row r="6520" spans="1:17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  <c r="N6520" t="str">
        <f t="shared" si="303"/>
        <v>Profit</v>
      </c>
      <c r="O6520" t="str">
        <f t="shared" si="304"/>
        <v>Normal</v>
      </c>
      <c r="P6520" t="str">
        <f t="shared" si="305"/>
        <v>Low</v>
      </c>
      <c r="Q6520" t="str">
        <f>VLOOKUP(A6520,SampleSuperstore!A:G,7,0)</f>
        <v>South</v>
      </c>
    </row>
    <row r="6521" spans="1:17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  <c r="N6521" t="str">
        <f t="shared" si="303"/>
        <v>Profit</v>
      </c>
      <c r="O6521" t="str">
        <f t="shared" si="304"/>
        <v>Normal</v>
      </c>
      <c r="P6521" t="str">
        <f t="shared" si="305"/>
        <v>Low</v>
      </c>
      <c r="Q6521" t="str">
        <f>VLOOKUP(A6521,SampleSuperstore!A:G,7,0)</f>
        <v>South</v>
      </c>
    </row>
    <row r="6522" spans="1:17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  <c r="N6522" t="str">
        <f t="shared" si="303"/>
        <v>Profit</v>
      </c>
      <c r="O6522" t="str">
        <f t="shared" si="304"/>
        <v>Normal</v>
      </c>
      <c r="P6522" t="str">
        <f t="shared" si="305"/>
        <v>High</v>
      </c>
      <c r="Q6522" t="str">
        <f>VLOOKUP(A6522,SampleSuperstore!A:G,7,0)</f>
        <v>South</v>
      </c>
    </row>
    <row r="6523" spans="1:17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  <c r="N6523" t="str">
        <f t="shared" si="303"/>
        <v>Profit</v>
      </c>
      <c r="O6523" t="str">
        <f t="shared" si="304"/>
        <v>Normal</v>
      </c>
      <c r="P6523" t="str">
        <f t="shared" si="305"/>
        <v>Low</v>
      </c>
      <c r="Q6523" t="str">
        <f>VLOOKUP(A6523,SampleSuperstore!A:G,7,0)</f>
        <v>South</v>
      </c>
    </row>
    <row r="6524" spans="1:17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  <c r="N6524" t="str">
        <f t="shared" si="303"/>
        <v>Profit</v>
      </c>
      <c r="O6524" t="str">
        <f t="shared" si="304"/>
        <v>Normal</v>
      </c>
      <c r="P6524" t="str">
        <f t="shared" si="305"/>
        <v>Low</v>
      </c>
      <c r="Q6524" t="str">
        <f>VLOOKUP(A6524,SampleSuperstore!A:G,7,0)</f>
        <v>South</v>
      </c>
    </row>
    <row r="6525" spans="1:17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  <c r="N6525" t="str">
        <f t="shared" si="303"/>
        <v>Profit</v>
      </c>
      <c r="O6525" t="str">
        <f t="shared" si="304"/>
        <v>Normal</v>
      </c>
      <c r="P6525" t="str">
        <f t="shared" si="305"/>
        <v>Low</v>
      </c>
      <c r="Q6525" t="str">
        <f>VLOOKUP(A6525,SampleSuperstore!A:G,7,0)</f>
        <v>South</v>
      </c>
    </row>
    <row r="6526" spans="1:17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  <c r="N6526" t="str">
        <f t="shared" si="303"/>
        <v>Loss</v>
      </c>
      <c r="O6526" t="str">
        <f t="shared" si="304"/>
        <v>Normal</v>
      </c>
      <c r="P6526" t="str">
        <f t="shared" si="305"/>
        <v>Low</v>
      </c>
      <c r="Q6526" t="str">
        <f>VLOOKUP(A6526,SampleSuperstore!A:G,7,0)</f>
        <v>South</v>
      </c>
    </row>
    <row r="6527" spans="1:17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  <c r="N6527" t="str">
        <f t="shared" si="303"/>
        <v>Loss</v>
      </c>
      <c r="O6527" t="str">
        <f t="shared" si="304"/>
        <v>High Discount</v>
      </c>
      <c r="P6527" t="str">
        <f t="shared" si="305"/>
        <v>Low</v>
      </c>
      <c r="Q6527" t="str">
        <f>VLOOKUP(A6527,SampleSuperstore!A:G,7,0)</f>
        <v>South</v>
      </c>
    </row>
    <row r="6528" spans="1:17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  <c r="N6528" t="str">
        <f t="shared" si="303"/>
        <v>Loss</v>
      </c>
      <c r="O6528" t="str">
        <f t="shared" si="304"/>
        <v>High Discount</v>
      </c>
      <c r="P6528" t="str">
        <f t="shared" si="305"/>
        <v>Low</v>
      </c>
      <c r="Q6528" t="str">
        <f>VLOOKUP(A6528,SampleSuperstore!A:G,7,0)</f>
        <v>South</v>
      </c>
    </row>
    <row r="6529" spans="1:17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  <c r="N6529" t="str">
        <f t="shared" si="303"/>
        <v>Profit</v>
      </c>
      <c r="O6529" t="str">
        <f t="shared" si="304"/>
        <v>Normal</v>
      </c>
      <c r="P6529" t="str">
        <f t="shared" si="305"/>
        <v>High</v>
      </c>
      <c r="Q6529" t="str">
        <f>VLOOKUP(A6529,SampleSuperstore!A:G,7,0)</f>
        <v>South</v>
      </c>
    </row>
    <row r="6530" spans="1:17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  <c r="N6530" t="str">
        <f t="shared" si="303"/>
        <v>Profit</v>
      </c>
      <c r="O6530" t="str">
        <f t="shared" si="304"/>
        <v>Normal</v>
      </c>
      <c r="P6530" t="str">
        <f t="shared" si="305"/>
        <v>Low</v>
      </c>
      <c r="Q6530" t="str">
        <f>VLOOKUP(A6530,SampleSuperstore!A:G,7,0)</f>
        <v>South</v>
      </c>
    </row>
    <row r="6531" spans="1:17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  <c r="N6531" t="str">
        <f t="shared" ref="N6531:N6594" si="306">IF(M6531&gt;0,"Profit","Loss")</f>
        <v>Profit</v>
      </c>
      <c r="O6531" t="str">
        <f t="shared" ref="O6531:O6594" si="307">IF(L6531&gt;0.5,"High Discount","Normal")</f>
        <v>Normal</v>
      </c>
      <c r="P6531" t="str">
        <f t="shared" ref="P6531:P6594" si="308">IF(J6531&gt;1000,"High",IF(J6531&gt;=500,"Medium","Low"))</f>
        <v>Low</v>
      </c>
      <c r="Q6531" t="str">
        <f>VLOOKUP(A6531,SampleSuperstore!A:G,7,0)</f>
        <v>South</v>
      </c>
    </row>
    <row r="6532" spans="1:17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  <c r="N6532" t="str">
        <f t="shared" si="306"/>
        <v>Loss</v>
      </c>
      <c r="O6532" t="str">
        <f t="shared" si="307"/>
        <v>High Discount</v>
      </c>
      <c r="P6532" t="str">
        <f t="shared" si="308"/>
        <v>Low</v>
      </c>
      <c r="Q6532" t="str">
        <f>VLOOKUP(A6532,SampleSuperstore!A:G,7,0)</f>
        <v>South</v>
      </c>
    </row>
    <row r="6533" spans="1:17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  <c r="N6533" t="str">
        <f t="shared" si="306"/>
        <v>Profit</v>
      </c>
      <c r="O6533" t="str">
        <f t="shared" si="307"/>
        <v>Normal</v>
      </c>
      <c r="P6533" t="str">
        <f t="shared" si="308"/>
        <v>Low</v>
      </c>
      <c r="Q6533" t="str">
        <f>VLOOKUP(A6533,SampleSuperstore!A:G,7,0)</f>
        <v>South</v>
      </c>
    </row>
    <row r="6534" spans="1:17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  <c r="N6534" t="str">
        <f t="shared" si="306"/>
        <v>Profit</v>
      </c>
      <c r="O6534" t="str">
        <f t="shared" si="307"/>
        <v>Normal</v>
      </c>
      <c r="P6534" t="str">
        <f t="shared" si="308"/>
        <v>Low</v>
      </c>
      <c r="Q6534" t="str">
        <f>VLOOKUP(A6534,SampleSuperstore!A:G,7,0)</f>
        <v>South</v>
      </c>
    </row>
    <row r="6535" spans="1:17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  <c r="N6535" t="str">
        <f t="shared" si="306"/>
        <v>Profit</v>
      </c>
      <c r="O6535" t="str">
        <f t="shared" si="307"/>
        <v>Normal</v>
      </c>
      <c r="P6535" t="str">
        <f t="shared" si="308"/>
        <v>Low</v>
      </c>
      <c r="Q6535" t="str">
        <f>VLOOKUP(A6535,SampleSuperstore!A:G,7,0)</f>
        <v>South</v>
      </c>
    </row>
    <row r="6536" spans="1:17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  <c r="N6536" t="str">
        <f t="shared" si="306"/>
        <v>Profit</v>
      </c>
      <c r="O6536" t="str">
        <f t="shared" si="307"/>
        <v>Normal</v>
      </c>
      <c r="P6536" t="str">
        <f t="shared" si="308"/>
        <v>High</v>
      </c>
      <c r="Q6536" t="str">
        <f>VLOOKUP(A6536,SampleSuperstore!A:G,7,0)</f>
        <v>South</v>
      </c>
    </row>
    <row r="6537" spans="1:17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  <c r="N6537" t="str">
        <f t="shared" si="306"/>
        <v>Loss</v>
      </c>
      <c r="O6537" t="str">
        <f t="shared" si="307"/>
        <v>Normal</v>
      </c>
      <c r="P6537" t="str">
        <f t="shared" si="308"/>
        <v>High</v>
      </c>
      <c r="Q6537" t="str">
        <f>VLOOKUP(A6537,SampleSuperstore!A:G,7,0)</f>
        <v>South</v>
      </c>
    </row>
    <row r="6538" spans="1:17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  <c r="N6538" t="str">
        <f t="shared" si="306"/>
        <v>Loss</v>
      </c>
      <c r="O6538" t="str">
        <f t="shared" si="307"/>
        <v>Normal</v>
      </c>
      <c r="P6538" t="str">
        <f t="shared" si="308"/>
        <v>Low</v>
      </c>
      <c r="Q6538" t="str">
        <f>VLOOKUP(A6538,SampleSuperstore!A:G,7,0)</f>
        <v>Central</v>
      </c>
    </row>
    <row r="6539" spans="1:17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  <c r="N6539" t="str">
        <f t="shared" si="306"/>
        <v>Loss</v>
      </c>
      <c r="O6539" t="str">
        <f t="shared" si="307"/>
        <v>Normal</v>
      </c>
      <c r="P6539" t="str">
        <f t="shared" si="308"/>
        <v>Low</v>
      </c>
      <c r="Q6539" t="str">
        <f>VLOOKUP(A6539,SampleSuperstore!A:G,7,0)</f>
        <v>Central</v>
      </c>
    </row>
    <row r="6540" spans="1:17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  <c r="N6540" t="str">
        <f t="shared" si="306"/>
        <v>Profit</v>
      </c>
      <c r="O6540" t="str">
        <f t="shared" si="307"/>
        <v>Normal</v>
      </c>
      <c r="P6540" t="str">
        <f t="shared" si="308"/>
        <v>Low</v>
      </c>
      <c r="Q6540" t="str">
        <f>VLOOKUP(A6540,SampleSuperstore!A:G,7,0)</f>
        <v>South</v>
      </c>
    </row>
    <row r="6541" spans="1:17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  <c r="N6541" t="str">
        <f t="shared" si="306"/>
        <v>Profit</v>
      </c>
      <c r="O6541" t="str">
        <f t="shared" si="307"/>
        <v>Normal</v>
      </c>
      <c r="P6541" t="str">
        <f t="shared" si="308"/>
        <v>Low</v>
      </c>
      <c r="Q6541" t="str">
        <f>VLOOKUP(A6541,SampleSuperstore!A:G,7,0)</f>
        <v>South</v>
      </c>
    </row>
    <row r="6542" spans="1:17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  <c r="N6542" t="str">
        <f t="shared" si="306"/>
        <v>Profit</v>
      </c>
      <c r="O6542" t="str">
        <f t="shared" si="307"/>
        <v>Normal</v>
      </c>
      <c r="P6542" t="str">
        <f t="shared" si="308"/>
        <v>Low</v>
      </c>
      <c r="Q6542" t="str">
        <f>VLOOKUP(A6542,SampleSuperstore!A:G,7,0)</f>
        <v>Central</v>
      </c>
    </row>
    <row r="6543" spans="1:17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  <c r="N6543" t="str">
        <f t="shared" si="306"/>
        <v>Profit</v>
      </c>
      <c r="O6543" t="str">
        <f t="shared" si="307"/>
        <v>Normal</v>
      </c>
      <c r="P6543" t="str">
        <f t="shared" si="308"/>
        <v>Low</v>
      </c>
      <c r="Q6543" t="str">
        <f>VLOOKUP(A6543,SampleSuperstore!A:G,7,0)</f>
        <v>Central</v>
      </c>
    </row>
    <row r="6544" spans="1:17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  <c r="N6544" t="str">
        <f t="shared" si="306"/>
        <v>Profit</v>
      </c>
      <c r="O6544" t="str">
        <f t="shared" si="307"/>
        <v>Normal</v>
      </c>
      <c r="P6544" t="str">
        <f t="shared" si="308"/>
        <v>Low</v>
      </c>
      <c r="Q6544" t="str">
        <f>VLOOKUP(A6544,SampleSuperstore!A:G,7,0)</f>
        <v>Central</v>
      </c>
    </row>
    <row r="6545" spans="1:17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  <c r="N6545" t="str">
        <f t="shared" si="306"/>
        <v>Profit</v>
      </c>
      <c r="O6545" t="str">
        <f t="shared" si="307"/>
        <v>Normal</v>
      </c>
      <c r="P6545" t="str">
        <f t="shared" si="308"/>
        <v>Low</v>
      </c>
      <c r="Q6545" t="str">
        <f>VLOOKUP(A6545,SampleSuperstore!A:G,7,0)</f>
        <v>Central</v>
      </c>
    </row>
    <row r="6546" spans="1:17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  <c r="N6546" t="str">
        <f t="shared" si="306"/>
        <v>Loss</v>
      </c>
      <c r="O6546" t="str">
        <f t="shared" si="307"/>
        <v>High Discount</v>
      </c>
      <c r="P6546" t="str">
        <f t="shared" si="308"/>
        <v>Low</v>
      </c>
      <c r="Q6546" t="str">
        <f>VLOOKUP(A6546,SampleSuperstore!A:G,7,0)</f>
        <v>South</v>
      </c>
    </row>
    <row r="6547" spans="1:17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  <c r="N6547" t="str">
        <f t="shared" si="306"/>
        <v>Profit</v>
      </c>
      <c r="O6547" t="str">
        <f t="shared" si="307"/>
        <v>Normal</v>
      </c>
      <c r="P6547" t="str">
        <f t="shared" si="308"/>
        <v>Low</v>
      </c>
      <c r="Q6547" t="str">
        <f>VLOOKUP(A6547,SampleSuperstore!A:G,7,0)</f>
        <v>South</v>
      </c>
    </row>
    <row r="6548" spans="1:17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  <c r="N6548" t="str">
        <f t="shared" si="306"/>
        <v>Profit</v>
      </c>
      <c r="O6548" t="str">
        <f t="shared" si="307"/>
        <v>Normal</v>
      </c>
      <c r="P6548" t="str">
        <f t="shared" si="308"/>
        <v>Low</v>
      </c>
      <c r="Q6548" t="str">
        <f>VLOOKUP(A6548,SampleSuperstore!A:G,7,0)</f>
        <v>South</v>
      </c>
    </row>
    <row r="6549" spans="1:17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  <c r="N6549" t="str">
        <f t="shared" si="306"/>
        <v>Loss</v>
      </c>
      <c r="O6549" t="str">
        <f t="shared" si="307"/>
        <v>Normal</v>
      </c>
      <c r="P6549" t="str">
        <f t="shared" si="308"/>
        <v>Medium</v>
      </c>
      <c r="Q6549" t="str">
        <f>VLOOKUP(A6549,SampleSuperstore!A:G,7,0)</f>
        <v>South</v>
      </c>
    </row>
    <row r="6550" spans="1:17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  <c r="N6550" t="str">
        <f t="shared" si="306"/>
        <v>Profit</v>
      </c>
      <c r="O6550" t="str">
        <f t="shared" si="307"/>
        <v>Normal</v>
      </c>
      <c r="P6550" t="str">
        <f t="shared" si="308"/>
        <v>Low</v>
      </c>
      <c r="Q6550" t="str">
        <f>VLOOKUP(A6550,SampleSuperstore!A:G,7,0)</f>
        <v>South</v>
      </c>
    </row>
    <row r="6551" spans="1:17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  <c r="N6551" t="str">
        <f t="shared" si="306"/>
        <v>Profit</v>
      </c>
      <c r="O6551" t="str">
        <f t="shared" si="307"/>
        <v>Normal</v>
      </c>
      <c r="P6551" t="str">
        <f t="shared" si="308"/>
        <v>Low</v>
      </c>
      <c r="Q6551" t="str">
        <f>VLOOKUP(A6551,SampleSuperstore!A:G,7,0)</f>
        <v>Central</v>
      </c>
    </row>
    <row r="6552" spans="1:17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  <c r="N6552" t="str">
        <f t="shared" si="306"/>
        <v>Profit</v>
      </c>
      <c r="O6552" t="str">
        <f t="shared" si="307"/>
        <v>Normal</v>
      </c>
      <c r="P6552" t="str">
        <f t="shared" si="308"/>
        <v>Low</v>
      </c>
      <c r="Q6552" t="str">
        <f>VLOOKUP(A6552,SampleSuperstore!A:G,7,0)</f>
        <v>South</v>
      </c>
    </row>
    <row r="6553" spans="1:17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  <c r="N6553" t="str">
        <f t="shared" si="306"/>
        <v>Profit</v>
      </c>
      <c r="O6553" t="str">
        <f t="shared" si="307"/>
        <v>Normal</v>
      </c>
      <c r="P6553" t="str">
        <f t="shared" si="308"/>
        <v>Low</v>
      </c>
      <c r="Q6553" t="str">
        <f>VLOOKUP(A6553,SampleSuperstore!A:G,7,0)</f>
        <v>South</v>
      </c>
    </row>
    <row r="6554" spans="1:17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  <c r="N6554" t="str">
        <f t="shared" si="306"/>
        <v>Profit</v>
      </c>
      <c r="O6554" t="str">
        <f t="shared" si="307"/>
        <v>Normal</v>
      </c>
      <c r="P6554" t="str">
        <f t="shared" si="308"/>
        <v>Low</v>
      </c>
      <c r="Q6554" t="str">
        <f>VLOOKUP(A6554,SampleSuperstore!A:G,7,0)</f>
        <v>South</v>
      </c>
    </row>
    <row r="6555" spans="1:17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  <c r="N6555" t="str">
        <f t="shared" si="306"/>
        <v>Profit</v>
      </c>
      <c r="O6555" t="str">
        <f t="shared" si="307"/>
        <v>Normal</v>
      </c>
      <c r="P6555" t="str">
        <f t="shared" si="308"/>
        <v>Low</v>
      </c>
      <c r="Q6555" t="str">
        <f>VLOOKUP(A6555,SampleSuperstore!A:G,7,0)</f>
        <v>South</v>
      </c>
    </row>
    <row r="6556" spans="1:17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  <c r="N6556" t="str">
        <f t="shared" si="306"/>
        <v>Profit</v>
      </c>
      <c r="O6556" t="str">
        <f t="shared" si="307"/>
        <v>Normal</v>
      </c>
      <c r="P6556" t="str">
        <f t="shared" si="308"/>
        <v>Medium</v>
      </c>
      <c r="Q6556" t="str">
        <f>VLOOKUP(A6556,SampleSuperstore!A:G,7,0)</f>
        <v>South</v>
      </c>
    </row>
    <row r="6557" spans="1:17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  <c r="N6557" t="str">
        <f t="shared" si="306"/>
        <v>Profit</v>
      </c>
      <c r="O6557" t="str">
        <f t="shared" si="307"/>
        <v>Normal</v>
      </c>
      <c r="P6557" t="str">
        <f t="shared" si="308"/>
        <v>Low</v>
      </c>
      <c r="Q6557" t="str">
        <f>VLOOKUP(A6557,SampleSuperstore!A:G,7,0)</f>
        <v>South</v>
      </c>
    </row>
    <row r="6558" spans="1:17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  <c r="N6558" t="str">
        <f t="shared" si="306"/>
        <v>Loss</v>
      </c>
      <c r="O6558" t="str">
        <f t="shared" si="307"/>
        <v>High Discount</v>
      </c>
      <c r="P6558" t="str">
        <f t="shared" si="308"/>
        <v>Low</v>
      </c>
      <c r="Q6558" t="str">
        <f>VLOOKUP(A6558,SampleSuperstore!A:G,7,0)</f>
        <v>South</v>
      </c>
    </row>
    <row r="6559" spans="1:17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  <c r="N6559" t="str">
        <f t="shared" si="306"/>
        <v>Profit</v>
      </c>
      <c r="O6559" t="str">
        <f t="shared" si="307"/>
        <v>Normal</v>
      </c>
      <c r="P6559" t="str">
        <f t="shared" si="308"/>
        <v>Low</v>
      </c>
      <c r="Q6559" t="str">
        <f>VLOOKUP(A6559,SampleSuperstore!A:G,7,0)</f>
        <v>South</v>
      </c>
    </row>
    <row r="6560" spans="1:17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  <c r="N6560" t="str">
        <f t="shared" si="306"/>
        <v>Profit</v>
      </c>
      <c r="O6560" t="str">
        <f t="shared" si="307"/>
        <v>Normal</v>
      </c>
      <c r="P6560" t="str">
        <f t="shared" si="308"/>
        <v>High</v>
      </c>
      <c r="Q6560" t="str">
        <f>VLOOKUP(A6560,SampleSuperstore!A:G,7,0)</f>
        <v>South</v>
      </c>
    </row>
    <row r="6561" spans="1:17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  <c r="N6561" t="str">
        <f t="shared" si="306"/>
        <v>Profit</v>
      </c>
      <c r="O6561" t="str">
        <f t="shared" si="307"/>
        <v>Normal</v>
      </c>
      <c r="P6561" t="str">
        <f t="shared" si="308"/>
        <v>Low</v>
      </c>
      <c r="Q6561" t="str">
        <f>VLOOKUP(A6561,SampleSuperstore!A:G,7,0)</f>
        <v>South</v>
      </c>
    </row>
    <row r="6562" spans="1:17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  <c r="N6562" t="str">
        <f t="shared" si="306"/>
        <v>Profit</v>
      </c>
      <c r="O6562" t="str">
        <f t="shared" si="307"/>
        <v>Normal</v>
      </c>
      <c r="P6562" t="str">
        <f t="shared" si="308"/>
        <v>Low</v>
      </c>
      <c r="Q6562" t="str">
        <f>VLOOKUP(A6562,SampleSuperstore!A:G,7,0)</f>
        <v>South</v>
      </c>
    </row>
    <row r="6563" spans="1:17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  <c r="N6563" t="str">
        <f t="shared" si="306"/>
        <v>Loss</v>
      </c>
      <c r="O6563" t="str">
        <f t="shared" si="307"/>
        <v>High Discount</v>
      </c>
      <c r="P6563" t="str">
        <f t="shared" si="308"/>
        <v>Low</v>
      </c>
      <c r="Q6563" t="str">
        <f>VLOOKUP(A6563,SampleSuperstore!A:G,7,0)</f>
        <v>Central</v>
      </c>
    </row>
    <row r="6564" spans="1:17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  <c r="N6564" t="str">
        <f t="shared" si="306"/>
        <v>Profit</v>
      </c>
      <c r="O6564" t="str">
        <f t="shared" si="307"/>
        <v>Normal</v>
      </c>
      <c r="P6564" t="str">
        <f t="shared" si="308"/>
        <v>Low</v>
      </c>
      <c r="Q6564" t="str">
        <f>VLOOKUP(A6564,SampleSuperstore!A:G,7,0)</f>
        <v>South</v>
      </c>
    </row>
    <row r="6565" spans="1:17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  <c r="N6565" t="str">
        <f t="shared" si="306"/>
        <v>Loss</v>
      </c>
      <c r="O6565" t="str">
        <f t="shared" si="307"/>
        <v>Normal</v>
      </c>
      <c r="P6565" t="str">
        <f t="shared" si="308"/>
        <v>Low</v>
      </c>
      <c r="Q6565" t="str">
        <f>VLOOKUP(A6565,SampleSuperstore!A:G,7,0)</f>
        <v>South</v>
      </c>
    </row>
    <row r="6566" spans="1:17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  <c r="N6566" t="str">
        <f t="shared" si="306"/>
        <v>Profit</v>
      </c>
      <c r="O6566" t="str">
        <f t="shared" si="307"/>
        <v>Normal</v>
      </c>
      <c r="P6566" t="str">
        <f t="shared" si="308"/>
        <v>Low</v>
      </c>
      <c r="Q6566" t="str">
        <f>VLOOKUP(A6566,SampleSuperstore!A:G,7,0)</f>
        <v>South</v>
      </c>
    </row>
    <row r="6567" spans="1:17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  <c r="N6567" t="str">
        <f t="shared" si="306"/>
        <v>Profit</v>
      </c>
      <c r="O6567" t="str">
        <f t="shared" si="307"/>
        <v>Normal</v>
      </c>
      <c r="P6567" t="str">
        <f t="shared" si="308"/>
        <v>Medium</v>
      </c>
      <c r="Q6567" t="str">
        <f>VLOOKUP(A6567,SampleSuperstore!A:G,7,0)</f>
        <v>South</v>
      </c>
    </row>
    <row r="6568" spans="1:17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  <c r="N6568" t="str">
        <f t="shared" si="306"/>
        <v>Loss</v>
      </c>
      <c r="O6568" t="str">
        <f t="shared" si="307"/>
        <v>High Discount</v>
      </c>
      <c r="P6568" t="str">
        <f t="shared" si="308"/>
        <v>Low</v>
      </c>
      <c r="Q6568" t="str">
        <f>VLOOKUP(A6568,SampleSuperstore!A:G,7,0)</f>
        <v>South</v>
      </c>
    </row>
    <row r="6569" spans="1:17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  <c r="N6569" t="str">
        <f t="shared" si="306"/>
        <v>Profit</v>
      </c>
      <c r="O6569" t="str">
        <f t="shared" si="307"/>
        <v>Normal</v>
      </c>
      <c r="P6569" t="str">
        <f t="shared" si="308"/>
        <v>Low</v>
      </c>
      <c r="Q6569" t="str">
        <f>VLOOKUP(A6569,SampleSuperstore!A:G,7,0)</f>
        <v>South</v>
      </c>
    </row>
    <row r="6570" spans="1:17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  <c r="N6570" t="str">
        <f t="shared" si="306"/>
        <v>Profit</v>
      </c>
      <c r="O6570" t="str">
        <f t="shared" si="307"/>
        <v>Normal</v>
      </c>
      <c r="P6570" t="str">
        <f t="shared" si="308"/>
        <v>Low</v>
      </c>
      <c r="Q6570" t="str">
        <f>VLOOKUP(A6570,SampleSuperstore!A:G,7,0)</f>
        <v>South</v>
      </c>
    </row>
    <row r="6571" spans="1:17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  <c r="N6571" t="str">
        <f t="shared" si="306"/>
        <v>Loss</v>
      </c>
      <c r="O6571" t="str">
        <f t="shared" si="307"/>
        <v>Normal</v>
      </c>
      <c r="P6571" t="str">
        <f t="shared" si="308"/>
        <v>Low</v>
      </c>
      <c r="Q6571" t="str">
        <f>VLOOKUP(A6571,SampleSuperstore!A:G,7,0)</f>
        <v>South</v>
      </c>
    </row>
    <row r="6572" spans="1:17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  <c r="N6572" t="str">
        <f t="shared" si="306"/>
        <v>Profit</v>
      </c>
      <c r="O6572" t="str">
        <f t="shared" si="307"/>
        <v>Normal</v>
      </c>
      <c r="P6572" t="str">
        <f t="shared" si="308"/>
        <v>Low</v>
      </c>
      <c r="Q6572" t="str">
        <f>VLOOKUP(A6572,SampleSuperstore!A:G,7,0)</f>
        <v>South</v>
      </c>
    </row>
    <row r="6573" spans="1:17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  <c r="N6573" t="str">
        <f t="shared" si="306"/>
        <v>Profit</v>
      </c>
      <c r="O6573" t="str">
        <f t="shared" si="307"/>
        <v>Normal</v>
      </c>
      <c r="P6573" t="str">
        <f t="shared" si="308"/>
        <v>Low</v>
      </c>
      <c r="Q6573" t="str">
        <f>VLOOKUP(A6573,SampleSuperstore!A:G,7,0)</f>
        <v>South</v>
      </c>
    </row>
    <row r="6574" spans="1:17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  <c r="N6574" t="str">
        <f t="shared" si="306"/>
        <v>Profit</v>
      </c>
      <c r="O6574" t="str">
        <f t="shared" si="307"/>
        <v>Normal</v>
      </c>
      <c r="P6574" t="str">
        <f t="shared" si="308"/>
        <v>Low</v>
      </c>
      <c r="Q6574" t="str">
        <f>VLOOKUP(A6574,SampleSuperstore!A:G,7,0)</f>
        <v>South</v>
      </c>
    </row>
    <row r="6575" spans="1:17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  <c r="N6575" t="str">
        <f t="shared" si="306"/>
        <v>Profit</v>
      </c>
      <c r="O6575" t="str">
        <f t="shared" si="307"/>
        <v>Normal</v>
      </c>
      <c r="P6575" t="str">
        <f t="shared" si="308"/>
        <v>Medium</v>
      </c>
      <c r="Q6575" t="str">
        <f>VLOOKUP(A6575,SampleSuperstore!A:G,7,0)</f>
        <v>South</v>
      </c>
    </row>
    <row r="6576" spans="1:17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  <c r="N6576" t="str">
        <f t="shared" si="306"/>
        <v>Profit</v>
      </c>
      <c r="O6576" t="str">
        <f t="shared" si="307"/>
        <v>Normal</v>
      </c>
      <c r="P6576" t="str">
        <f t="shared" si="308"/>
        <v>Low</v>
      </c>
      <c r="Q6576" t="str">
        <f>VLOOKUP(A6576,SampleSuperstore!A:G,7,0)</f>
        <v>South</v>
      </c>
    </row>
    <row r="6577" spans="1:17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  <c r="N6577" t="str">
        <f t="shared" si="306"/>
        <v>Profit</v>
      </c>
      <c r="O6577" t="str">
        <f t="shared" si="307"/>
        <v>Normal</v>
      </c>
      <c r="P6577" t="str">
        <f t="shared" si="308"/>
        <v>High</v>
      </c>
      <c r="Q6577" t="str">
        <f>VLOOKUP(A6577,SampleSuperstore!A:G,7,0)</f>
        <v>South</v>
      </c>
    </row>
    <row r="6578" spans="1:17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  <c r="N6578" t="str">
        <f t="shared" si="306"/>
        <v>Loss</v>
      </c>
      <c r="O6578" t="str">
        <f t="shared" si="307"/>
        <v>Normal</v>
      </c>
      <c r="P6578" t="str">
        <f t="shared" si="308"/>
        <v>Low</v>
      </c>
      <c r="Q6578" t="str">
        <f>VLOOKUP(A6578,SampleSuperstore!A:G,7,0)</f>
        <v>South</v>
      </c>
    </row>
    <row r="6579" spans="1:17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  <c r="N6579" t="str">
        <f t="shared" si="306"/>
        <v>Profit</v>
      </c>
      <c r="O6579" t="str">
        <f t="shared" si="307"/>
        <v>Normal</v>
      </c>
      <c r="P6579" t="str">
        <f t="shared" si="308"/>
        <v>Low</v>
      </c>
      <c r="Q6579" t="str">
        <f>VLOOKUP(A6579,SampleSuperstore!A:G,7,0)</f>
        <v>South</v>
      </c>
    </row>
    <row r="6580" spans="1:17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  <c r="N6580" t="str">
        <f t="shared" si="306"/>
        <v>Profit</v>
      </c>
      <c r="O6580" t="str">
        <f t="shared" si="307"/>
        <v>Normal</v>
      </c>
      <c r="P6580" t="str">
        <f t="shared" si="308"/>
        <v>High</v>
      </c>
      <c r="Q6580" t="str">
        <f>VLOOKUP(A6580,SampleSuperstore!A:G,7,0)</f>
        <v>South</v>
      </c>
    </row>
    <row r="6581" spans="1:17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  <c r="N6581" t="str">
        <f t="shared" si="306"/>
        <v>Profit</v>
      </c>
      <c r="O6581" t="str">
        <f t="shared" si="307"/>
        <v>Normal</v>
      </c>
      <c r="P6581" t="str">
        <f t="shared" si="308"/>
        <v>Low</v>
      </c>
      <c r="Q6581" t="str">
        <f>VLOOKUP(A6581,SampleSuperstore!A:G,7,0)</f>
        <v>East</v>
      </c>
    </row>
    <row r="6582" spans="1:17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  <c r="N6582" t="str">
        <f t="shared" si="306"/>
        <v>Profit</v>
      </c>
      <c r="O6582" t="str">
        <f t="shared" si="307"/>
        <v>Normal</v>
      </c>
      <c r="P6582" t="str">
        <f t="shared" si="308"/>
        <v>Low</v>
      </c>
      <c r="Q6582" t="str">
        <f>VLOOKUP(A6582,SampleSuperstore!A:G,7,0)</f>
        <v>East</v>
      </c>
    </row>
    <row r="6583" spans="1:17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  <c r="N6583" t="str">
        <f t="shared" si="306"/>
        <v>Profit</v>
      </c>
      <c r="O6583" t="str">
        <f t="shared" si="307"/>
        <v>Normal</v>
      </c>
      <c r="P6583" t="str">
        <f t="shared" si="308"/>
        <v>Low</v>
      </c>
      <c r="Q6583" t="str">
        <f>VLOOKUP(A6583,SampleSuperstore!A:G,7,0)</f>
        <v>East</v>
      </c>
    </row>
    <row r="6584" spans="1:17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  <c r="N6584" t="str">
        <f t="shared" si="306"/>
        <v>Profit</v>
      </c>
      <c r="O6584" t="str">
        <f t="shared" si="307"/>
        <v>Normal</v>
      </c>
      <c r="P6584" t="str">
        <f t="shared" si="308"/>
        <v>Low</v>
      </c>
      <c r="Q6584" t="str">
        <f>VLOOKUP(A6584,SampleSuperstore!A:G,7,0)</f>
        <v>South</v>
      </c>
    </row>
    <row r="6585" spans="1:17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  <c r="N6585" t="str">
        <f t="shared" si="306"/>
        <v>Profit</v>
      </c>
      <c r="O6585" t="str">
        <f t="shared" si="307"/>
        <v>Normal</v>
      </c>
      <c r="P6585" t="str">
        <f t="shared" si="308"/>
        <v>Low</v>
      </c>
      <c r="Q6585" t="str">
        <f>VLOOKUP(A6585,SampleSuperstore!A:G,7,0)</f>
        <v>South</v>
      </c>
    </row>
    <row r="6586" spans="1:17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  <c r="N6586" t="str">
        <f t="shared" si="306"/>
        <v>Profit</v>
      </c>
      <c r="O6586" t="str">
        <f t="shared" si="307"/>
        <v>Normal</v>
      </c>
      <c r="P6586" t="str">
        <f t="shared" si="308"/>
        <v>Low</v>
      </c>
      <c r="Q6586" t="str">
        <f>VLOOKUP(A6586,SampleSuperstore!A:G,7,0)</f>
        <v>South</v>
      </c>
    </row>
    <row r="6587" spans="1:17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  <c r="N6587" t="str">
        <f t="shared" si="306"/>
        <v>Profit</v>
      </c>
      <c r="O6587" t="str">
        <f t="shared" si="307"/>
        <v>Normal</v>
      </c>
      <c r="P6587" t="str">
        <f t="shared" si="308"/>
        <v>Low</v>
      </c>
      <c r="Q6587" t="str">
        <f>VLOOKUP(A6587,SampleSuperstore!A:G,7,0)</f>
        <v>South</v>
      </c>
    </row>
    <row r="6588" spans="1:17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  <c r="N6588" t="str">
        <f t="shared" si="306"/>
        <v>Profit</v>
      </c>
      <c r="O6588" t="str">
        <f t="shared" si="307"/>
        <v>Normal</v>
      </c>
      <c r="P6588" t="str">
        <f t="shared" si="308"/>
        <v>Low</v>
      </c>
      <c r="Q6588" t="str">
        <f>VLOOKUP(A6588,SampleSuperstore!A:G,7,0)</f>
        <v>South</v>
      </c>
    </row>
    <row r="6589" spans="1:17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  <c r="N6589" t="str">
        <f t="shared" si="306"/>
        <v>Profit</v>
      </c>
      <c r="O6589" t="str">
        <f t="shared" si="307"/>
        <v>Normal</v>
      </c>
      <c r="P6589" t="str">
        <f t="shared" si="308"/>
        <v>Low</v>
      </c>
      <c r="Q6589" t="str">
        <f>VLOOKUP(A6589,SampleSuperstore!A:G,7,0)</f>
        <v>South</v>
      </c>
    </row>
    <row r="6590" spans="1:17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  <c r="N6590" t="str">
        <f t="shared" si="306"/>
        <v>Profit</v>
      </c>
      <c r="O6590" t="str">
        <f t="shared" si="307"/>
        <v>Normal</v>
      </c>
      <c r="P6590" t="str">
        <f t="shared" si="308"/>
        <v>Low</v>
      </c>
      <c r="Q6590" t="str">
        <f>VLOOKUP(A6590,SampleSuperstore!A:G,7,0)</f>
        <v>South</v>
      </c>
    </row>
    <row r="6591" spans="1:17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  <c r="N6591" t="str">
        <f t="shared" si="306"/>
        <v>Profit</v>
      </c>
      <c r="O6591" t="str">
        <f t="shared" si="307"/>
        <v>Normal</v>
      </c>
      <c r="P6591" t="str">
        <f t="shared" si="308"/>
        <v>Low</v>
      </c>
      <c r="Q6591" t="str">
        <f>VLOOKUP(A6591,SampleSuperstore!A:G,7,0)</f>
        <v>South</v>
      </c>
    </row>
    <row r="6592" spans="1:17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  <c r="N6592" t="str">
        <f t="shared" si="306"/>
        <v>Profit</v>
      </c>
      <c r="O6592" t="str">
        <f t="shared" si="307"/>
        <v>Normal</v>
      </c>
      <c r="P6592" t="str">
        <f t="shared" si="308"/>
        <v>Low</v>
      </c>
      <c r="Q6592" t="str">
        <f>VLOOKUP(A6592,SampleSuperstore!A:G,7,0)</f>
        <v>Central</v>
      </c>
    </row>
    <row r="6593" spans="1:17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  <c r="N6593" t="str">
        <f t="shared" si="306"/>
        <v>Profit</v>
      </c>
      <c r="O6593" t="str">
        <f t="shared" si="307"/>
        <v>Normal</v>
      </c>
      <c r="P6593" t="str">
        <f t="shared" si="308"/>
        <v>Low</v>
      </c>
      <c r="Q6593" t="str">
        <f>VLOOKUP(A6593,SampleSuperstore!A:G,7,0)</f>
        <v>South</v>
      </c>
    </row>
    <row r="6594" spans="1:17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  <c r="N6594" t="str">
        <f t="shared" si="306"/>
        <v>Profit</v>
      </c>
      <c r="O6594" t="str">
        <f t="shared" si="307"/>
        <v>Normal</v>
      </c>
      <c r="P6594" t="str">
        <f t="shared" si="308"/>
        <v>Low</v>
      </c>
      <c r="Q6594" t="str">
        <f>VLOOKUP(A6594,SampleSuperstore!A:G,7,0)</f>
        <v>South</v>
      </c>
    </row>
    <row r="6595" spans="1:17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  <c r="N6595" t="str">
        <f t="shared" ref="N6595:N6658" si="309">IF(M6595&gt;0,"Profit","Loss")</f>
        <v>Profit</v>
      </c>
      <c r="O6595" t="str">
        <f t="shared" ref="O6595:O6658" si="310">IF(L6595&gt;0.5,"High Discount","Normal")</f>
        <v>Normal</v>
      </c>
      <c r="P6595" t="str">
        <f t="shared" ref="P6595:P6658" si="311">IF(J6595&gt;1000,"High",IF(J6595&gt;=500,"Medium","Low"))</f>
        <v>Low</v>
      </c>
      <c r="Q6595" t="str">
        <f>VLOOKUP(A6595,SampleSuperstore!A:G,7,0)</f>
        <v>South</v>
      </c>
    </row>
    <row r="6596" spans="1:17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  <c r="N6596" t="str">
        <f t="shared" si="309"/>
        <v>Profit</v>
      </c>
      <c r="O6596" t="str">
        <f t="shared" si="310"/>
        <v>Normal</v>
      </c>
      <c r="P6596" t="str">
        <f t="shared" si="311"/>
        <v>Low</v>
      </c>
      <c r="Q6596" t="str">
        <f>VLOOKUP(A6596,SampleSuperstore!A:G,7,0)</f>
        <v>South</v>
      </c>
    </row>
    <row r="6597" spans="1:17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  <c r="N6597" t="str">
        <f t="shared" si="309"/>
        <v>Loss</v>
      </c>
      <c r="O6597" t="str">
        <f t="shared" si="310"/>
        <v>High Discount</v>
      </c>
      <c r="P6597" t="str">
        <f t="shared" si="311"/>
        <v>Low</v>
      </c>
      <c r="Q6597" t="str">
        <f>VLOOKUP(A6597,SampleSuperstore!A:G,7,0)</f>
        <v>Central</v>
      </c>
    </row>
    <row r="6598" spans="1:17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  <c r="N6598" t="str">
        <f t="shared" si="309"/>
        <v>Profit</v>
      </c>
      <c r="O6598" t="str">
        <f t="shared" si="310"/>
        <v>Normal</v>
      </c>
      <c r="P6598" t="str">
        <f t="shared" si="311"/>
        <v>Low</v>
      </c>
      <c r="Q6598" t="str">
        <f>VLOOKUP(A6598,SampleSuperstore!A:G,7,0)</f>
        <v>Central</v>
      </c>
    </row>
    <row r="6599" spans="1:17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  <c r="N6599" t="str">
        <f t="shared" si="309"/>
        <v>Loss</v>
      </c>
      <c r="O6599" t="str">
        <f t="shared" si="310"/>
        <v>High Discount</v>
      </c>
      <c r="P6599" t="str">
        <f t="shared" si="311"/>
        <v>Low</v>
      </c>
      <c r="Q6599" t="str">
        <f>VLOOKUP(A6599,SampleSuperstore!A:G,7,0)</f>
        <v>South</v>
      </c>
    </row>
    <row r="6600" spans="1:17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  <c r="N6600" t="str">
        <f t="shared" si="309"/>
        <v>Profit</v>
      </c>
      <c r="O6600" t="str">
        <f t="shared" si="310"/>
        <v>Normal</v>
      </c>
      <c r="P6600" t="str">
        <f t="shared" si="311"/>
        <v>Low</v>
      </c>
      <c r="Q6600" t="str">
        <f>VLOOKUP(A6600,SampleSuperstore!A:G,7,0)</f>
        <v>South</v>
      </c>
    </row>
    <row r="6601" spans="1:17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  <c r="N6601" t="str">
        <f t="shared" si="309"/>
        <v>Profit</v>
      </c>
      <c r="O6601" t="str">
        <f t="shared" si="310"/>
        <v>Normal</v>
      </c>
      <c r="P6601" t="str">
        <f t="shared" si="311"/>
        <v>Low</v>
      </c>
      <c r="Q6601" t="str">
        <f>VLOOKUP(A6601,SampleSuperstore!A:G,7,0)</f>
        <v>South</v>
      </c>
    </row>
    <row r="6602" spans="1:17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  <c r="N6602" t="str">
        <f t="shared" si="309"/>
        <v>Profit</v>
      </c>
      <c r="O6602" t="str">
        <f t="shared" si="310"/>
        <v>Normal</v>
      </c>
      <c r="P6602" t="str">
        <f t="shared" si="311"/>
        <v>Low</v>
      </c>
      <c r="Q6602" t="str">
        <f>VLOOKUP(A6602,SampleSuperstore!A:G,7,0)</f>
        <v>South</v>
      </c>
    </row>
    <row r="6603" spans="1:17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  <c r="N6603" t="str">
        <f t="shared" si="309"/>
        <v>Profit</v>
      </c>
      <c r="O6603" t="str">
        <f t="shared" si="310"/>
        <v>Normal</v>
      </c>
      <c r="P6603" t="str">
        <f t="shared" si="311"/>
        <v>Low</v>
      </c>
      <c r="Q6603" t="str">
        <f>VLOOKUP(A6603,SampleSuperstore!A:G,7,0)</f>
        <v>South</v>
      </c>
    </row>
    <row r="6604" spans="1:17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  <c r="N6604" t="str">
        <f t="shared" si="309"/>
        <v>Profit</v>
      </c>
      <c r="O6604" t="str">
        <f t="shared" si="310"/>
        <v>Normal</v>
      </c>
      <c r="P6604" t="str">
        <f t="shared" si="311"/>
        <v>Low</v>
      </c>
      <c r="Q6604" t="str">
        <f>VLOOKUP(A6604,SampleSuperstore!A:G,7,0)</f>
        <v>South</v>
      </c>
    </row>
    <row r="6605" spans="1:17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  <c r="N6605" t="str">
        <f t="shared" si="309"/>
        <v>Loss</v>
      </c>
      <c r="O6605" t="str">
        <f t="shared" si="310"/>
        <v>Normal</v>
      </c>
      <c r="P6605" t="str">
        <f t="shared" si="311"/>
        <v>Low</v>
      </c>
      <c r="Q6605" t="str">
        <f>VLOOKUP(A6605,SampleSuperstore!A:G,7,0)</f>
        <v>Central</v>
      </c>
    </row>
    <row r="6606" spans="1:17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  <c r="N6606" t="str">
        <f t="shared" si="309"/>
        <v>Loss</v>
      </c>
      <c r="O6606" t="str">
        <f t="shared" si="310"/>
        <v>Normal</v>
      </c>
      <c r="P6606" t="str">
        <f t="shared" si="311"/>
        <v>Low</v>
      </c>
      <c r="Q6606" t="str">
        <f>VLOOKUP(A6606,SampleSuperstore!A:G,7,0)</f>
        <v>South</v>
      </c>
    </row>
    <row r="6607" spans="1:17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  <c r="N6607" t="str">
        <f t="shared" si="309"/>
        <v>Profit</v>
      </c>
      <c r="O6607" t="str">
        <f t="shared" si="310"/>
        <v>Normal</v>
      </c>
      <c r="P6607" t="str">
        <f t="shared" si="311"/>
        <v>Low</v>
      </c>
      <c r="Q6607" t="str">
        <f>VLOOKUP(A6607,SampleSuperstore!A:G,7,0)</f>
        <v>South</v>
      </c>
    </row>
    <row r="6608" spans="1:17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  <c r="N6608" t="str">
        <f t="shared" si="309"/>
        <v>Profit</v>
      </c>
      <c r="O6608" t="str">
        <f t="shared" si="310"/>
        <v>Normal</v>
      </c>
      <c r="P6608" t="str">
        <f t="shared" si="311"/>
        <v>Low</v>
      </c>
      <c r="Q6608" t="str">
        <f>VLOOKUP(A6608,SampleSuperstore!A:G,7,0)</f>
        <v>South</v>
      </c>
    </row>
    <row r="6609" spans="1:17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  <c r="N6609" t="str">
        <f t="shared" si="309"/>
        <v>Loss</v>
      </c>
      <c r="O6609" t="str">
        <f t="shared" si="310"/>
        <v>Normal</v>
      </c>
      <c r="P6609" t="str">
        <f t="shared" si="311"/>
        <v>Low</v>
      </c>
      <c r="Q6609" t="str">
        <f>VLOOKUP(A6609,SampleSuperstore!A:G,7,0)</f>
        <v>South</v>
      </c>
    </row>
    <row r="6610" spans="1:17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  <c r="N6610" t="str">
        <f t="shared" si="309"/>
        <v>Profit</v>
      </c>
      <c r="O6610" t="str">
        <f t="shared" si="310"/>
        <v>Normal</v>
      </c>
      <c r="P6610" t="str">
        <f t="shared" si="311"/>
        <v>Low</v>
      </c>
      <c r="Q6610" t="str">
        <f>VLOOKUP(A6610,SampleSuperstore!A:G,7,0)</f>
        <v>South</v>
      </c>
    </row>
    <row r="6611" spans="1:17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  <c r="N6611" t="str">
        <f t="shared" si="309"/>
        <v>Profit</v>
      </c>
      <c r="O6611" t="str">
        <f t="shared" si="310"/>
        <v>Normal</v>
      </c>
      <c r="P6611" t="str">
        <f t="shared" si="311"/>
        <v>Low</v>
      </c>
      <c r="Q6611" t="str">
        <f>VLOOKUP(A6611,SampleSuperstore!A:G,7,0)</f>
        <v>East</v>
      </c>
    </row>
    <row r="6612" spans="1:17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  <c r="N6612" t="str">
        <f t="shared" si="309"/>
        <v>Profit</v>
      </c>
      <c r="O6612" t="str">
        <f t="shared" si="310"/>
        <v>Normal</v>
      </c>
      <c r="P6612" t="str">
        <f t="shared" si="311"/>
        <v>Low</v>
      </c>
      <c r="Q6612" t="str">
        <f>VLOOKUP(A6612,SampleSuperstore!A:G,7,0)</f>
        <v>Central</v>
      </c>
    </row>
    <row r="6613" spans="1:17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  <c r="N6613" t="str">
        <f t="shared" si="309"/>
        <v>Profit</v>
      </c>
      <c r="O6613" t="str">
        <f t="shared" si="310"/>
        <v>Normal</v>
      </c>
      <c r="P6613" t="str">
        <f t="shared" si="311"/>
        <v>Low</v>
      </c>
      <c r="Q6613" t="str">
        <f>VLOOKUP(A6613,SampleSuperstore!A:G,7,0)</f>
        <v>South</v>
      </c>
    </row>
    <row r="6614" spans="1:17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  <c r="N6614" t="str">
        <f t="shared" si="309"/>
        <v>Profit</v>
      </c>
      <c r="O6614" t="str">
        <f t="shared" si="310"/>
        <v>Normal</v>
      </c>
      <c r="P6614" t="str">
        <f t="shared" si="311"/>
        <v>Low</v>
      </c>
      <c r="Q6614" t="str">
        <f>VLOOKUP(A6614,SampleSuperstore!A:G,7,0)</f>
        <v>South</v>
      </c>
    </row>
    <row r="6615" spans="1:17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  <c r="N6615" t="str">
        <f t="shared" si="309"/>
        <v>Profit</v>
      </c>
      <c r="O6615" t="str">
        <f t="shared" si="310"/>
        <v>Normal</v>
      </c>
      <c r="P6615" t="str">
        <f t="shared" si="311"/>
        <v>Low</v>
      </c>
      <c r="Q6615" t="str">
        <f>VLOOKUP(A6615,SampleSuperstore!A:G,7,0)</f>
        <v>South</v>
      </c>
    </row>
    <row r="6616" spans="1:17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  <c r="N6616" t="str">
        <f t="shared" si="309"/>
        <v>Profit</v>
      </c>
      <c r="O6616" t="str">
        <f t="shared" si="310"/>
        <v>Normal</v>
      </c>
      <c r="P6616" t="str">
        <f t="shared" si="311"/>
        <v>Low</v>
      </c>
      <c r="Q6616" t="str">
        <f>VLOOKUP(A6616,SampleSuperstore!A:G,7,0)</f>
        <v>South</v>
      </c>
    </row>
    <row r="6617" spans="1:17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  <c r="N6617" t="str">
        <f t="shared" si="309"/>
        <v>Profit</v>
      </c>
      <c r="O6617" t="str">
        <f t="shared" si="310"/>
        <v>Normal</v>
      </c>
      <c r="P6617" t="str">
        <f t="shared" si="311"/>
        <v>Low</v>
      </c>
      <c r="Q6617" t="str">
        <f>VLOOKUP(A6617,SampleSuperstore!A:G,7,0)</f>
        <v>Central</v>
      </c>
    </row>
    <row r="6618" spans="1:17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  <c r="N6618" t="str">
        <f t="shared" si="309"/>
        <v>Profit</v>
      </c>
      <c r="O6618" t="str">
        <f t="shared" si="310"/>
        <v>Normal</v>
      </c>
      <c r="P6618" t="str">
        <f t="shared" si="311"/>
        <v>Low</v>
      </c>
      <c r="Q6618" t="str">
        <f>VLOOKUP(A6618,SampleSuperstore!A:G,7,0)</f>
        <v>Central</v>
      </c>
    </row>
    <row r="6619" spans="1:17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  <c r="N6619" t="str">
        <f t="shared" si="309"/>
        <v>Profit</v>
      </c>
      <c r="O6619" t="str">
        <f t="shared" si="310"/>
        <v>Normal</v>
      </c>
      <c r="P6619" t="str">
        <f t="shared" si="311"/>
        <v>Low</v>
      </c>
      <c r="Q6619" t="str">
        <f>VLOOKUP(A6619,SampleSuperstore!A:G,7,0)</f>
        <v>Central</v>
      </c>
    </row>
    <row r="6620" spans="1:17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  <c r="N6620" t="str">
        <f t="shared" si="309"/>
        <v>Profit</v>
      </c>
      <c r="O6620" t="str">
        <f t="shared" si="310"/>
        <v>Normal</v>
      </c>
      <c r="P6620" t="str">
        <f t="shared" si="311"/>
        <v>Low</v>
      </c>
      <c r="Q6620" t="str">
        <f>VLOOKUP(A6620,SampleSuperstore!A:G,7,0)</f>
        <v>South</v>
      </c>
    </row>
    <row r="6621" spans="1:17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  <c r="N6621" t="str">
        <f t="shared" si="309"/>
        <v>Profit</v>
      </c>
      <c r="O6621" t="str">
        <f t="shared" si="310"/>
        <v>Normal</v>
      </c>
      <c r="P6621" t="str">
        <f t="shared" si="311"/>
        <v>Low</v>
      </c>
      <c r="Q6621" t="str">
        <f>VLOOKUP(A6621,SampleSuperstore!A:G,7,0)</f>
        <v>South</v>
      </c>
    </row>
    <row r="6622" spans="1:17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  <c r="N6622" t="str">
        <f t="shared" si="309"/>
        <v>Profit</v>
      </c>
      <c r="O6622" t="str">
        <f t="shared" si="310"/>
        <v>Normal</v>
      </c>
      <c r="P6622" t="str">
        <f t="shared" si="311"/>
        <v>High</v>
      </c>
      <c r="Q6622" t="str">
        <f>VLOOKUP(A6622,SampleSuperstore!A:G,7,0)</f>
        <v>South</v>
      </c>
    </row>
    <row r="6623" spans="1:17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  <c r="N6623" t="str">
        <f t="shared" si="309"/>
        <v>Profit</v>
      </c>
      <c r="O6623" t="str">
        <f t="shared" si="310"/>
        <v>Normal</v>
      </c>
      <c r="P6623" t="str">
        <f t="shared" si="311"/>
        <v>Low</v>
      </c>
      <c r="Q6623" t="str">
        <f>VLOOKUP(A6623,SampleSuperstore!A:G,7,0)</f>
        <v>South</v>
      </c>
    </row>
    <row r="6624" spans="1:17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  <c r="N6624" t="str">
        <f t="shared" si="309"/>
        <v>Profit</v>
      </c>
      <c r="O6624" t="str">
        <f t="shared" si="310"/>
        <v>Normal</v>
      </c>
      <c r="P6624" t="str">
        <f t="shared" si="311"/>
        <v>Low</v>
      </c>
      <c r="Q6624" t="str">
        <f>VLOOKUP(A6624,SampleSuperstore!A:G,7,0)</f>
        <v>Central</v>
      </c>
    </row>
    <row r="6625" spans="1:17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  <c r="N6625" t="str">
        <f t="shared" si="309"/>
        <v>Profit</v>
      </c>
      <c r="O6625" t="str">
        <f t="shared" si="310"/>
        <v>Normal</v>
      </c>
      <c r="P6625" t="str">
        <f t="shared" si="311"/>
        <v>Low</v>
      </c>
      <c r="Q6625" t="str">
        <f>VLOOKUP(A6625,SampleSuperstore!A:G,7,0)</f>
        <v>Central</v>
      </c>
    </row>
    <row r="6626" spans="1:17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  <c r="N6626" t="str">
        <f t="shared" si="309"/>
        <v>Loss</v>
      </c>
      <c r="O6626" t="str">
        <f t="shared" si="310"/>
        <v>Normal</v>
      </c>
      <c r="P6626" t="str">
        <f t="shared" si="311"/>
        <v>Low</v>
      </c>
      <c r="Q6626" t="str">
        <f>VLOOKUP(A6626,SampleSuperstore!A:G,7,0)</f>
        <v>South</v>
      </c>
    </row>
    <row r="6627" spans="1:17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  <c r="N6627" t="str">
        <f t="shared" si="309"/>
        <v>Loss</v>
      </c>
      <c r="O6627" t="str">
        <f t="shared" si="310"/>
        <v>Normal</v>
      </c>
      <c r="P6627" t="str">
        <f t="shared" si="311"/>
        <v>Low</v>
      </c>
      <c r="Q6627" t="str">
        <f>VLOOKUP(A6627,SampleSuperstore!A:G,7,0)</f>
        <v>South</v>
      </c>
    </row>
    <row r="6628" spans="1:17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  <c r="N6628" t="str">
        <f t="shared" si="309"/>
        <v>Profit</v>
      </c>
      <c r="O6628" t="str">
        <f t="shared" si="310"/>
        <v>Normal</v>
      </c>
      <c r="P6628" t="str">
        <f t="shared" si="311"/>
        <v>High</v>
      </c>
      <c r="Q6628" t="str">
        <f>VLOOKUP(A6628,SampleSuperstore!A:G,7,0)</f>
        <v>South</v>
      </c>
    </row>
    <row r="6629" spans="1:17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  <c r="N6629" t="str">
        <f t="shared" si="309"/>
        <v>Profit</v>
      </c>
      <c r="O6629" t="str">
        <f t="shared" si="310"/>
        <v>Normal</v>
      </c>
      <c r="P6629" t="str">
        <f t="shared" si="311"/>
        <v>Low</v>
      </c>
      <c r="Q6629" t="str">
        <f>VLOOKUP(A6629,SampleSuperstore!A:G,7,0)</f>
        <v>South</v>
      </c>
    </row>
    <row r="6630" spans="1:17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  <c r="N6630" t="str">
        <f t="shared" si="309"/>
        <v>Profit</v>
      </c>
      <c r="O6630" t="str">
        <f t="shared" si="310"/>
        <v>Normal</v>
      </c>
      <c r="P6630" t="str">
        <f t="shared" si="311"/>
        <v>Low</v>
      </c>
      <c r="Q6630" t="str">
        <f>VLOOKUP(A6630,SampleSuperstore!A:G,7,0)</f>
        <v>South</v>
      </c>
    </row>
    <row r="6631" spans="1:17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  <c r="N6631" t="str">
        <f t="shared" si="309"/>
        <v>Loss</v>
      </c>
      <c r="O6631" t="str">
        <f t="shared" si="310"/>
        <v>High Discount</v>
      </c>
      <c r="P6631" t="str">
        <f t="shared" si="311"/>
        <v>Low</v>
      </c>
      <c r="Q6631" t="str">
        <f>VLOOKUP(A6631,SampleSuperstore!A:G,7,0)</f>
        <v>South</v>
      </c>
    </row>
    <row r="6632" spans="1:17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  <c r="N6632" t="str">
        <f t="shared" si="309"/>
        <v>Profit</v>
      </c>
      <c r="O6632" t="str">
        <f t="shared" si="310"/>
        <v>Normal</v>
      </c>
      <c r="P6632" t="str">
        <f t="shared" si="311"/>
        <v>Medium</v>
      </c>
      <c r="Q6632" t="str">
        <f>VLOOKUP(A6632,SampleSuperstore!A:G,7,0)</f>
        <v>South</v>
      </c>
    </row>
    <row r="6633" spans="1:17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  <c r="N6633" t="str">
        <f t="shared" si="309"/>
        <v>Profit</v>
      </c>
      <c r="O6633" t="str">
        <f t="shared" si="310"/>
        <v>Normal</v>
      </c>
      <c r="P6633" t="str">
        <f t="shared" si="311"/>
        <v>High</v>
      </c>
      <c r="Q6633" t="str">
        <f>VLOOKUP(A6633,SampleSuperstore!A:G,7,0)</f>
        <v>South</v>
      </c>
    </row>
    <row r="6634" spans="1:17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  <c r="N6634" t="str">
        <f t="shared" si="309"/>
        <v>Profit</v>
      </c>
      <c r="O6634" t="str">
        <f t="shared" si="310"/>
        <v>Normal</v>
      </c>
      <c r="P6634" t="str">
        <f t="shared" si="311"/>
        <v>Low</v>
      </c>
      <c r="Q6634" t="str">
        <f>VLOOKUP(A6634,SampleSuperstore!A:G,7,0)</f>
        <v>South</v>
      </c>
    </row>
    <row r="6635" spans="1:17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  <c r="N6635" t="str">
        <f t="shared" si="309"/>
        <v>Profit</v>
      </c>
      <c r="O6635" t="str">
        <f t="shared" si="310"/>
        <v>Normal</v>
      </c>
      <c r="P6635" t="str">
        <f t="shared" si="311"/>
        <v>Low</v>
      </c>
      <c r="Q6635" t="str">
        <f>VLOOKUP(A6635,SampleSuperstore!A:G,7,0)</f>
        <v>East</v>
      </c>
    </row>
    <row r="6636" spans="1:17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  <c r="N6636" t="str">
        <f t="shared" si="309"/>
        <v>Loss</v>
      </c>
      <c r="O6636" t="str">
        <f t="shared" si="310"/>
        <v>High Discount</v>
      </c>
      <c r="P6636" t="str">
        <f t="shared" si="311"/>
        <v>Low</v>
      </c>
      <c r="Q6636" t="str">
        <f>VLOOKUP(A6636,SampleSuperstore!A:G,7,0)</f>
        <v>East</v>
      </c>
    </row>
    <row r="6637" spans="1:17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  <c r="N6637" t="str">
        <f t="shared" si="309"/>
        <v>Profit</v>
      </c>
      <c r="O6637" t="str">
        <f t="shared" si="310"/>
        <v>Normal</v>
      </c>
      <c r="P6637" t="str">
        <f t="shared" si="311"/>
        <v>Medium</v>
      </c>
      <c r="Q6637" t="str">
        <f>VLOOKUP(A6637,SampleSuperstore!A:G,7,0)</f>
        <v>East</v>
      </c>
    </row>
    <row r="6638" spans="1:17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  <c r="N6638" t="str">
        <f t="shared" si="309"/>
        <v>Profit</v>
      </c>
      <c r="O6638" t="str">
        <f t="shared" si="310"/>
        <v>Normal</v>
      </c>
      <c r="P6638" t="str">
        <f t="shared" si="311"/>
        <v>Low</v>
      </c>
      <c r="Q6638" t="str">
        <f>VLOOKUP(A6638,SampleSuperstore!A:G,7,0)</f>
        <v>East</v>
      </c>
    </row>
    <row r="6639" spans="1:17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  <c r="N6639" t="str">
        <f t="shared" si="309"/>
        <v>Profit</v>
      </c>
      <c r="O6639" t="str">
        <f t="shared" si="310"/>
        <v>Normal</v>
      </c>
      <c r="P6639" t="str">
        <f t="shared" si="311"/>
        <v>Low</v>
      </c>
      <c r="Q6639" t="str">
        <f>VLOOKUP(A6639,SampleSuperstore!A:G,7,0)</f>
        <v>South</v>
      </c>
    </row>
    <row r="6640" spans="1:17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  <c r="N6640" t="str">
        <f t="shared" si="309"/>
        <v>Profit</v>
      </c>
      <c r="O6640" t="str">
        <f t="shared" si="310"/>
        <v>Normal</v>
      </c>
      <c r="P6640" t="str">
        <f t="shared" si="311"/>
        <v>Low</v>
      </c>
      <c r="Q6640" t="str">
        <f>VLOOKUP(A6640,SampleSuperstore!A:G,7,0)</f>
        <v>South</v>
      </c>
    </row>
    <row r="6641" spans="1:17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  <c r="N6641" t="str">
        <f t="shared" si="309"/>
        <v>Loss</v>
      </c>
      <c r="O6641" t="str">
        <f t="shared" si="310"/>
        <v>Normal</v>
      </c>
      <c r="P6641" t="str">
        <f t="shared" si="311"/>
        <v>High</v>
      </c>
      <c r="Q6641" t="str">
        <f>VLOOKUP(A6641,SampleSuperstore!A:G,7,0)</f>
        <v>South</v>
      </c>
    </row>
    <row r="6642" spans="1:17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  <c r="N6642" t="str">
        <f t="shared" si="309"/>
        <v>Profit</v>
      </c>
      <c r="O6642" t="str">
        <f t="shared" si="310"/>
        <v>Normal</v>
      </c>
      <c r="P6642" t="str">
        <f t="shared" si="311"/>
        <v>Low</v>
      </c>
      <c r="Q6642" t="str">
        <f>VLOOKUP(A6642,SampleSuperstore!A:G,7,0)</f>
        <v>South</v>
      </c>
    </row>
    <row r="6643" spans="1:17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  <c r="N6643" t="str">
        <f t="shared" si="309"/>
        <v>Profit</v>
      </c>
      <c r="O6643" t="str">
        <f t="shared" si="310"/>
        <v>Normal</v>
      </c>
      <c r="P6643" t="str">
        <f t="shared" si="311"/>
        <v>Low</v>
      </c>
      <c r="Q6643" t="str">
        <f>VLOOKUP(A6643,SampleSuperstore!A:G,7,0)</f>
        <v>South</v>
      </c>
    </row>
    <row r="6644" spans="1:17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  <c r="N6644" t="str">
        <f t="shared" si="309"/>
        <v>Profit</v>
      </c>
      <c r="O6644" t="str">
        <f t="shared" si="310"/>
        <v>Normal</v>
      </c>
      <c r="P6644" t="str">
        <f t="shared" si="311"/>
        <v>Low</v>
      </c>
      <c r="Q6644" t="str">
        <f>VLOOKUP(A6644,SampleSuperstore!A:G,7,0)</f>
        <v>South</v>
      </c>
    </row>
    <row r="6645" spans="1:17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  <c r="N6645" t="str">
        <f t="shared" si="309"/>
        <v>Profit</v>
      </c>
      <c r="O6645" t="str">
        <f t="shared" si="310"/>
        <v>Normal</v>
      </c>
      <c r="P6645" t="str">
        <f t="shared" si="311"/>
        <v>Low</v>
      </c>
      <c r="Q6645" t="str">
        <f>VLOOKUP(A6645,SampleSuperstore!A:G,7,0)</f>
        <v>South</v>
      </c>
    </row>
    <row r="6646" spans="1:17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  <c r="N6646" t="str">
        <f t="shared" si="309"/>
        <v>Loss</v>
      </c>
      <c r="O6646" t="str">
        <f t="shared" si="310"/>
        <v>Normal</v>
      </c>
      <c r="P6646" t="str">
        <f t="shared" si="311"/>
        <v>Low</v>
      </c>
      <c r="Q6646" t="str">
        <f>VLOOKUP(A6646,SampleSuperstore!A:G,7,0)</f>
        <v>South</v>
      </c>
    </row>
    <row r="6647" spans="1:17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  <c r="N6647" t="str">
        <f t="shared" si="309"/>
        <v>Profit</v>
      </c>
      <c r="O6647" t="str">
        <f t="shared" si="310"/>
        <v>Normal</v>
      </c>
      <c r="P6647" t="str">
        <f t="shared" si="311"/>
        <v>Low</v>
      </c>
      <c r="Q6647" t="str">
        <f>VLOOKUP(A6647,SampleSuperstore!A:G,7,0)</f>
        <v>South</v>
      </c>
    </row>
    <row r="6648" spans="1:17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  <c r="N6648" t="str">
        <f t="shared" si="309"/>
        <v>Loss</v>
      </c>
      <c r="O6648" t="str">
        <f t="shared" si="310"/>
        <v>Normal</v>
      </c>
      <c r="P6648" t="str">
        <f t="shared" si="311"/>
        <v>Medium</v>
      </c>
      <c r="Q6648" t="str">
        <f>VLOOKUP(A6648,SampleSuperstore!A:G,7,0)</f>
        <v>South</v>
      </c>
    </row>
    <row r="6649" spans="1:17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  <c r="N6649" t="str">
        <f t="shared" si="309"/>
        <v>Profit</v>
      </c>
      <c r="O6649" t="str">
        <f t="shared" si="310"/>
        <v>Normal</v>
      </c>
      <c r="P6649" t="str">
        <f t="shared" si="311"/>
        <v>Low</v>
      </c>
      <c r="Q6649" t="str">
        <f>VLOOKUP(A6649,SampleSuperstore!A:G,7,0)</f>
        <v>South</v>
      </c>
    </row>
    <row r="6650" spans="1:17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  <c r="N6650" t="str">
        <f t="shared" si="309"/>
        <v>Loss</v>
      </c>
      <c r="O6650" t="str">
        <f t="shared" si="310"/>
        <v>High Discount</v>
      </c>
      <c r="P6650" t="str">
        <f t="shared" si="311"/>
        <v>Low</v>
      </c>
      <c r="Q6650" t="str">
        <f>VLOOKUP(A6650,SampleSuperstore!A:G,7,0)</f>
        <v>Central</v>
      </c>
    </row>
    <row r="6651" spans="1:17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  <c r="N6651" t="str">
        <f t="shared" si="309"/>
        <v>Profit</v>
      </c>
      <c r="O6651" t="str">
        <f t="shared" si="310"/>
        <v>Normal</v>
      </c>
      <c r="P6651" t="str">
        <f t="shared" si="311"/>
        <v>Low</v>
      </c>
      <c r="Q6651" t="str">
        <f>VLOOKUP(A6651,SampleSuperstore!A:G,7,0)</f>
        <v>Central</v>
      </c>
    </row>
    <row r="6652" spans="1:17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  <c r="N6652" t="str">
        <f t="shared" si="309"/>
        <v>Profit</v>
      </c>
      <c r="O6652" t="str">
        <f t="shared" si="310"/>
        <v>Normal</v>
      </c>
      <c r="P6652" t="str">
        <f t="shared" si="311"/>
        <v>Low</v>
      </c>
      <c r="Q6652" t="str">
        <f>VLOOKUP(A6652,SampleSuperstore!A:G,7,0)</f>
        <v>Central</v>
      </c>
    </row>
    <row r="6653" spans="1:17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  <c r="N6653" t="str">
        <f t="shared" si="309"/>
        <v>Loss</v>
      </c>
      <c r="O6653" t="str">
        <f t="shared" si="310"/>
        <v>High Discount</v>
      </c>
      <c r="P6653" t="str">
        <f t="shared" si="311"/>
        <v>Low</v>
      </c>
      <c r="Q6653" t="str">
        <f>VLOOKUP(A6653,SampleSuperstore!A:G,7,0)</f>
        <v>Central</v>
      </c>
    </row>
    <row r="6654" spans="1:17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  <c r="N6654" t="str">
        <f t="shared" si="309"/>
        <v>Profit</v>
      </c>
      <c r="O6654" t="str">
        <f t="shared" si="310"/>
        <v>Normal</v>
      </c>
      <c r="P6654" t="str">
        <f t="shared" si="311"/>
        <v>Low</v>
      </c>
      <c r="Q6654" t="str">
        <f>VLOOKUP(A6654,SampleSuperstore!A:G,7,0)</f>
        <v>Central</v>
      </c>
    </row>
    <row r="6655" spans="1:17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  <c r="N6655" t="str">
        <f t="shared" si="309"/>
        <v>Loss</v>
      </c>
      <c r="O6655" t="str">
        <f t="shared" si="310"/>
        <v>Normal</v>
      </c>
      <c r="P6655" t="str">
        <f t="shared" si="311"/>
        <v>Low</v>
      </c>
      <c r="Q6655" t="str">
        <f>VLOOKUP(A6655,SampleSuperstore!A:G,7,0)</f>
        <v>Central</v>
      </c>
    </row>
    <row r="6656" spans="1:17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  <c r="N6656" t="str">
        <f t="shared" si="309"/>
        <v>Profit</v>
      </c>
      <c r="O6656" t="str">
        <f t="shared" si="310"/>
        <v>Normal</v>
      </c>
      <c r="P6656" t="str">
        <f t="shared" si="311"/>
        <v>Low</v>
      </c>
      <c r="Q6656" t="str">
        <f>VLOOKUP(A6656,SampleSuperstore!A:G,7,0)</f>
        <v>South</v>
      </c>
    </row>
    <row r="6657" spans="1:17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  <c r="N6657" t="str">
        <f t="shared" si="309"/>
        <v>Profit</v>
      </c>
      <c r="O6657" t="str">
        <f t="shared" si="310"/>
        <v>Normal</v>
      </c>
      <c r="P6657" t="str">
        <f t="shared" si="311"/>
        <v>Low</v>
      </c>
      <c r="Q6657" t="str">
        <f>VLOOKUP(A6657,SampleSuperstore!A:G,7,0)</f>
        <v>South</v>
      </c>
    </row>
    <row r="6658" spans="1:17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  <c r="N6658" t="str">
        <f t="shared" si="309"/>
        <v>Loss</v>
      </c>
      <c r="O6658" t="str">
        <f t="shared" si="310"/>
        <v>Normal</v>
      </c>
      <c r="P6658" t="str">
        <f t="shared" si="311"/>
        <v>Low</v>
      </c>
      <c r="Q6658" t="str">
        <f>VLOOKUP(A6658,SampleSuperstore!A:G,7,0)</f>
        <v>South</v>
      </c>
    </row>
    <row r="6659" spans="1:17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  <c r="N6659" t="str">
        <f t="shared" ref="N6659:N6722" si="312">IF(M6659&gt;0,"Profit","Loss")</f>
        <v>Profit</v>
      </c>
      <c r="O6659" t="str">
        <f t="shared" ref="O6659:O6722" si="313">IF(L6659&gt;0.5,"High Discount","Normal")</f>
        <v>Normal</v>
      </c>
      <c r="P6659" t="str">
        <f t="shared" ref="P6659:P6722" si="314">IF(J6659&gt;1000,"High",IF(J6659&gt;=500,"Medium","Low"))</f>
        <v>Low</v>
      </c>
      <c r="Q6659" t="str">
        <f>VLOOKUP(A6659,SampleSuperstore!A:G,7,0)</f>
        <v>South</v>
      </c>
    </row>
    <row r="6660" spans="1:17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  <c r="N6660" t="str">
        <f t="shared" si="312"/>
        <v>Profit</v>
      </c>
      <c r="O6660" t="str">
        <f t="shared" si="313"/>
        <v>Normal</v>
      </c>
      <c r="P6660" t="str">
        <f t="shared" si="314"/>
        <v>Low</v>
      </c>
      <c r="Q6660" t="str">
        <f>VLOOKUP(A6660,SampleSuperstore!A:G,7,0)</f>
        <v>South</v>
      </c>
    </row>
    <row r="6661" spans="1:17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  <c r="N6661" t="str">
        <f t="shared" si="312"/>
        <v>Loss</v>
      </c>
      <c r="O6661" t="str">
        <f t="shared" si="313"/>
        <v>Normal</v>
      </c>
      <c r="P6661" t="str">
        <f t="shared" si="314"/>
        <v>Low</v>
      </c>
      <c r="Q6661" t="str">
        <f>VLOOKUP(A6661,SampleSuperstore!A:G,7,0)</f>
        <v>South</v>
      </c>
    </row>
    <row r="6662" spans="1:17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  <c r="N6662" t="str">
        <f t="shared" si="312"/>
        <v>Profit</v>
      </c>
      <c r="O6662" t="str">
        <f t="shared" si="313"/>
        <v>Normal</v>
      </c>
      <c r="P6662" t="str">
        <f t="shared" si="314"/>
        <v>Low</v>
      </c>
      <c r="Q6662" t="str">
        <f>VLOOKUP(A6662,SampleSuperstore!A:G,7,0)</f>
        <v>South</v>
      </c>
    </row>
    <row r="6663" spans="1:17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  <c r="N6663" t="str">
        <f t="shared" si="312"/>
        <v>Profit</v>
      </c>
      <c r="O6663" t="str">
        <f t="shared" si="313"/>
        <v>Normal</v>
      </c>
      <c r="P6663" t="str">
        <f t="shared" si="314"/>
        <v>Low</v>
      </c>
      <c r="Q6663" t="str">
        <f>VLOOKUP(A6663,SampleSuperstore!A:G,7,0)</f>
        <v>South</v>
      </c>
    </row>
    <row r="6664" spans="1:17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  <c r="N6664" t="str">
        <f t="shared" si="312"/>
        <v>Profit</v>
      </c>
      <c r="O6664" t="str">
        <f t="shared" si="313"/>
        <v>Normal</v>
      </c>
      <c r="P6664" t="str">
        <f t="shared" si="314"/>
        <v>Low</v>
      </c>
      <c r="Q6664" t="str">
        <f>VLOOKUP(A6664,SampleSuperstore!A:G,7,0)</f>
        <v>South</v>
      </c>
    </row>
    <row r="6665" spans="1:17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  <c r="N6665" t="str">
        <f t="shared" si="312"/>
        <v>Profit</v>
      </c>
      <c r="O6665" t="str">
        <f t="shared" si="313"/>
        <v>Normal</v>
      </c>
      <c r="P6665" t="str">
        <f t="shared" si="314"/>
        <v>Low</v>
      </c>
      <c r="Q6665" t="str">
        <f>VLOOKUP(A6665,SampleSuperstore!A:G,7,0)</f>
        <v>South</v>
      </c>
    </row>
    <row r="6666" spans="1:17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  <c r="N6666" t="str">
        <f t="shared" si="312"/>
        <v>Profit</v>
      </c>
      <c r="O6666" t="str">
        <f t="shared" si="313"/>
        <v>Normal</v>
      </c>
      <c r="P6666" t="str">
        <f t="shared" si="314"/>
        <v>Low</v>
      </c>
      <c r="Q6666" t="str">
        <f>VLOOKUP(A6666,SampleSuperstore!A:G,7,0)</f>
        <v>South</v>
      </c>
    </row>
    <row r="6667" spans="1:17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  <c r="N6667" t="str">
        <f t="shared" si="312"/>
        <v>Profit</v>
      </c>
      <c r="O6667" t="str">
        <f t="shared" si="313"/>
        <v>Normal</v>
      </c>
      <c r="P6667" t="str">
        <f t="shared" si="314"/>
        <v>Low</v>
      </c>
      <c r="Q6667" t="str">
        <f>VLOOKUP(A6667,SampleSuperstore!A:G,7,0)</f>
        <v>South</v>
      </c>
    </row>
    <row r="6668" spans="1:17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  <c r="N6668" t="str">
        <f t="shared" si="312"/>
        <v>Profit</v>
      </c>
      <c r="O6668" t="str">
        <f t="shared" si="313"/>
        <v>Normal</v>
      </c>
      <c r="P6668" t="str">
        <f t="shared" si="314"/>
        <v>Low</v>
      </c>
      <c r="Q6668" t="str">
        <f>VLOOKUP(A6668,SampleSuperstore!A:G,7,0)</f>
        <v>South</v>
      </c>
    </row>
    <row r="6669" spans="1:17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  <c r="N6669" t="str">
        <f t="shared" si="312"/>
        <v>Profit</v>
      </c>
      <c r="O6669" t="str">
        <f t="shared" si="313"/>
        <v>Normal</v>
      </c>
      <c r="P6669" t="str">
        <f t="shared" si="314"/>
        <v>Low</v>
      </c>
      <c r="Q6669" t="str">
        <f>VLOOKUP(A6669,SampleSuperstore!A:G,7,0)</f>
        <v>South</v>
      </c>
    </row>
    <row r="6670" spans="1:17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  <c r="N6670" t="str">
        <f t="shared" si="312"/>
        <v>Profit</v>
      </c>
      <c r="O6670" t="str">
        <f t="shared" si="313"/>
        <v>Normal</v>
      </c>
      <c r="P6670" t="str">
        <f t="shared" si="314"/>
        <v>Low</v>
      </c>
      <c r="Q6670" t="str">
        <f>VLOOKUP(A6670,SampleSuperstore!A:G,7,0)</f>
        <v>South</v>
      </c>
    </row>
    <row r="6671" spans="1:17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  <c r="N6671" t="str">
        <f t="shared" si="312"/>
        <v>Profit</v>
      </c>
      <c r="O6671" t="str">
        <f t="shared" si="313"/>
        <v>Normal</v>
      </c>
      <c r="P6671" t="str">
        <f t="shared" si="314"/>
        <v>Low</v>
      </c>
      <c r="Q6671" t="str">
        <f>VLOOKUP(A6671,SampleSuperstore!A:G,7,0)</f>
        <v>South</v>
      </c>
    </row>
    <row r="6672" spans="1:17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  <c r="N6672" t="str">
        <f t="shared" si="312"/>
        <v>Profit</v>
      </c>
      <c r="O6672" t="str">
        <f t="shared" si="313"/>
        <v>Normal</v>
      </c>
      <c r="P6672" t="str">
        <f t="shared" si="314"/>
        <v>Low</v>
      </c>
      <c r="Q6672" t="str">
        <f>VLOOKUP(A6672,SampleSuperstore!A:G,7,0)</f>
        <v>South</v>
      </c>
    </row>
    <row r="6673" spans="1:17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  <c r="N6673" t="str">
        <f t="shared" si="312"/>
        <v>Profit</v>
      </c>
      <c r="O6673" t="str">
        <f t="shared" si="313"/>
        <v>Normal</v>
      </c>
      <c r="P6673" t="str">
        <f t="shared" si="314"/>
        <v>Low</v>
      </c>
      <c r="Q6673" t="str">
        <f>VLOOKUP(A6673,SampleSuperstore!A:G,7,0)</f>
        <v>South</v>
      </c>
    </row>
    <row r="6674" spans="1:17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  <c r="N6674" t="str">
        <f t="shared" si="312"/>
        <v>Profit</v>
      </c>
      <c r="O6674" t="str">
        <f t="shared" si="313"/>
        <v>Normal</v>
      </c>
      <c r="P6674" t="str">
        <f t="shared" si="314"/>
        <v>Low</v>
      </c>
      <c r="Q6674" t="str">
        <f>VLOOKUP(A6674,SampleSuperstore!A:G,7,0)</f>
        <v>South</v>
      </c>
    </row>
    <row r="6675" spans="1:17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  <c r="N6675" t="str">
        <f t="shared" si="312"/>
        <v>Profit</v>
      </c>
      <c r="O6675" t="str">
        <f t="shared" si="313"/>
        <v>Normal</v>
      </c>
      <c r="P6675" t="str">
        <f t="shared" si="314"/>
        <v>Low</v>
      </c>
      <c r="Q6675" t="str">
        <f>VLOOKUP(A6675,SampleSuperstore!A:G,7,0)</f>
        <v>South</v>
      </c>
    </row>
    <row r="6676" spans="1:17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  <c r="N6676" t="str">
        <f t="shared" si="312"/>
        <v>Profit</v>
      </c>
      <c r="O6676" t="str">
        <f t="shared" si="313"/>
        <v>Normal</v>
      </c>
      <c r="P6676" t="str">
        <f t="shared" si="314"/>
        <v>Low</v>
      </c>
      <c r="Q6676" t="str">
        <f>VLOOKUP(A6676,SampleSuperstore!A:G,7,0)</f>
        <v>South</v>
      </c>
    </row>
    <row r="6677" spans="1:17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  <c r="N6677" t="str">
        <f t="shared" si="312"/>
        <v>Profit</v>
      </c>
      <c r="O6677" t="str">
        <f t="shared" si="313"/>
        <v>Normal</v>
      </c>
      <c r="P6677" t="str">
        <f t="shared" si="314"/>
        <v>Low</v>
      </c>
      <c r="Q6677" t="str">
        <f>VLOOKUP(A6677,SampleSuperstore!A:G,7,0)</f>
        <v>South</v>
      </c>
    </row>
    <row r="6678" spans="1:17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  <c r="N6678" t="str">
        <f t="shared" si="312"/>
        <v>Profit</v>
      </c>
      <c r="O6678" t="str">
        <f t="shared" si="313"/>
        <v>Normal</v>
      </c>
      <c r="P6678" t="str">
        <f t="shared" si="314"/>
        <v>Low</v>
      </c>
      <c r="Q6678" t="str">
        <f>VLOOKUP(A6678,SampleSuperstore!A:G,7,0)</f>
        <v>South</v>
      </c>
    </row>
    <row r="6679" spans="1:17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  <c r="N6679" t="str">
        <f t="shared" si="312"/>
        <v>Profit</v>
      </c>
      <c r="O6679" t="str">
        <f t="shared" si="313"/>
        <v>Normal</v>
      </c>
      <c r="P6679" t="str">
        <f t="shared" si="314"/>
        <v>Low</v>
      </c>
      <c r="Q6679" t="str">
        <f>VLOOKUP(A6679,SampleSuperstore!A:G,7,0)</f>
        <v>South</v>
      </c>
    </row>
    <row r="6680" spans="1:17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  <c r="N6680" t="str">
        <f t="shared" si="312"/>
        <v>Profit</v>
      </c>
      <c r="O6680" t="str">
        <f t="shared" si="313"/>
        <v>Normal</v>
      </c>
      <c r="P6680" t="str">
        <f t="shared" si="314"/>
        <v>Low</v>
      </c>
      <c r="Q6680" t="str">
        <f>VLOOKUP(A6680,SampleSuperstore!A:G,7,0)</f>
        <v>South</v>
      </c>
    </row>
    <row r="6681" spans="1:17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  <c r="N6681" t="str">
        <f t="shared" si="312"/>
        <v>Profit</v>
      </c>
      <c r="O6681" t="str">
        <f t="shared" si="313"/>
        <v>Normal</v>
      </c>
      <c r="P6681" t="str">
        <f t="shared" si="314"/>
        <v>Low</v>
      </c>
      <c r="Q6681" t="str">
        <f>VLOOKUP(A6681,SampleSuperstore!A:G,7,0)</f>
        <v>South</v>
      </c>
    </row>
    <row r="6682" spans="1:17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  <c r="N6682" t="str">
        <f t="shared" si="312"/>
        <v>Profit</v>
      </c>
      <c r="O6682" t="str">
        <f t="shared" si="313"/>
        <v>Normal</v>
      </c>
      <c r="P6682" t="str">
        <f t="shared" si="314"/>
        <v>Low</v>
      </c>
      <c r="Q6682" t="str">
        <f>VLOOKUP(A6682,SampleSuperstore!A:G,7,0)</f>
        <v>South</v>
      </c>
    </row>
    <row r="6683" spans="1:17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  <c r="N6683" t="str">
        <f t="shared" si="312"/>
        <v>Profit</v>
      </c>
      <c r="O6683" t="str">
        <f t="shared" si="313"/>
        <v>Normal</v>
      </c>
      <c r="P6683" t="str">
        <f t="shared" si="314"/>
        <v>Low</v>
      </c>
      <c r="Q6683" t="str">
        <f>VLOOKUP(A6683,SampleSuperstore!A:G,7,0)</f>
        <v>South</v>
      </c>
    </row>
    <row r="6684" spans="1:17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  <c r="N6684" t="str">
        <f t="shared" si="312"/>
        <v>Profit</v>
      </c>
      <c r="O6684" t="str">
        <f t="shared" si="313"/>
        <v>Normal</v>
      </c>
      <c r="P6684" t="str">
        <f t="shared" si="314"/>
        <v>Low</v>
      </c>
      <c r="Q6684" t="str">
        <f>VLOOKUP(A6684,SampleSuperstore!A:G,7,0)</f>
        <v>Central</v>
      </c>
    </row>
    <row r="6685" spans="1:17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  <c r="N6685" t="str">
        <f t="shared" si="312"/>
        <v>Profit</v>
      </c>
      <c r="O6685" t="str">
        <f t="shared" si="313"/>
        <v>Normal</v>
      </c>
      <c r="P6685" t="str">
        <f t="shared" si="314"/>
        <v>Low</v>
      </c>
      <c r="Q6685" t="str">
        <f>VLOOKUP(A6685,SampleSuperstore!A:G,7,0)</f>
        <v>South</v>
      </c>
    </row>
    <row r="6686" spans="1:17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  <c r="N6686" t="str">
        <f t="shared" si="312"/>
        <v>Loss</v>
      </c>
      <c r="O6686" t="str">
        <f t="shared" si="313"/>
        <v>Normal</v>
      </c>
      <c r="P6686" t="str">
        <f t="shared" si="314"/>
        <v>Low</v>
      </c>
      <c r="Q6686" t="str">
        <f>VLOOKUP(A6686,SampleSuperstore!A:G,7,0)</f>
        <v>South</v>
      </c>
    </row>
    <row r="6687" spans="1:17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  <c r="N6687" t="str">
        <f t="shared" si="312"/>
        <v>Loss</v>
      </c>
      <c r="O6687" t="str">
        <f t="shared" si="313"/>
        <v>High Discount</v>
      </c>
      <c r="P6687" t="str">
        <f t="shared" si="314"/>
        <v>Low</v>
      </c>
      <c r="Q6687" t="str">
        <f>VLOOKUP(A6687,SampleSuperstore!A:G,7,0)</f>
        <v>South</v>
      </c>
    </row>
    <row r="6688" spans="1:17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  <c r="N6688" t="str">
        <f t="shared" si="312"/>
        <v>Profit</v>
      </c>
      <c r="O6688" t="str">
        <f t="shared" si="313"/>
        <v>Normal</v>
      </c>
      <c r="P6688" t="str">
        <f t="shared" si="314"/>
        <v>Low</v>
      </c>
      <c r="Q6688" t="str">
        <f>VLOOKUP(A6688,SampleSuperstore!A:G,7,0)</f>
        <v>South</v>
      </c>
    </row>
    <row r="6689" spans="1:17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  <c r="N6689" t="str">
        <f t="shared" si="312"/>
        <v>Profit</v>
      </c>
      <c r="O6689" t="str">
        <f t="shared" si="313"/>
        <v>Normal</v>
      </c>
      <c r="P6689" t="str">
        <f t="shared" si="314"/>
        <v>High</v>
      </c>
      <c r="Q6689" t="str">
        <f>VLOOKUP(A6689,SampleSuperstore!A:G,7,0)</f>
        <v>South</v>
      </c>
    </row>
    <row r="6690" spans="1:17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  <c r="N6690" t="str">
        <f t="shared" si="312"/>
        <v>Profit</v>
      </c>
      <c r="O6690" t="str">
        <f t="shared" si="313"/>
        <v>Normal</v>
      </c>
      <c r="P6690" t="str">
        <f t="shared" si="314"/>
        <v>Low</v>
      </c>
      <c r="Q6690" t="str">
        <f>VLOOKUP(A6690,SampleSuperstore!A:G,7,0)</f>
        <v>South</v>
      </c>
    </row>
    <row r="6691" spans="1:17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  <c r="N6691" t="str">
        <f t="shared" si="312"/>
        <v>Profit</v>
      </c>
      <c r="O6691" t="str">
        <f t="shared" si="313"/>
        <v>Normal</v>
      </c>
      <c r="P6691" t="str">
        <f t="shared" si="314"/>
        <v>Low</v>
      </c>
      <c r="Q6691" t="str">
        <f>VLOOKUP(A6691,SampleSuperstore!A:G,7,0)</f>
        <v>South</v>
      </c>
    </row>
    <row r="6692" spans="1:17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  <c r="N6692" t="str">
        <f t="shared" si="312"/>
        <v>Profit</v>
      </c>
      <c r="O6692" t="str">
        <f t="shared" si="313"/>
        <v>Normal</v>
      </c>
      <c r="P6692" t="str">
        <f t="shared" si="314"/>
        <v>Low</v>
      </c>
      <c r="Q6692" t="str">
        <f>VLOOKUP(A6692,SampleSuperstore!A:G,7,0)</f>
        <v>South</v>
      </c>
    </row>
    <row r="6693" spans="1:17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  <c r="N6693" t="str">
        <f t="shared" si="312"/>
        <v>Profit</v>
      </c>
      <c r="O6693" t="str">
        <f t="shared" si="313"/>
        <v>Normal</v>
      </c>
      <c r="P6693" t="str">
        <f t="shared" si="314"/>
        <v>Low</v>
      </c>
      <c r="Q6693" t="str">
        <f>VLOOKUP(A6693,SampleSuperstore!A:G,7,0)</f>
        <v>South</v>
      </c>
    </row>
    <row r="6694" spans="1:17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  <c r="N6694" t="str">
        <f t="shared" si="312"/>
        <v>Profit</v>
      </c>
      <c r="O6694" t="str">
        <f t="shared" si="313"/>
        <v>Normal</v>
      </c>
      <c r="P6694" t="str">
        <f t="shared" si="314"/>
        <v>Low</v>
      </c>
      <c r="Q6694" t="str">
        <f>VLOOKUP(A6694,SampleSuperstore!A:G,7,0)</f>
        <v>South</v>
      </c>
    </row>
    <row r="6695" spans="1:17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  <c r="N6695" t="str">
        <f t="shared" si="312"/>
        <v>Profit</v>
      </c>
      <c r="O6695" t="str">
        <f t="shared" si="313"/>
        <v>Normal</v>
      </c>
      <c r="P6695" t="str">
        <f t="shared" si="314"/>
        <v>Low</v>
      </c>
      <c r="Q6695" t="str">
        <f>VLOOKUP(A6695,SampleSuperstore!A:G,7,0)</f>
        <v>South</v>
      </c>
    </row>
    <row r="6696" spans="1:17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  <c r="N6696" t="str">
        <f t="shared" si="312"/>
        <v>Profit</v>
      </c>
      <c r="O6696" t="str">
        <f t="shared" si="313"/>
        <v>Normal</v>
      </c>
      <c r="P6696" t="str">
        <f t="shared" si="314"/>
        <v>Low</v>
      </c>
      <c r="Q6696" t="str">
        <f>VLOOKUP(A6696,SampleSuperstore!A:G,7,0)</f>
        <v>South</v>
      </c>
    </row>
    <row r="6697" spans="1:17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  <c r="N6697" t="str">
        <f t="shared" si="312"/>
        <v>Profit</v>
      </c>
      <c r="O6697" t="str">
        <f t="shared" si="313"/>
        <v>Normal</v>
      </c>
      <c r="P6697" t="str">
        <f t="shared" si="314"/>
        <v>Low</v>
      </c>
      <c r="Q6697" t="str">
        <f>VLOOKUP(A6697,SampleSuperstore!A:G,7,0)</f>
        <v>South</v>
      </c>
    </row>
    <row r="6698" spans="1:17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  <c r="N6698" t="str">
        <f t="shared" si="312"/>
        <v>Profit</v>
      </c>
      <c r="O6698" t="str">
        <f t="shared" si="313"/>
        <v>Normal</v>
      </c>
      <c r="P6698" t="str">
        <f t="shared" si="314"/>
        <v>Low</v>
      </c>
      <c r="Q6698" t="str">
        <f>VLOOKUP(A6698,SampleSuperstore!A:G,7,0)</f>
        <v>South</v>
      </c>
    </row>
    <row r="6699" spans="1:17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  <c r="N6699" t="str">
        <f t="shared" si="312"/>
        <v>Profit</v>
      </c>
      <c r="O6699" t="str">
        <f t="shared" si="313"/>
        <v>Normal</v>
      </c>
      <c r="P6699" t="str">
        <f t="shared" si="314"/>
        <v>Low</v>
      </c>
      <c r="Q6699" t="str">
        <f>VLOOKUP(A6699,SampleSuperstore!A:G,7,0)</f>
        <v>South</v>
      </c>
    </row>
    <row r="6700" spans="1:17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  <c r="N6700" t="str">
        <f t="shared" si="312"/>
        <v>Profit</v>
      </c>
      <c r="O6700" t="str">
        <f t="shared" si="313"/>
        <v>Normal</v>
      </c>
      <c r="P6700" t="str">
        <f t="shared" si="314"/>
        <v>Low</v>
      </c>
      <c r="Q6700" t="str">
        <f>VLOOKUP(A6700,SampleSuperstore!A:G,7,0)</f>
        <v>South</v>
      </c>
    </row>
    <row r="6701" spans="1:17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  <c r="N6701" t="str">
        <f t="shared" si="312"/>
        <v>Profit</v>
      </c>
      <c r="O6701" t="str">
        <f t="shared" si="313"/>
        <v>Normal</v>
      </c>
      <c r="P6701" t="str">
        <f t="shared" si="314"/>
        <v>Low</v>
      </c>
      <c r="Q6701" t="str">
        <f>VLOOKUP(A6701,SampleSuperstore!A:G,7,0)</f>
        <v>South</v>
      </c>
    </row>
    <row r="6702" spans="1:17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  <c r="N6702" t="str">
        <f t="shared" si="312"/>
        <v>Profit</v>
      </c>
      <c r="O6702" t="str">
        <f t="shared" si="313"/>
        <v>Normal</v>
      </c>
      <c r="P6702" t="str">
        <f t="shared" si="314"/>
        <v>Low</v>
      </c>
      <c r="Q6702" t="str">
        <f>VLOOKUP(A6702,SampleSuperstore!A:G,7,0)</f>
        <v>South</v>
      </c>
    </row>
    <row r="6703" spans="1:17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  <c r="N6703" t="str">
        <f t="shared" si="312"/>
        <v>Profit</v>
      </c>
      <c r="O6703" t="str">
        <f t="shared" si="313"/>
        <v>Normal</v>
      </c>
      <c r="P6703" t="str">
        <f t="shared" si="314"/>
        <v>Low</v>
      </c>
      <c r="Q6703" t="str">
        <f>VLOOKUP(A6703,SampleSuperstore!A:G,7,0)</f>
        <v>South</v>
      </c>
    </row>
    <row r="6704" spans="1:17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  <c r="N6704" t="str">
        <f t="shared" si="312"/>
        <v>Loss</v>
      </c>
      <c r="O6704" t="str">
        <f t="shared" si="313"/>
        <v>High Discount</v>
      </c>
      <c r="P6704" t="str">
        <f t="shared" si="314"/>
        <v>Low</v>
      </c>
      <c r="Q6704" t="str">
        <f>VLOOKUP(A6704,SampleSuperstore!A:G,7,0)</f>
        <v>South</v>
      </c>
    </row>
    <row r="6705" spans="1:17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  <c r="N6705" t="str">
        <f t="shared" si="312"/>
        <v>Profit</v>
      </c>
      <c r="O6705" t="str">
        <f t="shared" si="313"/>
        <v>Normal</v>
      </c>
      <c r="P6705" t="str">
        <f t="shared" si="314"/>
        <v>Low</v>
      </c>
      <c r="Q6705" t="str">
        <f>VLOOKUP(A6705,SampleSuperstore!A:G,7,0)</f>
        <v>South</v>
      </c>
    </row>
    <row r="6706" spans="1:17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  <c r="N6706" t="str">
        <f t="shared" si="312"/>
        <v>Profit</v>
      </c>
      <c r="O6706" t="str">
        <f t="shared" si="313"/>
        <v>Normal</v>
      </c>
      <c r="P6706" t="str">
        <f t="shared" si="314"/>
        <v>Low</v>
      </c>
      <c r="Q6706" t="str">
        <f>VLOOKUP(A6706,SampleSuperstore!A:G,7,0)</f>
        <v>South</v>
      </c>
    </row>
    <row r="6707" spans="1:17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  <c r="N6707" t="str">
        <f t="shared" si="312"/>
        <v>Profit</v>
      </c>
      <c r="O6707" t="str">
        <f t="shared" si="313"/>
        <v>Normal</v>
      </c>
      <c r="P6707" t="str">
        <f t="shared" si="314"/>
        <v>Low</v>
      </c>
      <c r="Q6707" t="str">
        <f>VLOOKUP(A6707,SampleSuperstore!A:G,7,0)</f>
        <v>South</v>
      </c>
    </row>
    <row r="6708" spans="1:17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  <c r="N6708" t="str">
        <f t="shared" si="312"/>
        <v>Profit</v>
      </c>
      <c r="O6708" t="str">
        <f t="shared" si="313"/>
        <v>Normal</v>
      </c>
      <c r="P6708" t="str">
        <f t="shared" si="314"/>
        <v>Medium</v>
      </c>
      <c r="Q6708" t="str">
        <f>VLOOKUP(A6708,SampleSuperstore!A:G,7,0)</f>
        <v>South</v>
      </c>
    </row>
    <row r="6709" spans="1:17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  <c r="N6709" t="str">
        <f t="shared" si="312"/>
        <v>Profit</v>
      </c>
      <c r="O6709" t="str">
        <f t="shared" si="313"/>
        <v>Normal</v>
      </c>
      <c r="P6709" t="str">
        <f t="shared" si="314"/>
        <v>Low</v>
      </c>
      <c r="Q6709" t="str">
        <f>VLOOKUP(A6709,SampleSuperstore!A:G,7,0)</f>
        <v>South</v>
      </c>
    </row>
    <row r="6710" spans="1:17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  <c r="N6710" t="str">
        <f t="shared" si="312"/>
        <v>Profit</v>
      </c>
      <c r="O6710" t="str">
        <f t="shared" si="313"/>
        <v>Normal</v>
      </c>
      <c r="P6710" t="str">
        <f t="shared" si="314"/>
        <v>Medium</v>
      </c>
      <c r="Q6710" t="str">
        <f>VLOOKUP(A6710,SampleSuperstore!A:G,7,0)</f>
        <v>South</v>
      </c>
    </row>
    <row r="6711" spans="1:17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  <c r="N6711" t="str">
        <f t="shared" si="312"/>
        <v>Profit</v>
      </c>
      <c r="O6711" t="str">
        <f t="shared" si="313"/>
        <v>Normal</v>
      </c>
      <c r="P6711" t="str">
        <f t="shared" si="314"/>
        <v>Low</v>
      </c>
      <c r="Q6711" t="str">
        <f>VLOOKUP(A6711,SampleSuperstore!A:G,7,0)</f>
        <v>South</v>
      </c>
    </row>
    <row r="6712" spans="1:17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  <c r="N6712" t="str">
        <f t="shared" si="312"/>
        <v>Profit</v>
      </c>
      <c r="O6712" t="str">
        <f t="shared" si="313"/>
        <v>Normal</v>
      </c>
      <c r="P6712" t="str">
        <f t="shared" si="314"/>
        <v>Low</v>
      </c>
      <c r="Q6712" t="str">
        <f>VLOOKUP(A6712,SampleSuperstore!A:G,7,0)</f>
        <v>Central</v>
      </c>
    </row>
    <row r="6713" spans="1:17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  <c r="N6713" t="str">
        <f t="shared" si="312"/>
        <v>Profit</v>
      </c>
      <c r="O6713" t="str">
        <f t="shared" si="313"/>
        <v>Normal</v>
      </c>
      <c r="P6713" t="str">
        <f t="shared" si="314"/>
        <v>Low</v>
      </c>
      <c r="Q6713" t="str">
        <f>VLOOKUP(A6713,SampleSuperstore!A:G,7,0)</f>
        <v>South</v>
      </c>
    </row>
    <row r="6714" spans="1:17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  <c r="N6714" t="str">
        <f t="shared" si="312"/>
        <v>Loss</v>
      </c>
      <c r="O6714" t="str">
        <f t="shared" si="313"/>
        <v>High Discount</v>
      </c>
      <c r="P6714" t="str">
        <f t="shared" si="314"/>
        <v>Low</v>
      </c>
      <c r="Q6714" t="str">
        <f>VLOOKUP(A6714,SampleSuperstore!A:G,7,0)</f>
        <v>East</v>
      </c>
    </row>
    <row r="6715" spans="1:17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  <c r="N6715" t="str">
        <f t="shared" si="312"/>
        <v>Loss</v>
      </c>
      <c r="O6715" t="str">
        <f t="shared" si="313"/>
        <v>High Discount</v>
      </c>
      <c r="P6715" t="str">
        <f t="shared" si="314"/>
        <v>Low</v>
      </c>
      <c r="Q6715" t="str">
        <f>VLOOKUP(A6715,SampleSuperstore!A:G,7,0)</f>
        <v>East</v>
      </c>
    </row>
    <row r="6716" spans="1:17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  <c r="N6716" t="str">
        <f t="shared" si="312"/>
        <v>Loss</v>
      </c>
      <c r="O6716" t="str">
        <f t="shared" si="313"/>
        <v>Normal</v>
      </c>
      <c r="P6716" t="str">
        <f t="shared" si="314"/>
        <v>Low</v>
      </c>
      <c r="Q6716" t="str">
        <f>VLOOKUP(A6716,SampleSuperstore!A:G,7,0)</f>
        <v>East</v>
      </c>
    </row>
    <row r="6717" spans="1:17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  <c r="N6717" t="str">
        <f t="shared" si="312"/>
        <v>Profit</v>
      </c>
      <c r="O6717" t="str">
        <f t="shared" si="313"/>
        <v>Normal</v>
      </c>
      <c r="P6717" t="str">
        <f t="shared" si="314"/>
        <v>Low</v>
      </c>
      <c r="Q6717" t="str">
        <f>VLOOKUP(A6717,SampleSuperstore!A:G,7,0)</f>
        <v>East</v>
      </c>
    </row>
    <row r="6718" spans="1:17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  <c r="N6718" t="str">
        <f t="shared" si="312"/>
        <v>Profit</v>
      </c>
      <c r="O6718" t="str">
        <f t="shared" si="313"/>
        <v>Normal</v>
      </c>
      <c r="P6718" t="str">
        <f t="shared" si="314"/>
        <v>Low</v>
      </c>
      <c r="Q6718" t="str">
        <f>VLOOKUP(A6718,SampleSuperstore!A:G,7,0)</f>
        <v>South</v>
      </c>
    </row>
    <row r="6719" spans="1:17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  <c r="N6719" t="str">
        <f t="shared" si="312"/>
        <v>Profit</v>
      </c>
      <c r="O6719" t="str">
        <f t="shared" si="313"/>
        <v>Normal</v>
      </c>
      <c r="P6719" t="str">
        <f t="shared" si="314"/>
        <v>Low</v>
      </c>
      <c r="Q6719" t="str">
        <f>VLOOKUP(A6719,SampleSuperstore!A:G,7,0)</f>
        <v>South</v>
      </c>
    </row>
    <row r="6720" spans="1:17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  <c r="N6720" t="str">
        <f t="shared" si="312"/>
        <v>Profit</v>
      </c>
      <c r="O6720" t="str">
        <f t="shared" si="313"/>
        <v>Normal</v>
      </c>
      <c r="P6720" t="str">
        <f t="shared" si="314"/>
        <v>Low</v>
      </c>
      <c r="Q6720" t="str">
        <f>VLOOKUP(A6720,SampleSuperstore!A:G,7,0)</f>
        <v>South</v>
      </c>
    </row>
    <row r="6721" spans="1:17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  <c r="N6721" t="str">
        <f t="shared" si="312"/>
        <v>Profit</v>
      </c>
      <c r="O6721" t="str">
        <f t="shared" si="313"/>
        <v>Normal</v>
      </c>
      <c r="P6721" t="str">
        <f t="shared" si="314"/>
        <v>Low</v>
      </c>
      <c r="Q6721" t="str">
        <f>VLOOKUP(A6721,SampleSuperstore!A:G,7,0)</f>
        <v>Central</v>
      </c>
    </row>
    <row r="6722" spans="1:17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  <c r="N6722" t="str">
        <f t="shared" si="312"/>
        <v>Profit</v>
      </c>
      <c r="O6722" t="str">
        <f t="shared" si="313"/>
        <v>Normal</v>
      </c>
      <c r="P6722" t="str">
        <f t="shared" si="314"/>
        <v>Low</v>
      </c>
      <c r="Q6722" t="str">
        <f>VLOOKUP(A6722,SampleSuperstore!A:G,7,0)</f>
        <v>South</v>
      </c>
    </row>
    <row r="6723" spans="1:17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  <c r="N6723" t="str">
        <f t="shared" ref="N6723:N6786" si="315">IF(M6723&gt;0,"Profit","Loss")</f>
        <v>Profit</v>
      </c>
      <c r="O6723" t="str">
        <f t="shared" ref="O6723:O6786" si="316">IF(L6723&gt;0.5,"High Discount","Normal")</f>
        <v>Normal</v>
      </c>
      <c r="P6723" t="str">
        <f t="shared" ref="P6723:P6786" si="317">IF(J6723&gt;1000,"High",IF(J6723&gt;=500,"Medium","Low"))</f>
        <v>Low</v>
      </c>
      <c r="Q6723" t="str">
        <f>VLOOKUP(A6723,SampleSuperstore!A:G,7,0)</f>
        <v>South</v>
      </c>
    </row>
    <row r="6724" spans="1:17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  <c r="N6724" t="str">
        <f t="shared" si="315"/>
        <v>Profit</v>
      </c>
      <c r="O6724" t="str">
        <f t="shared" si="316"/>
        <v>Normal</v>
      </c>
      <c r="P6724" t="str">
        <f t="shared" si="317"/>
        <v>Low</v>
      </c>
      <c r="Q6724" t="str">
        <f>VLOOKUP(A6724,SampleSuperstore!A:G,7,0)</f>
        <v>South</v>
      </c>
    </row>
    <row r="6725" spans="1:17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  <c r="N6725" t="str">
        <f t="shared" si="315"/>
        <v>Profit</v>
      </c>
      <c r="O6725" t="str">
        <f t="shared" si="316"/>
        <v>Normal</v>
      </c>
      <c r="P6725" t="str">
        <f t="shared" si="317"/>
        <v>Low</v>
      </c>
      <c r="Q6725" t="str">
        <f>VLOOKUP(A6725,SampleSuperstore!A:G,7,0)</f>
        <v>South</v>
      </c>
    </row>
    <row r="6726" spans="1:17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  <c r="N6726" t="str">
        <f t="shared" si="315"/>
        <v>Profit</v>
      </c>
      <c r="O6726" t="str">
        <f t="shared" si="316"/>
        <v>Normal</v>
      </c>
      <c r="P6726" t="str">
        <f t="shared" si="317"/>
        <v>Low</v>
      </c>
      <c r="Q6726" t="str">
        <f>VLOOKUP(A6726,SampleSuperstore!A:G,7,0)</f>
        <v>South</v>
      </c>
    </row>
    <row r="6727" spans="1:17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  <c r="N6727" t="str">
        <f t="shared" si="315"/>
        <v>Profit</v>
      </c>
      <c r="O6727" t="str">
        <f t="shared" si="316"/>
        <v>Normal</v>
      </c>
      <c r="P6727" t="str">
        <f t="shared" si="317"/>
        <v>Low</v>
      </c>
      <c r="Q6727" t="str">
        <f>VLOOKUP(A6727,SampleSuperstore!A:G,7,0)</f>
        <v>South</v>
      </c>
    </row>
    <row r="6728" spans="1:17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  <c r="N6728" t="str">
        <f t="shared" si="315"/>
        <v>Profit</v>
      </c>
      <c r="O6728" t="str">
        <f t="shared" si="316"/>
        <v>Normal</v>
      </c>
      <c r="P6728" t="str">
        <f t="shared" si="317"/>
        <v>Low</v>
      </c>
      <c r="Q6728" t="str">
        <f>VLOOKUP(A6728,SampleSuperstore!A:G,7,0)</f>
        <v>South</v>
      </c>
    </row>
    <row r="6729" spans="1:17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  <c r="N6729" t="str">
        <f t="shared" si="315"/>
        <v>Profit</v>
      </c>
      <c r="O6729" t="str">
        <f t="shared" si="316"/>
        <v>Normal</v>
      </c>
      <c r="P6729" t="str">
        <f t="shared" si="317"/>
        <v>Low</v>
      </c>
      <c r="Q6729" t="str">
        <f>VLOOKUP(A6729,SampleSuperstore!A:G,7,0)</f>
        <v>South</v>
      </c>
    </row>
    <row r="6730" spans="1:17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  <c r="N6730" t="str">
        <f t="shared" si="315"/>
        <v>Profit</v>
      </c>
      <c r="O6730" t="str">
        <f t="shared" si="316"/>
        <v>Normal</v>
      </c>
      <c r="P6730" t="str">
        <f t="shared" si="317"/>
        <v>Low</v>
      </c>
      <c r="Q6730" t="str">
        <f>VLOOKUP(A6730,SampleSuperstore!A:G,7,0)</f>
        <v>South</v>
      </c>
    </row>
    <row r="6731" spans="1:17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  <c r="N6731" t="str">
        <f t="shared" si="315"/>
        <v>Loss</v>
      </c>
      <c r="O6731" t="str">
        <f t="shared" si="316"/>
        <v>High Discount</v>
      </c>
      <c r="P6731" t="str">
        <f t="shared" si="317"/>
        <v>Low</v>
      </c>
      <c r="Q6731" t="str">
        <f>VLOOKUP(A6731,SampleSuperstore!A:G,7,0)</f>
        <v>Central</v>
      </c>
    </row>
    <row r="6732" spans="1:17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  <c r="N6732" t="str">
        <f t="shared" si="315"/>
        <v>Profit</v>
      </c>
      <c r="O6732" t="str">
        <f t="shared" si="316"/>
        <v>Normal</v>
      </c>
      <c r="P6732" t="str">
        <f t="shared" si="317"/>
        <v>Medium</v>
      </c>
      <c r="Q6732" t="str">
        <f>VLOOKUP(A6732,SampleSuperstore!A:G,7,0)</f>
        <v>Central</v>
      </c>
    </row>
    <row r="6733" spans="1:17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  <c r="N6733" t="str">
        <f t="shared" si="315"/>
        <v>Profit</v>
      </c>
      <c r="O6733" t="str">
        <f t="shared" si="316"/>
        <v>Normal</v>
      </c>
      <c r="P6733" t="str">
        <f t="shared" si="317"/>
        <v>Low</v>
      </c>
      <c r="Q6733" t="str">
        <f>VLOOKUP(A6733,SampleSuperstore!A:G,7,0)</f>
        <v>Central</v>
      </c>
    </row>
    <row r="6734" spans="1:17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  <c r="N6734" t="str">
        <f t="shared" si="315"/>
        <v>Profit</v>
      </c>
      <c r="O6734" t="str">
        <f t="shared" si="316"/>
        <v>Normal</v>
      </c>
      <c r="P6734" t="str">
        <f t="shared" si="317"/>
        <v>Low</v>
      </c>
      <c r="Q6734" t="str">
        <f>VLOOKUP(A6734,SampleSuperstore!A:G,7,0)</f>
        <v>Central</v>
      </c>
    </row>
    <row r="6735" spans="1:17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  <c r="N6735" t="str">
        <f t="shared" si="315"/>
        <v>Profit</v>
      </c>
      <c r="O6735" t="str">
        <f t="shared" si="316"/>
        <v>Normal</v>
      </c>
      <c r="P6735" t="str">
        <f t="shared" si="317"/>
        <v>Low</v>
      </c>
      <c r="Q6735" t="str">
        <f>VLOOKUP(A6735,SampleSuperstore!A:G,7,0)</f>
        <v>Central</v>
      </c>
    </row>
    <row r="6736" spans="1:17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  <c r="N6736" t="str">
        <f t="shared" si="315"/>
        <v>Profit</v>
      </c>
      <c r="O6736" t="str">
        <f t="shared" si="316"/>
        <v>Normal</v>
      </c>
      <c r="P6736" t="str">
        <f t="shared" si="317"/>
        <v>Low</v>
      </c>
      <c r="Q6736" t="str">
        <f>VLOOKUP(A6736,SampleSuperstore!A:G,7,0)</f>
        <v>South</v>
      </c>
    </row>
    <row r="6737" spans="1:17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  <c r="N6737" t="str">
        <f t="shared" si="315"/>
        <v>Profit</v>
      </c>
      <c r="O6737" t="str">
        <f t="shared" si="316"/>
        <v>Normal</v>
      </c>
      <c r="P6737" t="str">
        <f t="shared" si="317"/>
        <v>Low</v>
      </c>
      <c r="Q6737" t="str">
        <f>VLOOKUP(A6737,SampleSuperstore!A:G,7,0)</f>
        <v>South</v>
      </c>
    </row>
    <row r="6738" spans="1:17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  <c r="N6738" t="str">
        <f t="shared" si="315"/>
        <v>Profit</v>
      </c>
      <c r="O6738" t="str">
        <f t="shared" si="316"/>
        <v>Normal</v>
      </c>
      <c r="P6738" t="str">
        <f t="shared" si="317"/>
        <v>Medium</v>
      </c>
      <c r="Q6738" t="str">
        <f>VLOOKUP(A6738,SampleSuperstore!A:G,7,0)</f>
        <v>South</v>
      </c>
    </row>
    <row r="6739" spans="1:17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  <c r="N6739" t="str">
        <f t="shared" si="315"/>
        <v>Profit</v>
      </c>
      <c r="O6739" t="str">
        <f t="shared" si="316"/>
        <v>Normal</v>
      </c>
      <c r="P6739" t="str">
        <f t="shared" si="317"/>
        <v>Low</v>
      </c>
      <c r="Q6739" t="str">
        <f>VLOOKUP(A6739,SampleSuperstore!A:G,7,0)</f>
        <v>South</v>
      </c>
    </row>
    <row r="6740" spans="1:17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  <c r="N6740" t="str">
        <f t="shared" si="315"/>
        <v>Profit</v>
      </c>
      <c r="O6740" t="str">
        <f t="shared" si="316"/>
        <v>Normal</v>
      </c>
      <c r="P6740" t="str">
        <f t="shared" si="317"/>
        <v>Low</v>
      </c>
      <c r="Q6740" t="str">
        <f>VLOOKUP(A6740,SampleSuperstore!A:G,7,0)</f>
        <v>South</v>
      </c>
    </row>
    <row r="6741" spans="1:17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  <c r="N6741" t="str">
        <f t="shared" si="315"/>
        <v>Profit</v>
      </c>
      <c r="O6741" t="str">
        <f t="shared" si="316"/>
        <v>Normal</v>
      </c>
      <c r="P6741" t="str">
        <f t="shared" si="317"/>
        <v>Low</v>
      </c>
      <c r="Q6741" t="str">
        <f>VLOOKUP(A6741,SampleSuperstore!A:G,7,0)</f>
        <v>South</v>
      </c>
    </row>
    <row r="6742" spans="1:17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  <c r="N6742" t="str">
        <f t="shared" si="315"/>
        <v>Loss</v>
      </c>
      <c r="O6742" t="str">
        <f t="shared" si="316"/>
        <v>Normal</v>
      </c>
      <c r="P6742" t="str">
        <f t="shared" si="317"/>
        <v>Low</v>
      </c>
      <c r="Q6742" t="str">
        <f>VLOOKUP(A6742,SampleSuperstore!A:G,7,0)</f>
        <v>South</v>
      </c>
    </row>
    <row r="6743" spans="1:17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  <c r="N6743" t="str">
        <f t="shared" si="315"/>
        <v>Profit</v>
      </c>
      <c r="O6743" t="str">
        <f t="shared" si="316"/>
        <v>Normal</v>
      </c>
      <c r="P6743" t="str">
        <f t="shared" si="317"/>
        <v>Low</v>
      </c>
      <c r="Q6743" t="str">
        <f>VLOOKUP(A6743,SampleSuperstore!A:G,7,0)</f>
        <v>South</v>
      </c>
    </row>
    <row r="6744" spans="1:17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  <c r="N6744" t="str">
        <f t="shared" si="315"/>
        <v>Loss</v>
      </c>
      <c r="O6744" t="str">
        <f t="shared" si="316"/>
        <v>Normal</v>
      </c>
      <c r="P6744" t="str">
        <f t="shared" si="317"/>
        <v>Low</v>
      </c>
      <c r="Q6744" t="str">
        <f>VLOOKUP(A6744,SampleSuperstore!A:G,7,0)</f>
        <v>South</v>
      </c>
    </row>
    <row r="6745" spans="1:17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  <c r="N6745" t="str">
        <f t="shared" si="315"/>
        <v>Profit</v>
      </c>
      <c r="O6745" t="str">
        <f t="shared" si="316"/>
        <v>Normal</v>
      </c>
      <c r="P6745" t="str">
        <f t="shared" si="317"/>
        <v>Low</v>
      </c>
      <c r="Q6745" t="str">
        <f>VLOOKUP(A6745,SampleSuperstore!A:G,7,0)</f>
        <v>South</v>
      </c>
    </row>
    <row r="6746" spans="1:17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  <c r="N6746" t="str">
        <f t="shared" si="315"/>
        <v>Profit</v>
      </c>
      <c r="O6746" t="str">
        <f t="shared" si="316"/>
        <v>Normal</v>
      </c>
      <c r="P6746" t="str">
        <f t="shared" si="317"/>
        <v>Low</v>
      </c>
      <c r="Q6746" t="str">
        <f>VLOOKUP(A6746,SampleSuperstore!A:G,7,0)</f>
        <v>South</v>
      </c>
    </row>
    <row r="6747" spans="1:17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  <c r="N6747" t="str">
        <f t="shared" si="315"/>
        <v>Profit</v>
      </c>
      <c r="O6747" t="str">
        <f t="shared" si="316"/>
        <v>Normal</v>
      </c>
      <c r="P6747" t="str">
        <f t="shared" si="317"/>
        <v>Low</v>
      </c>
      <c r="Q6747" t="str">
        <f>VLOOKUP(A6747,SampleSuperstore!A:G,7,0)</f>
        <v>South</v>
      </c>
    </row>
    <row r="6748" spans="1:17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  <c r="N6748" t="str">
        <f t="shared" si="315"/>
        <v>Profit</v>
      </c>
      <c r="O6748" t="str">
        <f t="shared" si="316"/>
        <v>Normal</v>
      </c>
      <c r="P6748" t="str">
        <f t="shared" si="317"/>
        <v>Medium</v>
      </c>
      <c r="Q6748" t="str">
        <f>VLOOKUP(A6748,SampleSuperstore!A:G,7,0)</f>
        <v>Central</v>
      </c>
    </row>
    <row r="6749" spans="1:17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  <c r="N6749" t="str">
        <f t="shared" si="315"/>
        <v>Profit</v>
      </c>
      <c r="O6749" t="str">
        <f t="shared" si="316"/>
        <v>Normal</v>
      </c>
      <c r="P6749" t="str">
        <f t="shared" si="317"/>
        <v>Low</v>
      </c>
      <c r="Q6749" t="str">
        <f>VLOOKUP(A6749,SampleSuperstore!A:G,7,0)</f>
        <v>South</v>
      </c>
    </row>
    <row r="6750" spans="1:17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  <c r="N6750" t="str">
        <f t="shared" si="315"/>
        <v>Profit</v>
      </c>
      <c r="O6750" t="str">
        <f t="shared" si="316"/>
        <v>Normal</v>
      </c>
      <c r="P6750" t="str">
        <f t="shared" si="317"/>
        <v>Low</v>
      </c>
      <c r="Q6750" t="str">
        <f>VLOOKUP(A6750,SampleSuperstore!A:G,7,0)</f>
        <v>South</v>
      </c>
    </row>
    <row r="6751" spans="1:17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  <c r="N6751" t="str">
        <f t="shared" si="315"/>
        <v>Profit</v>
      </c>
      <c r="O6751" t="str">
        <f t="shared" si="316"/>
        <v>Normal</v>
      </c>
      <c r="P6751" t="str">
        <f t="shared" si="317"/>
        <v>Low</v>
      </c>
      <c r="Q6751" t="str">
        <f>VLOOKUP(A6751,SampleSuperstore!A:G,7,0)</f>
        <v>South</v>
      </c>
    </row>
    <row r="6752" spans="1:17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  <c r="N6752" t="str">
        <f t="shared" si="315"/>
        <v>Profit</v>
      </c>
      <c r="O6752" t="str">
        <f t="shared" si="316"/>
        <v>Normal</v>
      </c>
      <c r="P6752" t="str">
        <f t="shared" si="317"/>
        <v>Low</v>
      </c>
      <c r="Q6752" t="str">
        <f>VLOOKUP(A6752,SampleSuperstore!A:G,7,0)</f>
        <v>South</v>
      </c>
    </row>
    <row r="6753" spans="1:17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  <c r="N6753" t="str">
        <f t="shared" si="315"/>
        <v>Profit</v>
      </c>
      <c r="O6753" t="str">
        <f t="shared" si="316"/>
        <v>Normal</v>
      </c>
      <c r="P6753" t="str">
        <f t="shared" si="317"/>
        <v>Low</v>
      </c>
      <c r="Q6753" t="str">
        <f>VLOOKUP(A6753,SampleSuperstore!A:G,7,0)</f>
        <v>South</v>
      </c>
    </row>
    <row r="6754" spans="1:17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  <c r="N6754" t="str">
        <f t="shared" si="315"/>
        <v>Profit</v>
      </c>
      <c r="O6754" t="str">
        <f t="shared" si="316"/>
        <v>Normal</v>
      </c>
      <c r="P6754" t="str">
        <f t="shared" si="317"/>
        <v>Low</v>
      </c>
      <c r="Q6754" t="str">
        <f>VLOOKUP(A6754,SampleSuperstore!A:G,7,0)</f>
        <v>South</v>
      </c>
    </row>
    <row r="6755" spans="1:17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  <c r="N6755" t="str">
        <f t="shared" si="315"/>
        <v>Profit</v>
      </c>
      <c r="O6755" t="str">
        <f t="shared" si="316"/>
        <v>Normal</v>
      </c>
      <c r="P6755" t="str">
        <f t="shared" si="317"/>
        <v>Low</v>
      </c>
      <c r="Q6755" t="str">
        <f>VLOOKUP(A6755,SampleSuperstore!A:G,7,0)</f>
        <v>South</v>
      </c>
    </row>
    <row r="6756" spans="1:17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  <c r="N6756" t="str">
        <f t="shared" si="315"/>
        <v>Profit</v>
      </c>
      <c r="O6756" t="str">
        <f t="shared" si="316"/>
        <v>Normal</v>
      </c>
      <c r="P6756" t="str">
        <f t="shared" si="317"/>
        <v>Low</v>
      </c>
      <c r="Q6756" t="str">
        <f>VLOOKUP(A6756,SampleSuperstore!A:G,7,0)</f>
        <v>South</v>
      </c>
    </row>
    <row r="6757" spans="1:17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  <c r="N6757" t="str">
        <f t="shared" si="315"/>
        <v>Profit</v>
      </c>
      <c r="O6757" t="str">
        <f t="shared" si="316"/>
        <v>Normal</v>
      </c>
      <c r="P6757" t="str">
        <f t="shared" si="317"/>
        <v>Low</v>
      </c>
      <c r="Q6757" t="str">
        <f>VLOOKUP(A6757,SampleSuperstore!A:G,7,0)</f>
        <v>South</v>
      </c>
    </row>
    <row r="6758" spans="1:17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  <c r="N6758" t="str">
        <f t="shared" si="315"/>
        <v>Profit</v>
      </c>
      <c r="O6758" t="str">
        <f t="shared" si="316"/>
        <v>Normal</v>
      </c>
      <c r="P6758" t="str">
        <f t="shared" si="317"/>
        <v>Medium</v>
      </c>
      <c r="Q6758" t="str">
        <f>VLOOKUP(A6758,SampleSuperstore!A:G,7,0)</f>
        <v>South</v>
      </c>
    </row>
    <row r="6759" spans="1:17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  <c r="N6759" t="str">
        <f t="shared" si="315"/>
        <v>Profit</v>
      </c>
      <c r="O6759" t="str">
        <f t="shared" si="316"/>
        <v>Normal</v>
      </c>
      <c r="P6759" t="str">
        <f t="shared" si="317"/>
        <v>Low</v>
      </c>
      <c r="Q6759" t="str">
        <f>VLOOKUP(A6759,SampleSuperstore!A:G,7,0)</f>
        <v>South</v>
      </c>
    </row>
    <row r="6760" spans="1:17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  <c r="N6760" t="str">
        <f t="shared" si="315"/>
        <v>Loss</v>
      </c>
      <c r="O6760" t="str">
        <f t="shared" si="316"/>
        <v>Normal</v>
      </c>
      <c r="P6760" t="str">
        <f t="shared" si="317"/>
        <v>Low</v>
      </c>
      <c r="Q6760" t="str">
        <f>VLOOKUP(A6760,SampleSuperstore!A:G,7,0)</f>
        <v>South</v>
      </c>
    </row>
    <row r="6761" spans="1:17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  <c r="N6761" t="str">
        <f t="shared" si="315"/>
        <v>Profit</v>
      </c>
      <c r="O6761" t="str">
        <f t="shared" si="316"/>
        <v>Normal</v>
      </c>
      <c r="P6761" t="str">
        <f t="shared" si="317"/>
        <v>Low</v>
      </c>
      <c r="Q6761" t="str">
        <f>VLOOKUP(A6761,SampleSuperstore!A:G,7,0)</f>
        <v>South</v>
      </c>
    </row>
    <row r="6762" spans="1:17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  <c r="N6762" t="str">
        <f t="shared" si="315"/>
        <v>Loss</v>
      </c>
      <c r="O6762" t="str">
        <f t="shared" si="316"/>
        <v>Normal</v>
      </c>
      <c r="P6762" t="str">
        <f t="shared" si="317"/>
        <v>Low</v>
      </c>
      <c r="Q6762" t="str">
        <f>VLOOKUP(A6762,SampleSuperstore!A:G,7,0)</f>
        <v>South</v>
      </c>
    </row>
    <row r="6763" spans="1:17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  <c r="N6763" t="str">
        <f t="shared" si="315"/>
        <v>Profit</v>
      </c>
      <c r="O6763" t="str">
        <f t="shared" si="316"/>
        <v>Normal</v>
      </c>
      <c r="P6763" t="str">
        <f t="shared" si="317"/>
        <v>Low</v>
      </c>
      <c r="Q6763" t="str">
        <f>VLOOKUP(A6763,SampleSuperstore!A:G,7,0)</f>
        <v>South</v>
      </c>
    </row>
    <row r="6764" spans="1:17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  <c r="N6764" t="str">
        <f t="shared" si="315"/>
        <v>Profit</v>
      </c>
      <c r="O6764" t="str">
        <f t="shared" si="316"/>
        <v>Normal</v>
      </c>
      <c r="P6764" t="str">
        <f t="shared" si="317"/>
        <v>Low</v>
      </c>
      <c r="Q6764" t="str">
        <f>VLOOKUP(A6764,SampleSuperstore!A:G,7,0)</f>
        <v>South</v>
      </c>
    </row>
    <row r="6765" spans="1:17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  <c r="N6765" t="str">
        <f t="shared" si="315"/>
        <v>Loss</v>
      </c>
      <c r="O6765" t="str">
        <f t="shared" si="316"/>
        <v>Normal</v>
      </c>
      <c r="P6765" t="str">
        <f t="shared" si="317"/>
        <v>Low</v>
      </c>
      <c r="Q6765" t="str">
        <f>VLOOKUP(A6765,SampleSuperstore!A:G,7,0)</f>
        <v>South</v>
      </c>
    </row>
    <row r="6766" spans="1:17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  <c r="N6766" t="str">
        <f t="shared" si="315"/>
        <v>Loss</v>
      </c>
      <c r="O6766" t="str">
        <f t="shared" si="316"/>
        <v>Normal</v>
      </c>
      <c r="P6766" t="str">
        <f t="shared" si="317"/>
        <v>High</v>
      </c>
      <c r="Q6766" t="str">
        <f>VLOOKUP(A6766,SampleSuperstore!A:G,7,0)</f>
        <v>South</v>
      </c>
    </row>
    <row r="6767" spans="1:17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  <c r="N6767" t="str">
        <f t="shared" si="315"/>
        <v>Loss</v>
      </c>
      <c r="O6767" t="str">
        <f t="shared" si="316"/>
        <v>Normal</v>
      </c>
      <c r="P6767" t="str">
        <f t="shared" si="317"/>
        <v>Low</v>
      </c>
      <c r="Q6767" t="str">
        <f>VLOOKUP(A6767,SampleSuperstore!A:G,7,0)</f>
        <v>South</v>
      </c>
    </row>
    <row r="6768" spans="1:17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  <c r="N6768" t="str">
        <f t="shared" si="315"/>
        <v>Profit</v>
      </c>
      <c r="O6768" t="str">
        <f t="shared" si="316"/>
        <v>Normal</v>
      </c>
      <c r="P6768" t="str">
        <f t="shared" si="317"/>
        <v>Low</v>
      </c>
      <c r="Q6768" t="str">
        <f>VLOOKUP(A6768,SampleSuperstore!A:G,7,0)</f>
        <v>South</v>
      </c>
    </row>
    <row r="6769" spans="1:17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  <c r="N6769" t="str">
        <f t="shared" si="315"/>
        <v>Loss</v>
      </c>
      <c r="O6769" t="str">
        <f t="shared" si="316"/>
        <v>High Discount</v>
      </c>
      <c r="P6769" t="str">
        <f t="shared" si="317"/>
        <v>Low</v>
      </c>
      <c r="Q6769" t="str">
        <f>VLOOKUP(A6769,SampleSuperstore!A:G,7,0)</f>
        <v>South</v>
      </c>
    </row>
    <row r="6770" spans="1:17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  <c r="N6770" t="str">
        <f t="shared" si="315"/>
        <v>Profit</v>
      </c>
      <c r="O6770" t="str">
        <f t="shared" si="316"/>
        <v>Normal</v>
      </c>
      <c r="P6770" t="str">
        <f t="shared" si="317"/>
        <v>Low</v>
      </c>
      <c r="Q6770" t="str">
        <f>VLOOKUP(A6770,SampleSuperstore!A:G,7,0)</f>
        <v>South</v>
      </c>
    </row>
    <row r="6771" spans="1:17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  <c r="N6771" t="str">
        <f t="shared" si="315"/>
        <v>Profit</v>
      </c>
      <c r="O6771" t="str">
        <f t="shared" si="316"/>
        <v>Normal</v>
      </c>
      <c r="P6771" t="str">
        <f t="shared" si="317"/>
        <v>Low</v>
      </c>
      <c r="Q6771" t="str">
        <f>VLOOKUP(A6771,SampleSuperstore!A:G,7,0)</f>
        <v>South</v>
      </c>
    </row>
    <row r="6772" spans="1:17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  <c r="N6772" t="str">
        <f t="shared" si="315"/>
        <v>Profit</v>
      </c>
      <c r="O6772" t="str">
        <f t="shared" si="316"/>
        <v>Normal</v>
      </c>
      <c r="P6772" t="str">
        <f t="shared" si="317"/>
        <v>Low</v>
      </c>
      <c r="Q6772" t="str">
        <f>VLOOKUP(A6772,SampleSuperstore!A:G,7,0)</f>
        <v>South</v>
      </c>
    </row>
    <row r="6773" spans="1:17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  <c r="N6773" t="str">
        <f t="shared" si="315"/>
        <v>Loss</v>
      </c>
      <c r="O6773" t="str">
        <f t="shared" si="316"/>
        <v>High Discount</v>
      </c>
      <c r="P6773" t="str">
        <f t="shared" si="317"/>
        <v>Low</v>
      </c>
      <c r="Q6773" t="str">
        <f>VLOOKUP(A6773,SampleSuperstore!A:G,7,0)</f>
        <v>South</v>
      </c>
    </row>
    <row r="6774" spans="1:17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  <c r="N6774" t="str">
        <f t="shared" si="315"/>
        <v>Profit</v>
      </c>
      <c r="O6774" t="str">
        <f t="shared" si="316"/>
        <v>Normal</v>
      </c>
      <c r="P6774" t="str">
        <f t="shared" si="317"/>
        <v>Low</v>
      </c>
      <c r="Q6774" t="str">
        <f>VLOOKUP(A6774,SampleSuperstore!A:G,7,0)</f>
        <v>South</v>
      </c>
    </row>
    <row r="6775" spans="1:17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  <c r="N6775" t="str">
        <f t="shared" si="315"/>
        <v>Profit</v>
      </c>
      <c r="O6775" t="str">
        <f t="shared" si="316"/>
        <v>Normal</v>
      </c>
      <c r="P6775" t="str">
        <f t="shared" si="317"/>
        <v>Low</v>
      </c>
      <c r="Q6775" t="str">
        <f>VLOOKUP(A6775,SampleSuperstore!A:G,7,0)</f>
        <v>South</v>
      </c>
    </row>
    <row r="6776" spans="1:17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  <c r="N6776" t="str">
        <f t="shared" si="315"/>
        <v>Profit</v>
      </c>
      <c r="O6776" t="str">
        <f t="shared" si="316"/>
        <v>Normal</v>
      </c>
      <c r="P6776" t="str">
        <f t="shared" si="317"/>
        <v>Low</v>
      </c>
      <c r="Q6776" t="str">
        <f>VLOOKUP(A6776,SampleSuperstore!A:G,7,0)</f>
        <v>South</v>
      </c>
    </row>
    <row r="6777" spans="1:17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  <c r="N6777" t="str">
        <f t="shared" si="315"/>
        <v>Profit</v>
      </c>
      <c r="O6777" t="str">
        <f t="shared" si="316"/>
        <v>Normal</v>
      </c>
      <c r="P6777" t="str">
        <f t="shared" si="317"/>
        <v>Low</v>
      </c>
      <c r="Q6777" t="str">
        <f>VLOOKUP(A6777,SampleSuperstore!A:G,7,0)</f>
        <v>South</v>
      </c>
    </row>
    <row r="6778" spans="1:17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  <c r="N6778" t="str">
        <f t="shared" si="315"/>
        <v>Loss</v>
      </c>
      <c r="O6778" t="str">
        <f t="shared" si="316"/>
        <v>Normal</v>
      </c>
      <c r="P6778" t="str">
        <f t="shared" si="317"/>
        <v>Low</v>
      </c>
      <c r="Q6778" t="str">
        <f>VLOOKUP(A6778,SampleSuperstore!A:G,7,0)</f>
        <v>South</v>
      </c>
    </row>
    <row r="6779" spans="1:17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  <c r="N6779" t="str">
        <f t="shared" si="315"/>
        <v>Profit</v>
      </c>
      <c r="O6779" t="str">
        <f t="shared" si="316"/>
        <v>Normal</v>
      </c>
      <c r="P6779" t="str">
        <f t="shared" si="317"/>
        <v>Low</v>
      </c>
      <c r="Q6779" t="str">
        <f>VLOOKUP(A6779,SampleSuperstore!A:G,7,0)</f>
        <v>South</v>
      </c>
    </row>
    <row r="6780" spans="1:17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  <c r="N6780" t="str">
        <f t="shared" si="315"/>
        <v>Profit</v>
      </c>
      <c r="O6780" t="str">
        <f t="shared" si="316"/>
        <v>Normal</v>
      </c>
      <c r="P6780" t="str">
        <f t="shared" si="317"/>
        <v>Low</v>
      </c>
      <c r="Q6780" t="str">
        <f>VLOOKUP(A6780,SampleSuperstore!A:G,7,0)</f>
        <v>South</v>
      </c>
    </row>
    <row r="6781" spans="1:17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  <c r="N6781" t="str">
        <f t="shared" si="315"/>
        <v>Profit</v>
      </c>
      <c r="O6781" t="str">
        <f t="shared" si="316"/>
        <v>Normal</v>
      </c>
      <c r="P6781" t="str">
        <f t="shared" si="317"/>
        <v>Low</v>
      </c>
      <c r="Q6781" t="str">
        <f>VLOOKUP(A6781,SampleSuperstore!A:G,7,0)</f>
        <v>South</v>
      </c>
    </row>
    <row r="6782" spans="1:17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  <c r="N6782" t="str">
        <f t="shared" si="315"/>
        <v>Profit</v>
      </c>
      <c r="O6782" t="str">
        <f t="shared" si="316"/>
        <v>Normal</v>
      </c>
      <c r="P6782" t="str">
        <f t="shared" si="317"/>
        <v>Low</v>
      </c>
      <c r="Q6782" t="str">
        <f>VLOOKUP(A6782,SampleSuperstore!A:G,7,0)</f>
        <v>South</v>
      </c>
    </row>
    <row r="6783" spans="1:17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  <c r="N6783" t="str">
        <f t="shared" si="315"/>
        <v>Profit</v>
      </c>
      <c r="O6783" t="str">
        <f t="shared" si="316"/>
        <v>Normal</v>
      </c>
      <c r="P6783" t="str">
        <f t="shared" si="317"/>
        <v>Low</v>
      </c>
      <c r="Q6783" t="str">
        <f>VLOOKUP(A6783,SampleSuperstore!A:G,7,0)</f>
        <v>South</v>
      </c>
    </row>
    <row r="6784" spans="1:17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  <c r="N6784" t="str">
        <f t="shared" si="315"/>
        <v>Profit</v>
      </c>
      <c r="O6784" t="str">
        <f t="shared" si="316"/>
        <v>Normal</v>
      </c>
      <c r="P6784" t="str">
        <f t="shared" si="317"/>
        <v>Low</v>
      </c>
      <c r="Q6784" t="str">
        <f>VLOOKUP(A6784,SampleSuperstore!A:G,7,0)</f>
        <v>South</v>
      </c>
    </row>
    <row r="6785" spans="1:17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  <c r="N6785" t="str">
        <f t="shared" si="315"/>
        <v>Profit</v>
      </c>
      <c r="O6785" t="str">
        <f t="shared" si="316"/>
        <v>Normal</v>
      </c>
      <c r="P6785" t="str">
        <f t="shared" si="317"/>
        <v>Low</v>
      </c>
      <c r="Q6785" t="str">
        <f>VLOOKUP(A6785,SampleSuperstore!A:G,7,0)</f>
        <v>South</v>
      </c>
    </row>
    <row r="6786" spans="1:17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  <c r="N6786" t="str">
        <f t="shared" si="315"/>
        <v>Loss</v>
      </c>
      <c r="O6786" t="str">
        <f t="shared" si="316"/>
        <v>Normal</v>
      </c>
      <c r="P6786" t="str">
        <f t="shared" si="317"/>
        <v>Low</v>
      </c>
      <c r="Q6786" t="str">
        <f>VLOOKUP(A6786,SampleSuperstore!A:G,7,0)</f>
        <v>South</v>
      </c>
    </row>
    <row r="6787" spans="1:17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  <c r="N6787" t="str">
        <f t="shared" ref="N6787:N6850" si="318">IF(M6787&gt;0,"Profit","Loss")</f>
        <v>Loss</v>
      </c>
      <c r="O6787" t="str">
        <f t="shared" ref="O6787:O6850" si="319">IF(L6787&gt;0.5,"High Discount","Normal")</f>
        <v>Normal</v>
      </c>
      <c r="P6787" t="str">
        <f t="shared" ref="P6787:P6850" si="320">IF(J6787&gt;1000,"High",IF(J6787&gt;=500,"Medium","Low"))</f>
        <v>Low</v>
      </c>
      <c r="Q6787" t="str">
        <f>VLOOKUP(A6787,SampleSuperstore!A:G,7,0)</f>
        <v>South</v>
      </c>
    </row>
    <row r="6788" spans="1:17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  <c r="N6788" t="str">
        <f t="shared" si="318"/>
        <v>Profit</v>
      </c>
      <c r="O6788" t="str">
        <f t="shared" si="319"/>
        <v>Normal</v>
      </c>
      <c r="P6788" t="str">
        <f t="shared" si="320"/>
        <v>Low</v>
      </c>
      <c r="Q6788" t="str">
        <f>VLOOKUP(A6788,SampleSuperstore!A:G,7,0)</f>
        <v>South</v>
      </c>
    </row>
    <row r="6789" spans="1:17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  <c r="N6789" t="str">
        <f t="shared" si="318"/>
        <v>Profit</v>
      </c>
      <c r="O6789" t="str">
        <f t="shared" si="319"/>
        <v>Normal</v>
      </c>
      <c r="P6789" t="str">
        <f t="shared" si="320"/>
        <v>Low</v>
      </c>
      <c r="Q6789" t="str">
        <f>VLOOKUP(A6789,SampleSuperstore!A:G,7,0)</f>
        <v>South</v>
      </c>
    </row>
    <row r="6790" spans="1:17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  <c r="N6790" t="str">
        <f t="shared" si="318"/>
        <v>Profit</v>
      </c>
      <c r="O6790" t="str">
        <f t="shared" si="319"/>
        <v>Normal</v>
      </c>
      <c r="P6790" t="str">
        <f t="shared" si="320"/>
        <v>Low</v>
      </c>
      <c r="Q6790" t="str">
        <f>VLOOKUP(A6790,SampleSuperstore!A:G,7,0)</f>
        <v>South</v>
      </c>
    </row>
    <row r="6791" spans="1:17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  <c r="N6791" t="str">
        <f t="shared" si="318"/>
        <v>Profit</v>
      </c>
      <c r="O6791" t="str">
        <f t="shared" si="319"/>
        <v>Normal</v>
      </c>
      <c r="P6791" t="str">
        <f t="shared" si="320"/>
        <v>Low</v>
      </c>
      <c r="Q6791" t="str">
        <f>VLOOKUP(A6791,SampleSuperstore!A:G,7,0)</f>
        <v>South</v>
      </c>
    </row>
    <row r="6792" spans="1:17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  <c r="N6792" t="str">
        <f t="shared" si="318"/>
        <v>Profit</v>
      </c>
      <c r="O6792" t="str">
        <f t="shared" si="319"/>
        <v>Normal</v>
      </c>
      <c r="P6792" t="str">
        <f t="shared" si="320"/>
        <v>Low</v>
      </c>
      <c r="Q6792" t="str">
        <f>VLOOKUP(A6792,SampleSuperstore!A:G,7,0)</f>
        <v>Central</v>
      </c>
    </row>
    <row r="6793" spans="1:17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  <c r="N6793" t="str">
        <f t="shared" si="318"/>
        <v>Profit</v>
      </c>
      <c r="O6793" t="str">
        <f t="shared" si="319"/>
        <v>Normal</v>
      </c>
      <c r="P6793" t="str">
        <f t="shared" si="320"/>
        <v>Low</v>
      </c>
      <c r="Q6793" t="str">
        <f>VLOOKUP(A6793,SampleSuperstore!A:G,7,0)</f>
        <v>South</v>
      </c>
    </row>
    <row r="6794" spans="1:17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  <c r="N6794" t="str">
        <f t="shared" si="318"/>
        <v>Profit</v>
      </c>
      <c r="O6794" t="str">
        <f t="shared" si="319"/>
        <v>Normal</v>
      </c>
      <c r="P6794" t="str">
        <f t="shared" si="320"/>
        <v>Low</v>
      </c>
      <c r="Q6794" t="str">
        <f>VLOOKUP(A6794,SampleSuperstore!A:G,7,0)</f>
        <v>Central</v>
      </c>
    </row>
    <row r="6795" spans="1:17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  <c r="N6795" t="str">
        <f t="shared" si="318"/>
        <v>Profit</v>
      </c>
      <c r="O6795" t="str">
        <f t="shared" si="319"/>
        <v>Normal</v>
      </c>
      <c r="P6795" t="str">
        <f t="shared" si="320"/>
        <v>Low</v>
      </c>
      <c r="Q6795" t="str">
        <f>VLOOKUP(A6795,SampleSuperstore!A:G,7,0)</f>
        <v>South</v>
      </c>
    </row>
    <row r="6796" spans="1:17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  <c r="N6796" t="str">
        <f t="shared" si="318"/>
        <v>Profit</v>
      </c>
      <c r="O6796" t="str">
        <f t="shared" si="319"/>
        <v>Normal</v>
      </c>
      <c r="P6796" t="str">
        <f t="shared" si="320"/>
        <v>Low</v>
      </c>
      <c r="Q6796" t="str">
        <f>VLOOKUP(A6796,SampleSuperstore!A:G,7,0)</f>
        <v>South</v>
      </c>
    </row>
    <row r="6797" spans="1:17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  <c r="N6797" t="str">
        <f t="shared" si="318"/>
        <v>Loss</v>
      </c>
      <c r="O6797" t="str">
        <f t="shared" si="319"/>
        <v>High Discount</v>
      </c>
      <c r="P6797" t="str">
        <f t="shared" si="320"/>
        <v>Low</v>
      </c>
      <c r="Q6797" t="str">
        <f>VLOOKUP(A6797,SampleSuperstore!A:G,7,0)</f>
        <v>South</v>
      </c>
    </row>
    <row r="6798" spans="1:17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  <c r="N6798" t="str">
        <f t="shared" si="318"/>
        <v>Loss</v>
      </c>
      <c r="O6798" t="str">
        <f t="shared" si="319"/>
        <v>High Discount</v>
      </c>
      <c r="P6798" t="str">
        <f t="shared" si="320"/>
        <v>Low</v>
      </c>
      <c r="Q6798" t="str">
        <f>VLOOKUP(A6798,SampleSuperstore!A:G,7,0)</f>
        <v>East</v>
      </c>
    </row>
    <row r="6799" spans="1:17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  <c r="N6799" t="str">
        <f t="shared" si="318"/>
        <v>Loss</v>
      </c>
      <c r="O6799" t="str">
        <f t="shared" si="319"/>
        <v>High Discount</v>
      </c>
      <c r="P6799" t="str">
        <f t="shared" si="320"/>
        <v>Low</v>
      </c>
      <c r="Q6799" t="str">
        <f>VLOOKUP(A6799,SampleSuperstore!A:G,7,0)</f>
        <v>East</v>
      </c>
    </row>
    <row r="6800" spans="1:17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  <c r="N6800" t="str">
        <f t="shared" si="318"/>
        <v>Loss</v>
      </c>
      <c r="O6800" t="str">
        <f t="shared" si="319"/>
        <v>High Discount</v>
      </c>
      <c r="P6800" t="str">
        <f t="shared" si="320"/>
        <v>Low</v>
      </c>
      <c r="Q6800" t="str">
        <f>VLOOKUP(A6800,SampleSuperstore!A:G,7,0)</f>
        <v>East</v>
      </c>
    </row>
    <row r="6801" spans="1:17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  <c r="N6801" t="str">
        <f t="shared" si="318"/>
        <v>Loss</v>
      </c>
      <c r="O6801" t="str">
        <f t="shared" si="319"/>
        <v>Normal</v>
      </c>
      <c r="P6801" t="str">
        <f t="shared" si="320"/>
        <v>Low</v>
      </c>
      <c r="Q6801" t="str">
        <f>VLOOKUP(A6801,SampleSuperstore!A:G,7,0)</f>
        <v>South</v>
      </c>
    </row>
    <row r="6802" spans="1:17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  <c r="N6802" t="str">
        <f t="shared" si="318"/>
        <v>Loss</v>
      </c>
      <c r="O6802" t="str">
        <f t="shared" si="319"/>
        <v>High Discount</v>
      </c>
      <c r="P6802" t="str">
        <f t="shared" si="320"/>
        <v>Low</v>
      </c>
      <c r="Q6802" t="str">
        <f>VLOOKUP(A6802,SampleSuperstore!A:G,7,0)</f>
        <v>South</v>
      </c>
    </row>
    <row r="6803" spans="1:17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  <c r="N6803" t="str">
        <f t="shared" si="318"/>
        <v>Loss</v>
      </c>
      <c r="O6803" t="str">
        <f t="shared" si="319"/>
        <v>Normal</v>
      </c>
      <c r="P6803" t="str">
        <f t="shared" si="320"/>
        <v>Low</v>
      </c>
      <c r="Q6803" t="str">
        <f>VLOOKUP(A6803,SampleSuperstore!A:G,7,0)</f>
        <v>South</v>
      </c>
    </row>
    <row r="6804" spans="1:17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  <c r="N6804" t="str">
        <f t="shared" si="318"/>
        <v>Profit</v>
      </c>
      <c r="O6804" t="str">
        <f t="shared" si="319"/>
        <v>Normal</v>
      </c>
      <c r="P6804" t="str">
        <f t="shared" si="320"/>
        <v>Low</v>
      </c>
      <c r="Q6804" t="str">
        <f>VLOOKUP(A6804,SampleSuperstore!A:G,7,0)</f>
        <v>South</v>
      </c>
    </row>
    <row r="6805" spans="1:17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  <c r="N6805" t="str">
        <f t="shared" si="318"/>
        <v>Profit</v>
      </c>
      <c r="O6805" t="str">
        <f t="shared" si="319"/>
        <v>Normal</v>
      </c>
      <c r="P6805" t="str">
        <f t="shared" si="320"/>
        <v>Low</v>
      </c>
      <c r="Q6805" t="str">
        <f>VLOOKUP(A6805,SampleSuperstore!A:G,7,0)</f>
        <v>South</v>
      </c>
    </row>
    <row r="6806" spans="1:17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  <c r="N6806" t="str">
        <f t="shared" si="318"/>
        <v>Profit</v>
      </c>
      <c r="O6806" t="str">
        <f t="shared" si="319"/>
        <v>Normal</v>
      </c>
      <c r="P6806" t="str">
        <f t="shared" si="320"/>
        <v>Low</v>
      </c>
      <c r="Q6806" t="str">
        <f>VLOOKUP(A6806,SampleSuperstore!A:G,7,0)</f>
        <v>Central</v>
      </c>
    </row>
    <row r="6807" spans="1:17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  <c r="N6807" t="str">
        <f t="shared" si="318"/>
        <v>Profit</v>
      </c>
      <c r="O6807" t="str">
        <f t="shared" si="319"/>
        <v>Normal</v>
      </c>
      <c r="P6807" t="str">
        <f t="shared" si="320"/>
        <v>Low</v>
      </c>
      <c r="Q6807" t="str">
        <f>VLOOKUP(A6807,SampleSuperstore!A:G,7,0)</f>
        <v>Central</v>
      </c>
    </row>
    <row r="6808" spans="1:17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  <c r="N6808" t="str">
        <f t="shared" si="318"/>
        <v>Profit</v>
      </c>
      <c r="O6808" t="str">
        <f t="shared" si="319"/>
        <v>Normal</v>
      </c>
      <c r="P6808" t="str">
        <f t="shared" si="320"/>
        <v>Low</v>
      </c>
      <c r="Q6808" t="str">
        <f>VLOOKUP(A6808,SampleSuperstore!A:G,7,0)</f>
        <v>South</v>
      </c>
    </row>
    <row r="6809" spans="1:17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  <c r="N6809" t="str">
        <f t="shared" si="318"/>
        <v>Profit</v>
      </c>
      <c r="O6809" t="str">
        <f t="shared" si="319"/>
        <v>Normal</v>
      </c>
      <c r="P6809" t="str">
        <f t="shared" si="320"/>
        <v>Low</v>
      </c>
      <c r="Q6809" t="str">
        <f>VLOOKUP(A6809,SampleSuperstore!A:G,7,0)</f>
        <v>South</v>
      </c>
    </row>
    <row r="6810" spans="1:17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  <c r="N6810" t="str">
        <f t="shared" si="318"/>
        <v>Loss</v>
      </c>
      <c r="O6810" t="str">
        <f t="shared" si="319"/>
        <v>High Discount</v>
      </c>
      <c r="P6810" t="str">
        <f t="shared" si="320"/>
        <v>Low</v>
      </c>
      <c r="Q6810" t="str">
        <f>VLOOKUP(A6810,SampleSuperstore!A:G,7,0)</f>
        <v>South</v>
      </c>
    </row>
    <row r="6811" spans="1:17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  <c r="N6811" t="str">
        <f t="shared" si="318"/>
        <v>Loss</v>
      </c>
      <c r="O6811" t="str">
        <f t="shared" si="319"/>
        <v>High Discount</v>
      </c>
      <c r="P6811" t="str">
        <f t="shared" si="320"/>
        <v>Low</v>
      </c>
      <c r="Q6811" t="str">
        <f>VLOOKUP(A6811,SampleSuperstore!A:G,7,0)</f>
        <v>Central</v>
      </c>
    </row>
    <row r="6812" spans="1:17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  <c r="N6812" t="str">
        <f t="shared" si="318"/>
        <v>Loss</v>
      </c>
      <c r="O6812" t="str">
        <f t="shared" si="319"/>
        <v>High Discount</v>
      </c>
      <c r="P6812" t="str">
        <f t="shared" si="320"/>
        <v>Low</v>
      </c>
      <c r="Q6812" t="str">
        <f>VLOOKUP(A6812,SampleSuperstore!A:G,7,0)</f>
        <v>Central</v>
      </c>
    </row>
    <row r="6813" spans="1:17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  <c r="N6813" t="str">
        <f t="shared" si="318"/>
        <v>Loss</v>
      </c>
      <c r="O6813" t="str">
        <f t="shared" si="319"/>
        <v>Normal</v>
      </c>
      <c r="P6813" t="str">
        <f t="shared" si="320"/>
        <v>Low</v>
      </c>
      <c r="Q6813" t="str">
        <f>VLOOKUP(A6813,SampleSuperstore!A:G,7,0)</f>
        <v>Central</v>
      </c>
    </row>
    <row r="6814" spans="1:17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  <c r="N6814" t="str">
        <f t="shared" si="318"/>
        <v>Loss</v>
      </c>
      <c r="O6814" t="str">
        <f t="shared" si="319"/>
        <v>High Discount</v>
      </c>
      <c r="P6814" t="str">
        <f t="shared" si="320"/>
        <v>Low</v>
      </c>
      <c r="Q6814" t="str">
        <f>VLOOKUP(A6814,SampleSuperstore!A:G,7,0)</f>
        <v>Central</v>
      </c>
    </row>
    <row r="6815" spans="1:17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  <c r="N6815" t="str">
        <f t="shared" si="318"/>
        <v>Profit</v>
      </c>
      <c r="O6815" t="str">
        <f t="shared" si="319"/>
        <v>Normal</v>
      </c>
      <c r="P6815" t="str">
        <f t="shared" si="320"/>
        <v>Low</v>
      </c>
      <c r="Q6815" t="str">
        <f>VLOOKUP(A6815,SampleSuperstore!A:G,7,0)</f>
        <v>Central</v>
      </c>
    </row>
    <row r="6816" spans="1:17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  <c r="N6816" t="str">
        <f t="shared" si="318"/>
        <v>Loss</v>
      </c>
      <c r="O6816" t="str">
        <f t="shared" si="319"/>
        <v>High Discount</v>
      </c>
      <c r="P6816" t="str">
        <f t="shared" si="320"/>
        <v>Low</v>
      </c>
      <c r="Q6816" t="str">
        <f>VLOOKUP(A6816,SampleSuperstore!A:G,7,0)</f>
        <v>Central</v>
      </c>
    </row>
    <row r="6817" spans="1:17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  <c r="N6817" t="str">
        <f t="shared" si="318"/>
        <v>Profit</v>
      </c>
      <c r="O6817" t="str">
        <f t="shared" si="319"/>
        <v>Normal</v>
      </c>
      <c r="P6817" t="str">
        <f t="shared" si="320"/>
        <v>Low</v>
      </c>
      <c r="Q6817" t="str">
        <f>VLOOKUP(A6817,SampleSuperstore!A:G,7,0)</f>
        <v>South</v>
      </c>
    </row>
    <row r="6818" spans="1:17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  <c r="N6818" t="str">
        <f t="shared" si="318"/>
        <v>Profit</v>
      </c>
      <c r="O6818" t="str">
        <f t="shared" si="319"/>
        <v>Normal</v>
      </c>
      <c r="P6818" t="str">
        <f t="shared" si="320"/>
        <v>Low</v>
      </c>
      <c r="Q6818" t="str">
        <f>VLOOKUP(A6818,SampleSuperstore!A:G,7,0)</f>
        <v>South</v>
      </c>
    </row>
    <row r="6819" spans="1:17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  <c r="N6819" t="str">
        <f t="shared" si="318"/>
        <v>Profit</v>
      </c>
      <c r="O6819" t="str">
        <f t="shared" si="319"/>
        <v>Normal</v>
      </c>
      <c r="P6819" t="str">
        <f t="shared" si="320"/>
        <v>High</v>
      </c>
      <c r="Q6819" t="str">
        <f>VLOOKUP(A6819,SampleSuperstore!A:G,7,0)</f>
        <v>South</v>
      </c>
    </row>
    <row r="6820" spans="1:17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  <c r="N6820" t="str">
        <f t="shared" si="318"/>
        <v>Loss</v>
      </c>
      <c r="O6820" t="str">
        <f t="shared" si="319"/>
        <v>High Discount</v>
      </c>
      <c r="P6820" t="str">
        <f t="shared" si="320"/>
        <v>Low</v>
      </c>
      <c r="Q6820" t="str">
        <f>VLOOKUP(A6820,SampleSuperstore!A:G,7,0)</f>
        <v>South</v>
      </c>
    </row>
    <row r="6821" spans="1:17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  <c r="N6821" t="str">
        <f t="shared" si="318"/>
        <v>Loss</v>
      </c>
      <c r="O6821" t="str">
        <f t="shared" si="319"/>
        <v>High Discount</v>
      </c>
      <c r="P6821" t="str">
        <f t="shared" si="320"/>
        <v>Low</v>
      </c>
      <c r="Q6821" t="str">
        <f>VLOOKUP(A6821,SampleSuperstore!A:G,7,0)</f>
        <v>South</v>
      </c>
    </row>
    <row r="6822" spans="1:17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  <c r="N6822" t="str">
        <f t="shared" si="318"/>
        <v>Loss</v>
      </c>
      <c r="O6822" t="str">
        <f t="shared" si="319"/>
        <v>Normal</v>
      </c>
      <c r="P6822" t="str">
        <f t="shared" si="320"/>
        <v>Low</v>
      </c>
      <c r="Q6822" t="str">
        <f>VLOOKUP(A6822,SampleSuperstore!A:G,7,0)</f>
        <v>South</v>
      </c>
    </row>
    <row r="6823" spans="1:17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  <c r="N6823" t="str">
        <f t="shared" si="318"/>
        <v>Loss</v>
      </c>
      <c r="O6823" t="str">
        <f t="shared" si="319"/>
        <v>High Discount</v>
      </c>
      <c r="P6823" t="str">
        <f t="shared" si="320"/>
        <v>Low</v>
      </c>
      <c r="Q6823" t="str">
        <f>VLOOKUP(A6823,SampleSuperstore!A:G,7,0)</f>
        <v>South</v>
      </c>
    </row>
    <row r="6824" spans="1:17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  <c r="N6824" t="str">
        <f t="shared" si="318"/>
        <v>Profit</v>
      </c>
      <c r="O6824" t="str">
        <f t="shared" si="319"/>
        <v>Normal</v>
      </c>
      <c r="P6824" t="str">
        <f t="shared" si="320"/>
        <v>Low</v>
      </c>
      <c r="Q6824" t="str">
        <f>VLOOKUP(A6824,SampleSuperstore!A:G,7,0)</f>
        <v>South</v>
      </c>
    </row>
    <row r="6825" spans="1:17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  <c r="N6825" t="str">
        <f t="shared" si="318"/>
        <v>Profit</v>
      </c>
      <c r="O6825" t="str">
        <f t="shared" si="319"/>
        <v>Normal</v>
      </c>
      <c r="P6825" t="str">
        <f t="shared" si="320"/>
        <v>Low</v>
      </c>
      <c r="Q6825" t="str">
        <f>VLOOKUP(A6825,SampleSuperstore!A:G,7,0)</f>
        <v>South</v>
      </c>
    </row>
    <row r="6826" spans="1:17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  <c r="N6826" t="str">
        <f t="shared" si="318"/>
        <v>Profit</v>
      </c>
      <c r="O6826" t="str">
        <f t="shared" si="319"/>
        <v>Normal</v>
      </c>
      <c r="P6826" t="str">
        <f t="shared" si="320"/>
        <v>Low</v>
      </c>
      <c r="Q6826" t="str">
        <f>VLOOKUP(A6826,SampleSuperstore!A:G,7,0)</f>
        <v>South</v>
      </c>
    </row>
    <row r="6827" spans="1:17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  <c r="N6827" t="str">
        <f t="shared" si="318"/>
        <v>Profit</v>
      </c>
      <c r="O6827" t="str">
        <f t="shared" si="319"/>
        <v>Normal</v>
      </c>
      <c r="P6827" t="str">
        <f t="shared" si="320"/>
        <v>Low</v>
      </c>
      <c r="Q6827" t="str">
        <f>VLOOKUP(A6827,SampleSuperstore!A:G,7,0)</f>
        <v>South</v>
      </c>
    </row>
    <row r="6828" spans="1:17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  <c r="N6828" t="str">
        <f t="shared" si="318"/>
        <v>Profit</v>
      </c>
      <c r="O6828" t="str">
        <f t="shared" si="319"/>
        <v>Normal</v>
      </c>
      <c r="P6828" t="str">
        <f t="shared" si="320"/>
        <v>High</v>
      </c>
      <c r="Q6828" t="str">
        <f>VLOOKUP(A6828,SampleSuperstore!A:G,7,0)</f>
        <v>South</v>
      </c>
    </row>
    <row r="6829" spans="1:17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  <c r="N6829" t="str">
        <f t="shared" si="318"/>
        <v>Profit</v>
      </c>
      <c r="O6829" t="str">
        <f t="shared" si="319"/>
        <v>Normal</v>
      </c>
      <c r="P6829" t="str">
        <f t="shared" si="320"/>
        <v>Medium</v>
      </c>
      <c r="Q6829" t="str">
        <f>VLOOKUP(A6829,SampleSuperstore!A:G,7,0)</f>
        <v>South</v>
      </c>
    </row>
    <row r="6830" spans="1:17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  <c r="N6830" t="str">
        <f t="shared" si="318"/>
        <v>Profit</v>
      </c>
      <c r="O6830" t="str">
        <f t="shared" si="319"/>
        <v>Normal</v>
      </c>
      <c r="P6830" t="str">
        <f t="shared" si="320"/>
        <v>Low</v>
      </c>
      <c r="Q6830" t="str">
        <f>VLOOKUP(A6830,SampleSuperstore!A:G,7,0)</f>
        <v>South</v>
      </c>
    </row>
    <row r="6831" spans="1:17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  <c r="N6831" t="str">
        <f t="shared" si="318"/>
        <v>Profit</v>
      </c>
      <c r="O6831" t="str">
        <f t="shared" si="319"/>
        <v>Normal</v>
      </c>
      <c r="P6831" t="str">
        <f t="shared" si="320"/>
        <v>Low</v>
      </c>
      <c r="Q6831" t="str">
        <f>VLOOKUP(A6831,SampleSuperstore!A:G,7,0)</f>
        <v>South</v>
      </c>
    </row>
    <row r="6832" spans="1:17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  <c r="N6832" t="str">
        <f t="shared" si="318"/>
        <v>Profit</v>
      </c>
      <c r="O6832" t="str">
        <f t="shared" si="319"/>
        <v>Normal</v>
      </c>
      <c r="P6832" t="str">
        <f t="shared" si="320"/>
        <v>Low</v>
      </c>
      <c r="Q6832" t="str">
        <f>VLOOKUP(A6832,SampleSuperstore!A:G,7,0)</f>
        <v>South</v>
      </c>
    </row>
    <row r="6833" spans="1:17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  <c r="N6833" t="str">
        <f t="shared" si="318"/>
        <v>Profit</v>
      </c>
      <c r="O6833" t="str">
        <f t="shared" si="319"/>
        <v>Normal</v>
      </c>
      <c r="P6833" t="str">
        <f t="shared" si="320"/>
        <v>Low</v>
      </c>
      <c r="Q6833" t="str">
        <f>VLOOKUP(A6833,SampleSuperstore!A:G,7,0)</f>
        <v>South</v>
      </c>
    </row>
    <row r="6834" spans="1:17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  <c r="N6834" t="str">
        <f t="shared" si="318"/>
        <v>Profit</v>
      </c>
      <c r="O6834" t="str">
        <f t="shared" si="319"/>
        <v>Normal</v>
      </c>
      <c r="P6834" t="str">
        <f t="shared" si="320"/>
        <v>Low</v>
      </c>
      <c r="Q6834" t="str">
        <f>VLOOKUP(A6834,SampleSuperstore!A:G,7,0)</f>
        <v>South</v>
      </c>
    </row>
    <row r="6835" spans="1:17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  <c r="N6835" t="str">
        <f t="shared" si="318"/>
        <v>Loss</v>
      </c>
      <c r="O6835" t="str">
        <f t="shared" si="319"/>
        <v>Normal</v>
      </c>
      <c r="P6835" t="str">
        <f t="shared" si="320"/>
        <v>Low</v>
      </c>
      <c r="Q6835" t="str">
        <f>VLOOKUP(A6835,SampleSuperstore!A:G,7,0)</f>
        <v>East</v>
      </c>
    </row>
    <row r="6836" spans="1:17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  <c r="N6836" t="str">
        <f t="shared" si="318"/>
        <v>Profit</v>
      </c>
      <c r="O6836" t="str">
        <f t="shared" si="319"/>
        <v>Normal</v>
      </c>
      <c r="P6836" t="str">
        <f t="shared" si="320"/>
        <v>Low</v>
      </c>
      <c r="Q6836" t="str">
        <f>VLOOKUP(A6836,SampleSuperstore!A:G,7,0)</f>
        <v>South</v>
      </c>
    </row>
    <row r="6837" spans="1:17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  <c r="N6837" t="str">
        <f t="shared" si="318"/>
        <v>Profit</v>
      </c>
      <c r="O6837" t="str">
        <f t="shared" si="319"/>
        <v>Normal</v>
      </c>
      <c r="P6837" t="str">
        <f t="shared" si="320"/>
        <v>Low</v>
      </c>
      <c r="Q6837" t="str">
        <f>VLOOKUP(A6837,SampleSuperstore!A:G,7,0)</f>
        <v>South</v>
      </c>
    </row>
    <row r="6838" spans="1:17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  <c r="N6838" t="str">
        <f t="shared" si="318"/>
        <v>Profit</v>
      </c>
      <c r="O6838" t="str">
        <f t="shared" si="319"/>
        <v>Normal</v>
      </c>
      <c r="P6838" t="str">
        <f t="shared" si="320"/>
        <v>Low</v>
      </c>
      <c r="Q6838" t="str">
        <f>VLOOKUP(A6838,SampleSuperstore!A:G,7,0)</f>
        <v>South</v>
      </c>
    </row>
    <row r="6839" spans="1:17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  <c r="N6839" t="str">
        <f t="shared" si="318"/>
        <v>Profit</v>
      </c>
      <c r="O6839" t="str">
        <f t="shared" si="319"/>
        <v>Normal</v>
      </c>
      <c r="P6839" t="str">
        <f t="shared" si="320"/>
        <v>Low</v>
      </c>
      <c r="Q6839" t="str">
        <f>VLOOKUP(A6839,SampleSuperstore!A:G,7,0)</f>
        <v>South</v>
      </c>
    </row>
    <row r="6840" spans="1:17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  <c r="N6840" t="str">
        <f t="shared" si="318"/>
        <v>Profit</v>
      </c>
      <c r="O6840" t="str">
        <f t="shared" si="319"/>
        <v>Normal</v>
      </c>
      <c r="P6840" t="str">
        <f t="shared" si="320"/>
        <v>High</v>
      </c>
      <c r="Q6840" t="str">
        <f>VLOOKUP(A6840,SampleSuperstore!A:G,7,0)</f>
        <v>South</v>
      </c>
    </row>
    <row r="6841" spans="1:17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  <c r="N6841" t="str">
        <f t="shared" si="318"/>
        <v>Profit</v>
      </c>
      <c r="O6841" t="str">
        <f t="shared" si="319"/>
        <v>Normal</v>
      </c>
      <c r="P6841" t="str">
        <f t="shared" si="320"/>
        <v>Low</v>
      </c>
      <c r="Q6841" t="str">
        <f>VLOOKUP(A6841,SampleSuperstore!A:G,7,0)</f>
        <v>South</v>
      </c>
    </row>
    <row r="6842" spans="1:17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  <c r="N6842" t="str">
        <f t="shared" si="318"/>
        <v>Loss</v>
      </c>
      <c r="O6842" t="str">
        <f t="shared" si="319"/>
        <v>High Discount</v>
      </c>
      <c r="P6842" t="str">
        <f t="shared" si="320"/>
        <v>Low</v>
      </c>
      <c r="Q6842" t="str">
        <f>VLOOKUP(A6842,SampleSuperstore!A:G,7,0)</f>
        <v>Central</v>
      </c>
    </row>
    <row r="6843" spans="1:17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  <c r="N6843" t="str">
        <f t="shared" si="318"/>
        <v>Profit</v>
      </c>
      <c r="O6843" t="str">
        <f t="shared" si="319"/>
        <v>Normal</v>
      </c>
      <c r="P6843" t="str">
        <f t="shared" si="320"/>
        <v>Low</v>
      </c>
      <c r="Q6843" t="str">
        <f>VLOOKUP(A6843,SampleSuperstore!A:G,7,0)</f>
        <v>South</v>
      </c>
    </row>
    <row r="6844" spans="1:17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  <c r="N6844" t="str">
        <f t="shared" si="318"/>
        <v>Profit</v>
      </c>
      <c r="O6844" t="str">
        <f t="shared" si="319"/>
        <v>Normal</v>
      </c>
      <c r="P6844" t="str">
        <f t="shared" si="320"/>
        <v>Low</v>
      </c>
      <c r="Q6844" t="str">
        <f>VLOOKUP(A6844,SampleSuperstore!A:G,7,0)</f>
        <v>South</v>
      </c>
    </row>
    <row r="6845" spans="1:17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  <c r="N6845" t="str">
        <f t="shared" si="318"/>
        <v>Profit</v>
      </c>
      <c r="O6845" t="str">
        <f t="shared" si="319"/>
        <v>Normal</v>
      </c>
      <c r="P6845" t="str">
        <f t="shared" si="320"/>
        <v>Low</v>
      </c>
      <c r="Q6845" t="str">
        <f>VLOOKUP(A6845,SampleSuperstore!A:G,7,0)</f>
        <v>South</v>
      </c>
    </row>
    <row r="6846" spans="1:17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  <c r="N6846" t="str">
        <f t="shared" si="318"/>
        <v>Profit</v>
      </c>
      <c r="O6846" t="str">
        <f t="shared" si="319"/>
        <v>Normal</v>
      </c>
      <c r="P6846" t="str">
        <f t="shared" si="320"/>
        <v>High</v>
      </c>
      <c r="Q6846" t="str">
        <f>VLOOKUP(A6846,SampleSuperstore!A:G,7,0)</f>
        <v>South</v>
      </c>
    </row>
    <row r="6847" spans="1:17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  <c r="N6847" t="str">
        <f t="shared" si="318"/>
        <v>Profit</v>
      </c>
      <c r="O6847" t="str">
        <f t="shared" si="319"/>
        <v>Normal</v>
      </c>
      <c r="P6847" t="str">
        <f t="shared" si="320"/>
        <v>Low</v>
      </c>
      <c r="Q6847" t="str">
        <f>VLOOKUP(A6847,SampleSuperstore!A:G,7,0)</f>
        <v>South</v>
      </c>
    </row>
    <row r="6848" spans="1:17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  <c r="N6848" t="str">
        <f t="shared" si="318"/>
        <v>Profit</v>
      </c>
      <c r="O6848" t="str">
        <f t="shared" si="319"/>
        <v>Normal</v>
      </c>
      <c r="P6848" t="str">
        <f t="shared" si="320"/>
        <v>Low</v>
      </c>
      <c r="Q6848" t="str">
        <f>VLOOKUP(A6848,SampleSuperstore!A:G,7,0)</f>
        <v>South</v>
      </c>
    </row>
    <row r="6849" spans="1:17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  <c r="N6849" t="str">
        <f t="shared" si="318"/>
        <v>Profit</v>
      </c>
      <c r="O6849" t="str">
        <f t="shared" si="319"/>
        <v>Normal</v>
      </c>
      <c r="P6849" t="str">
        <f t="shared" si="320"/>
        <v>Low</v>
      </c>
      <c r="Q6849" t="str">
        <f>VLOOKUP(A6849,SampleSuperstore!A:G,7,0)</f>
        <v>South</v>
      </c>
    </row>
    <row r="6850" spans="1:17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  <c r="N6850" t="str">
        <f t="shared" si="318"/>
        <v>Profit</v>
      </c>
      <c r="O6850" t="str">
        <f t="shared" si="319"/>
        <v>Normal</v>
      </c>
      <c r="P6850" t="str">
        <f t="shared" si="320"/>
        <v>Low</v>
      </c>
      <c r="Q6850" t="str">
        <f>VLOOKUP(A6850,SampleSuperstore!A:G,7,0)</f>
        <v>Central</v>
      </c>
    </row>
    <row r="6851" spans="1:17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  <c r="N6851" t="str">
        <f t="shared" ref="N6851:N6914" si="321">IF(M6851&gt;0,"Profit","Loss")</f>
        <v>Profit</v>
      </c>
      <c r="O6851" t="str">
        <f t="shared" ref="O6851:O6914" si="322">IF(L6851&gt;0.5,"High Discount","Normal")</f>
        <v>Normal</v>
      </c>
      <c r="P6851" t="str">
        <f t="shared" ref="P6851:P6914" si="323">IF(J6851&gt;1000,"High",IF(J6851&gt;=500,"Medium","Low"))</f>
        <v>Low</v>
      </c>
      <c r="Q6851" t="str">
        <f>VLOOKUP(A6851,SampleSuperstore!A:G,7,0)</f>
        <v>South</v>
      </c>
    </row>
    <row r="6852" spans="1:17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  <c r="N6852" t="str">
        <f t="shared" si="321"/>
        <v>Profit</v>
      </c>
      <c r="O6852" t="str">
        <f t="shared" si="322"/>
        <v>Normal</v>
      </c>
      <c r="P6852" t="str">
        <f t="shared" si="323"/>
        <v>High</v>
      </c>
      <c r="Q6852" t="str">
        <f>VLOOKUP(A6852,SampleSuperstore!A:G,7,0)</f>
        <v>South</v>
      </c>
    </row>
    <row r="6853" spans="1:17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  <c r="N6853" t="str">
        <f t="shared" si="321"/>
        <v>Profit</v>
      </c>
      <c r="O6853" t="str">
        <f t="shared" si="322"/>
        <v>Normal</v>
      </c>
      <c r="P6853" t="str">
        <f t="shared" si="323"/>
        <v>Low</v>
      </c>
      <c r="Q6853" t="str">
        <f>VLOOKUP(A6853,SampleSuperstore!A:G,7,0)</f>
        <v>South</v>
      </c>
    </row>
    <row r="6854" spans="1:17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  <c r="N6854" t="str">
        <f t="shared" si="321"/>
        <v>Profit</v>
      </c>
      <c r="O6854" t="str">
        <f t="shared" si="322"/>
        <v>Normal</v>
      </c>
      <c r="P6854" t="str">
        <f t="shared" si="323"/>
        <v>Low</v>
      </c>
      <c r="Q6854" t="str">
        <f>VLOOKUP(A6854,SampleSuperstore!A:G,7,0)</f>
        <v>South</v>
      </c>
    </row>
    <row r="6855" spans="1:17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  <c r="N6855" t="str">
        <f t="shared" si="321"/>
        <v>Profit</v>
      </c>
      <c r="O6855" t="str">
        <f t="shared" si="322"/>
        <v>Normal</v>
      </c>
      <c r="P6855" t="str">
        <f t="shared" si="323"/>
        <v>Low</v>
      </c>
      <c r="Q6855" t="str">
        <f>VLOOKUP(A6855,SampleSuperstore!A:G,7,0)</f>
        <v>South</v>
      </c>
    </row>
    <row r="6856" spans="1:17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  <c r="N6856" t="str">
        <f t="shared" si="321"/>
        <v>Profit</v>
      </c>
      <c r="O6856" t="str">
        <f t="shared" si="322"/>
        <v>Normal</v>
      </c>
      <c r="P6856" t="str">
        <f t="shared" si="323"/>
        <v>Low</v>
      </c>
      <c r="Q6856" t="str">
        <f>VLOOKUP(A6856,SampleSuperstore!A:G,7,0)</f>
        <v>South</v>
      </c>
    </row>
    <row r="6857" spans="1:17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  <c r="N6857" t="str">
        <f t="shared" si="321"/>
        <v>Profit</v>
      </c>
      <c r="O6857" t="str">
        <f t="shared" si="322"/>
        <v>Normal</v>
      </c>
      <c r="P6857" t="str">
        <f t="shared" si="323"/>
        <v>Low</v>
      </c>
      <c r="Q6857" t="str">
        <f>VLOOKUP(A6857,SampleSuperstore!A:G,7,0)</f>
        <v>South</v>
      </c>
    </row>
    <row r="6858" spans="1:17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  <c r="N6858" t="str">
        <f t="shared" si="321"/>
        <v>Profit</v>
      </c>
      <c r="O6858" t="str">
        <f t="shared" si="322"/>
        <v>Normal</v>
      </c>
      <c r="P6858" t="str">
        <f t="shared" si="323"/>
        <v>Low</v>
      </c>
      <c r="Q6858" t="str">
        <f>VLOOKUP(A6858,SampleSuperstore!A:G,7,0)</f>
        <v>South</v>
      </c>
    </row>
    <row r="6859" spans="1:17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  <c r="N6859" t="str">
        <f t="shared" si="321"/>
        <v>Profit</v>
      </c>
      <c r="O6859" t="str">
        <f t="shared" si="322"/>
        <v>Normal</v>
      </c>
      <c r="P6859" t="str">
        <f t="shared" si="323"/>
        <v>Low</v>
      </c>
      <c r="Q6859" t="str">
        <f>VLOOKUP(A6859,SampleSuperstore!A:G,7,0)</f>
        <v>South</v>
      </c>
    </row>
    <row r="6860" spans="1:17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  <c r="N6860" t="str">
        <f t="shared" si="321"/>
        <v>Profit</v>
      </c>
      <c r="O6860" t="str">
        <f t="shared" si="322"/>
        <v>Normal</v>
      </c>
      <c r="P6860" t="str">
        <f t="shared" si="323"/>
        <v>Low</v>
      </c>
      <c r="Q6860" t="str">
        <f>VLOOKUP(A6860,SampleSuperstore!A:G,7,0)</f>
        <v>South</v>
      </c>
    </row>
    <row r="6861" spans="1:17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  <c r="N6861" t="str">
        <f t="shared" si="321"/>
        <v>Profit</v>
      </c>
      <c r="O6861" t="str">
        <f t="shared" si="322"/>
        <v>Normal</v>
      </c>
      <c r="P6861" t="str">
        <f t="shared" si="323"/>
        <v>Low</v>
      </c>
      <c r="Q6861" t="str">
        <f>VLOOKUP(A6861,SampleSuperstore!A:G,7,0)</f>
        <v>South</v>
      </c>
    </row>
    <row r="6862" spans="1:17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  <c r="N6862" t="str">
        <f t="shared" si="321"/>
        <v>Profit</v>
      </c>
      <c r="O6862" t="str">
        <f t="shared" si="322"/>
        <v>Normal</v>
      </c>
      <c r="P6862" t="str">
        <f t="shared" si="323"/>
        <v>Low</v>
      </c>
      <c r="Q6862" t="str">
        <f>VLOOKUP(A6862,SampleSuperstore!A:G,7,0)</f>
        <v>South</v>
      </c>
    </row>
    <row r="6863" spans="1:17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  <c r="N6863" t="str">
        <f t="shared" si="321"/>
        <v>Profit</v>
      </c>
      <c r="O6863" t="str">
        <f t="shared" si="322"/>
        <v>Normal</v>
      </c>
      <c r="P6863" t="str">
        <f t="shared" si="323"/>
        <v>Low</v>
      </c>
      <c r="Q6863" t="str">
        <f>VLOOKUP(A6863,SampleSuperstore!A:G,7,0)</f>
        <v>South</v>
      </c>
    </row>
    <row r="6864" spans="1:17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  <c r="N6864" t="str">
        <f t="shared" si="321"/>
        <v>Loss</v>
      </c>
      <c r="O6864" t="str">
        <f t="shared" si="322"/>
        <v>Normal</v>
      </c>
      <c r="P6864" t="str">
        <f t="shared" si="323"/>
        <v>Low</v>
      </c>
      <c r="Q6864" t="str">
        <f>VLOOKUP(A6864,SampleSuperstore!A:G,7,0)</f>
        <v>South</v>
      </c>
    </row>
    <row r="6865" spans="1:17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  <c r="N6865" t="str">
        <f t="shared" si="321"/>
        <v>Profit</v>
      </c>
      <c r="O6865" t="str">
        <f t="shared" si="322"/>
        <v>Normal</v>
      </c>
      <c r="P6865" t="str">
        <f t="shared" si="323"/>
        <v>Low</v>
      </c>
      <c r="Q6865" t="str">
        <f>VLOOKUP(A6865,SampleSuperstore!A:G,7,0)</f>
        <v>South</v>
      </c>
    </row>
    <row r="6866" spans="1:17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  <c r="N6866" t="str">
        <f t="shared" si="321"/>
        <v>Profit</v>
      </c>
      <c r="O6866" t="str">
        <f t="shared" si="322"/>
        <v>Normal</v>
      </c>
      <c r="P6866" t="str">
        <f t="shared" si="323"/>
        <v>Low</v>
      </c>
      <c r="Q6866" t="str">
        <f>VLOOKUP(A6866,SampleSuperstore!A:G,7,0)</f>
        <v>South</v>
      </c>
    </row>
    <row r="6867" spans="1:17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  <c r="N6867" t="str">
        <f t="shared" si="321"/>
        <v>Loss</v>
      </c>
      <c r="O6867" t="str">
        <f t="shared" si="322"/>
        <v>Normal</v>
      </c>
      <c r="P6867" t="str">
        <f t="shared" si="323"/>
        <v>Low</v>
      </c>
      <c r="Q6867" t="str">
        <f>VLOOKUP(A6867,SampleSuperstore!A:G,7,0)</f>
        <v>South</v>
      </c>
    </row>
    <row r="6868" spans="1:17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  <c r="N6868" t="str">
        <f t="shared" si="321"/>
        <v>Profit</v>
      </c>
      <c r="O6868" t="str">
        <f t="shared" si="322"/>
        <v>Normal</v>
      </c>
      <c r="P6868" t="str">
        <f t="shared" si="323"/>
        <v>Low</v>
      </c>
      <c r="Q6868" t="str">
        <f>VLOOKUP(A6868,SampleSuperstore!A:G,7,0)</f>
        <v>South</v>
      </c>
    </row>
    <row r="6869" spans="1:17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  <c r="N6869" t="str">
        <f t="shared" si="321"/>
        <v>Loss</v>
      </c>
      <c r="O6869" t="str">
        <f t="shared" si="322"/>
        <v>Normal</v>
      </c>
      <c r="P6869" t="str">
        <f t="shared" si="323"/>
        <v>Low</v>
      </c>
      <c r="Q6869" t="str">
        <f>VLOOKUP(A6869,SampleSuperstore!A:G,7,0)</f>
        <v>South</v>
      </c>
    </row>
    <row r="6870" spans="1:17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  <c r="N6870" t="str">
        <f t="shared" si="321"/>
        <v>Profit</v>
      </c>
      <c r="O6870" t="str">
        <f t="shared" si="322"/>
        <v>Normal</v>
      </c>
      <c r="P6870" t="str">
        <f t="shared" si="323"/>
        <v>High</v>
      </c>
      <c r="Q6870" t="str">
        <f>VLOOKUP(A6870,SampleSuperstore!A:G,7,0)</f>
        <v>South</v>
      </c>
    </row>
    <row r="6871" spans="1:17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  <c r="N6871" t="str">
        <f t="shared" si="321"/>
        <v>Profit</v>
      </c>
      <c r="O6871" t="str">
        <f t="shared" si="322"/>
        <v>Normal</v>
      </c>
      <c r="P6871" t="str">
        <f t="shared" si="323"/>
        <v>Low</v>
      </c>
      <c r="Q6871" t="str">
        <f>VLOOKUP(A6871,SampleSuperstore!A:G,7,0)</f>
        <v>South</v>
      </c>
    </row>
    <row r="6872" spans="1:17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  <c r="N6872" t="str">
        <f t="shared" si="321"/>
        <v>Profit</v>
      </c>
      <c r="O6872" t="str">
        <f t="shared" si="322"/>
        <v>Normal</v>
      </c>
      <c r="P6872" t="str">
        <f t="shared" si="323"/>
        <v>Low</v>
      </c>
      <c r="Q6872" t="str">
        <f>VLOOKUP(A6872,SampleSuperstore!A:G,7,0)</f>
        <v>South</v>
      </c>
    </row>
    <row r="6873" spans="1:17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  <c r="N6873" t="str">
        <f t="shared" si="321"/>
        <v>Profit</v>
      </c>
      <c r="O6873" t="str">
        <f t="shared" si="322"/>
        <v>Normal</v>
      </c>
      <c r="P6873" t="str">
        <f t="shared" si="323"/>
        <v>Low</v>
      </c>
      <c r="Q6873" t="str">
        <f>VLOOKUP(A6873,SampleSuperstore!A:G,7,0)</f>
        <v>South</v>
      </c>
    </row>
    <row r="6874" spans="1:17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  <c r="N6874" t="str">
        <f t="shared" si="321"/>
        <v>Profit</v>
      </c>
      <c r="O6874" t="str">
        <f t="shared" si="322"/>
        <v>Normal</v>
      </c>
      <c r="P6874" t="str">
        <f t="shared" si="323"/>
        <v>Low</v>
      </c>
      <c r="Q6874" t="str">
        <f>VLOOKUP(A6874,SampleSuperstore!A:G,7,0)</f>
        <v>Central</v>
      </c>
    </row>
    <row r="6875" spans="1:17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  <c r="N6875" t="str">
        <f t="shared" si="321"/>
        <v>Loss</v>
      </c>
      <c r="O6875" t="str">
        <f t="shared" si="322"/>
        <v>High Discount</v>
      </c>
      <c r="P6875" t="str">
        <f t="shared" si="323"/>
        <v>Low</v>
      </c>
      <c r="Q6875" t="str">
        <f>VLOOKUP(A6875,SampleSuperstore!A:G,7,0)</f>
        <v>South</v>
      </c>
    </row>
    <row r="6876" spans="1:17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  <c r="N6876" t="str">
        <f t="shared" si="321"/>
        <v>Loss</v>
      </c>
      <c r="O6876" t="str">
        <f t="shared" si="322"/>
        <v>Normal</v>
      </c>
      <c r="P6876" t="str">
        <f t="shared" si="323"/>
        <v>Low</v>
      </c>
      <c r="Q6876" t="str">
        <f>VLOOKUP(A6876,SampleSuperstore!A:G,7,0)</f>
        <v>South</v>
      </c>
    </row>
    <row r="6877" spans="1:17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  <c r="N6877" t="str">
        <f t="shared" si="321"/>
        <v>Profit</v>
      </c>
      <c r="O6877" t="str">
        <f t="shared" si="322"/>
        <v>Normal</v>
      </c>
      <c r="P6877" t="str">
        <f t="shared" si="323"/>
        <v>Low</v>
      </c>
      <c r="Q6877" t="str">
        <f>VLOOKUP(A6877,SampleSuperstore!A:G,7,0)</f>
        <v>South</v>
      </c>
    </row>
    <row r="6878" spans="1:17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  <c r="N6878" t="str">
        <f t="shared" si="321"/>
        <v>Profit</v>
      </c>
      <c r="O6878" t="str">
        <f t="shared" si="322"/>
        <v>Normal</v>
      </c>
      <c r="P6878" t="str">
        <f t="shared" si="323"/>
        <v>High</v>
      </c>
      <c r="Q6878" t="str">
        <f>VLOOKUP(A6878,SampleSuperstore!A:G,7,0)</f>
        <v>South</v>
      </c>
    </row>
    <row r="6879" spans="1:17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  <c r="N6879" t="str">
        <f t="shared" si="321"/>
        <v>Loss</v>
      </c>
      <c r="O6879" t="str">
        <f t="shared" si="322"/>
        <v>High Discount</v>
      </c>
      <c r="P6879" t="str">
        <f t="shared" si="323"/>
        <v>Low</v>
      </c>
      <c r="Q6879" t="str">
        <f>VLOOKUP(A6879,SampleSuperstore!A:G,7,0)</f>
        <v>East</v>
      </c>
    </row>
    <row r="6880" spans="1:17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  <c r="N6880" t="str">
        <f t="shared" si="321"/>
        <v>Profit</v>
      </c>
      <c r="O6880" t="str">
        <f t="shared" si="322"/>
        <v>Normal</v>
      </c>
      <c r="P6880" t="str">
        <f t="shared" si="323"/>
        <v>Low</v>
      </c>
      <c r="Q6880" t="str">
        <f>VLOOKUP(A6880,SampleSuperstore!A:G,7,0)</f>
        <v>East</v>
      </c>
    </row>
    <row r="6881" spans="1:17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  <c r="N6881" t="str">
        <f t="shared" si="321"/>
        <v>Profit</v>
      </c>
      <c r="O6881" t="str">
        <f t="shared" si="322"/>
        <v>Normal</v>
      </c>
      <c r="P6881" t="str">
        <f t="shared" si="323"/>
        <v>High</v>
      </c>
      <c r="Q6881" t="str">
        <f>VLOOKUP(A6881,SampleSuperstore!A:G,7,0)</f>
        <v>South</v>
      </c>
    </row>
    <row r="6882" spans="1:17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  <c r="N6882" t="str">
        <f t="shared" si="321"/>
        <v>Profit</v>
      </c>
      <c r="O6882" t="str">
        <f t="shared" si="322"/>
        <v>Normal</v>
      </c>
      <c r="P6882" t="str">
        <f t="shared" si="323"/>
        <v>Low</v>
      </c>
      <c r="Q6882" t="str">
        <f>VLOOKUP(A6882,SampleSuperstore!A:G,7,0)</f>
        <v>South</v>
      </c>
    </row>
    <row r="6883" spans="1:17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  <c r="N6883" t="str">
        <f t="shared" si="321"/>
        <v>Profit</v>
      </c>
      <c r="O6883" t="str">
        <f t="shared" si="322"/>
        <v>Normal</v>
      </c>
      <c r="P6883" t="str">
        <f t="shared" si="323"/>
        <v>High</v>
      </c>
      <c r="Q6883" t="str">
        <f>VLOOKUP(A6883,SampleSuperstore!A:G,7,0)</f>
        <v>South</v>
      </c>
    </row>
    <row r="6884" spans="1:17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  <c r="N6884" t="str">
        <f t="shared" si="321"/>
        <v>Profit</v>
      </c>
      <c r="O6884" t="str">
        <f t="shared" si="322"/>
        <v>Normal</v>
      </c>
      <c r="P6884" t="str">
        <f t="shared" si="323"/>
        <v>Low</v>
      </c>
      <c r="Q6884" t="str">
        <f>VLOOKUP(A6884,SampleSuperstore!A:G,7,0)</f>
        <v>South</v>
      </c>
    </row>
    <row r="6885" spans="1:17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  <c r="N6885" t="str">
        <f t="shared" si="321"/>
        <v>Profit</v>
      </c>
      <c r="O6885" t="str">
        <f t="shared" si="322"/>
        <v>Normal</v>
      </c>
      <c r="P6885" t="str">
        <f t="shared" si="323"/>
        <v>Low</v>
      </c>
      <c r="Q6885" t="str">
        <f>VLOOKUP(A6885,SampleSuperstore!A:G,7,0)</f>
        <v>South</v>
      </c>
    </row>
    <row r="6886" spans="1:17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  <c r="N6886" t="str">
        <f t="shared" si="321"/>
        <v>Profit</v>
      </c>
      <c r="O6886" t="str">
        <f t="shared" si="322"/>
        <v>Normal</v>
      </c>
      <c r="P6886" t="str">
        <f t="shared" si="323"/>
        <v>High</v>
      </c>
      <c r="Q6886" t="str">
        <f>VLOOKUP(A6886,SampleSuperstore!A:G,7,0)</f>
        <v>South</v>
      </c>
    </row>
    <row r="6887" spans="1:17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  <c r="N6887" t="str">
        <f t="shared" si="321"/>
        <v>Profit</v>
      </c>
      <c r="O6887" t="str">
        <f t="shared" si="322"/>
        <v>Normal</v>
      </c>
      <c r="P6887" t="str">
        <f t="shared" si="323"/>
        <v>Low</v>
      </c>
      <c r="Q6887" t="str">
        <f>VLOOKUP(A6887,SampleSuperstore!A:G,7,0)</f>
        <v>South</v>
      </c>
    </row>
    <row r="6888" spans="1:17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  <c r="N6888" t="str">
        <f t="shared" si="321"/>
        <v>Loss</v>
      </c>
      <c r="O6888" t="str">
        <f t="shared" si="322"/>
        <v>Normal</v>
      </c>
      <c r="P6888" t="str">
        <f t="shared" si="323"/>
        <v>Low</v>
      </c>
      <c r="Q6888" t="str">
        <f>VLOOKUP(A6888,SampleSuperstore!A:G,7,0)</f>
        <v>South</v>
      </c>
    </row>
    <row r="6889" spans="1:17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  <c r="N6889" t="str">
        <f t="shared" si="321"/>
        <v>Profit</v>
      </c>
      <c r="O6889" t="str">
        <f t="shared" si="322"/>
        <v>Normal</v>
      </c>
      <c r="P6889" t="str">
        <f t="shared" si="323"/>
        <v>Low</v>
      </c>
      <c r="Q6889" t="str">
        <f>VLOOKUP(A6889,SampleSuperstore!A:G,7,0)</f>
        <v>South</v>
      </c>
    </row>
    <row r="6890" spans="1:17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  <c r="N6890" t="str">
        <f t="shared" si="321"/>
        <v>Profit</v>
      </c>
      <c r="O6890" t="str">
        <f t="shared" si="322"/>
        <v>Normal</v>
      </c>
      <c r="P6890" t="str">
        <f t="shared" si="323"/>
        <v>Low</v>
      </c>
      <c r="Q6890" t="str">
        <f>VLOOKUP(A6890,SampleSuperstore!A:G,7,0)</f>
        <v>South</v>
      </c>
    </row>
    <row r="6891" spans="1:17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  <c r="N6891" t="str">
        <f t="shared" si="321"/>
        <v>Profit</v>
      </c>
      <c r="O6891" t="str">
        <f t="shared" si="322"/>
        <v>Normal</v>
      </c>
      <c r="P6891" t="str">
        <f t="shared" si="323"/>
        <v>Low</v>
      </c>
      <c r="Q6891" t="str">
        <f>VLOOKUP(A6891,SampleSuperstore!A:G,7,0)</f>
        <v>South</v>
      </c>
    </row>
    <row r="6892" spans="1:17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  <c r="N6892" t="str">
        <f t="shared" si="321"/>
        <v>Profit</v>
      </c>
      <c r="O6892" t="str">
        <f t="shared" si="322"/>
        <v>Normal</v>
      </c>
      <c r="P6892" t="str">
        <f t="shared" si="323"/>
        <v>Low</v>
      </c>
      <c r="Q6892" t="str">
        <f>VLOOKUP(A6892,SampleSuperstore!A:G,7,0)</f>
        <v>South</v>
      </c>
    </row>
    <row r="6893" spans="1:17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  <c r="N6893" t="str">
        <f t="shared" si="321"/>
        <v>Profit</v>
      </c>
      <c r="O6893" t="str">
        <f t="shared" si="322"/>
        <v>Normal</v>
      </c>
      <c r="P6893" t="str">
        <f t="shared" si="323"/>
        <v>Low</v>
      </c>
      <c r="Q6893" t="str">
        <f>VLOOKUP(A6893,SampleSuperstore!A:G,7,0)</f>
        <v>South</v>
      </c>
    </row>
    <row r="6894" spans="1:17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  <c r="N6894" t="str">
        <f t="shared" si="321"/>
        <v>Profit</v>
      </c>
      <c r="O6894" t="str">
        <f t="shared" si="322"/>
        <v>Normal</v>
      </c>
      <c r="P6894" t="str">
        <f t="shared" si="323"/>
        <v>Low</v>
      </c>
      <c r="Q6894" t="str">
        <f>VLOOKUP(A6894,SampleSuperstore!A:G,7,0)</f>
        <v>South</v>
      </c>
    </row>
    <row r="6895" spans="1:17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  <c r="N6895" t="str">
        <f t="shared" si="321"/>
        <v>Profit</v>
      </c>
      <c r="O6895" t="str">
        <f t="shared" si="322"/>
        <v>Normal</v>
      </c>
      <c r="P6895" t="str">
        <f t="shared" si="323"/>
        <v>Low</v>
      </c>
      <c r="Q6895" t="str">
        <f>VLOOKUP(A6895,SampleSuperstore!A:G,7,0)</f>
        <v>South</v>
      </c>
    </row>
    <row r="6896" spans="1:17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  <c r="N6896" t="str">
        <f t="shared" si="321"/>
        <v>Profit</v>
      </c>
      <c r="O6896" t="str">
        <f t="shared" si="322"/>
        <v>Normal</v>
      </c>
      <c r="P6896" t="str">
        <f t="shared" si="323"/>
        <v>Low</v>
      </c>
      <c r="Q6896" t="str">
        <f>VLOOKUP(A6896,SampleSuperstore!A:G,7,0)</f>
        <v>South</v>
      </c>
    </row>
    <row r="6897" spans="1:17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  <c r="N6897" t="str">
        <f t="shared" si="321"/>
        <v>Profit</v>
      </c>
      <c r="O6897" t="str">
        <f t="shared" si="322"/>
        <v>Normal</v>
      </c>
      <c r="P6897" t="str">
        <f t="shared" si="323"/>
        <v>Low</v>
      </c>
      <c r="Q6897" t="str">
        <f>VLOOKUP(A6897,SampleSuperstore!A:G,7,0)</f>
        <v>South</v>
      </c>
    </row>
    <row r="6898" spans="1:17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  <c r="N6898" t="str">
        <f t="shared" si="321"/>
        <v>Profit</v>
      </c>
      <c r="O6898" t="str">
        <f t="shared" si="322"/>
        <v>Normal</v>
      </c>
      <c r="P6898" t="str">
        <f t="shared" si="323"/>
        <v>Low</v>
      </c>
      <c r="Q6898" t="str">
        <f>VLOOKUP(A6898,SampleSuperstore!A:G,7,0)</f>
        <v>South</v>
      </c>
    </row>
    <row r="6899" spans="1:17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  <c r="N6899" t="str">
        <f t="shared" si="321"/>
        <v>Loss</v>
      </c>
      <c r="O6899" t="str">
        <f t="shared" si="322"/>
        <v>High Discount</v>
      </c>
      <c r="P6899" t="str">
        <f t="shared" si="323"/>
        <v>Low</v>
      </c>
      <c r="Q6899" t="str">
        <f>VLOOKUP(A6899,SampleSuperstore!A:G,7,0)</f>
        <v>South</v>
      </c>
    </row>
    <row r="6900" spans="1:17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  <c r="N6900" t="str">
        <f t="shared" si="321"/>
        <v>Loss</v>
      </c>
      <c r="O6900" t="str">
        <f t="shared" si="322"/>
        <v>Normal</v>
      </c>
      <c r="P6900" t="str">
        <f t="shared" si="323"/>
        <v>Medium</v>
      </c>
      <c r="Q6900" t="str">
        <f>VLOOKUP(A6900,SampleSuperstore!A:G,7,0)</f>
        <v>South</v>
      </c>
    </row>
    <row r="6901" spans="1:17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  <c r="N6901" t="str">
        <f t="shared" si="321"/>
        <v>Loss</v>
      </c>
      <c r="O6901" t="str">
        <f t="shared" si="322"/>
        <v>High Discount</v>
      </c>
      <c r="P6901" t="str">
        <f t="shared" si="323"/>
        <v>Low</v>
      </c>
      <c r="Q6901" t="str">
        <f>VLOOKUP(A6901,SampleSuperstore!A:G,7,0)</f>
        <v>South</v>
      </c>
    </row>
    <row r="6902" spans="1:17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  <c r="N6902" t="str">
        <f t="shared" si="321"/>
        <v>Profit</v>
      </c>
      <c r="O6902" t="str">
        <f t="shared" si="322"/>
        <v>Normal</v>
      </c>
      <c r="P6902" t="str">
        <f t="shared" si="323"/>
        <v>Medium</v>
      </c>
      <c r="Q6902" t="str">
        <f>VLOOKUP(A6902,SampleSuperstore!A:G,7,0)</f>
        <v>South</v>
      </c>
    </row>
    <row r="6903" spans="1:17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  <c r="N6903" t="str">
        <f t="shared" si="321"/>
        <v>Profit</v>
      </c>
      <c r="O6903" t="str">
        <f t="shared" si="322"/>
        <v>Normal</v>
      </c>
      <c r="P6903" t="str">
        <f t="shared" si="323"/>
        <v>High</v>
      </c>
      <c r="Q6903" t="str">
        <f>VLOOKUP(A6903,SampleSuperstore!A:G,7,0)</f>
        <v>East</v>
      </c>
    </row>
    <row r="6904" spans="1:17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  <c r="N6904" t="str">
        <f t="shared" si="321"/>
        <v>Profit</v>
      </c>
      <c r="O6904" t="str">
        <f t="shared" si="322"/>
        <v>Normal</v>
      </c>
      <c r="P6904" t="str">
        <f t="shared" si="323"/>
        <v>Low</v>
      </c>
      <c r="Q6904" t="str">
        <f>VLOOKUP(A6904,SampleSuperstore!A:G,7,0)</f>
        <v>South</v>
      </c>
    </row>
    <row r="6905" spans="1:17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  <c r="N6905" t="str">
        <f t="shared" si="321"/>
        <v>Loss</v>
      </c>
      <c r="O6905" t="str">
        <f t="shared" si="322"/>
        <v>High Discount</v>
      </c>
      <c r="P6905" t="str">
        <f t="shared" si="323"/>
        <v>Low</v>
      </c>
      <c r="Q6905" t="str">
        <f>VLOOKUP(A6905,SampleSuperstore!A:G,7,0)</f>
        <v>South</v>
      </c>
    </row>
    <row r="6906" spans="1:17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  <c r="N6906" t="str">
        <f t="shared" si="321"/>
        <v>Loss</v>
      </c>
      <c r="O6906" t="str">
        <f t="shared" si="322"/>
        <v>Normal</v>
      </c>
      <c r="P6906" t="str">
        <f t="shared" si="323"/>
        <v>Low</v>
      </c>
      <c r="Q6906" t="str">
        <f>VLOOKUP(A6906,SampleSuperstore!A:G,7,0)</f>
        <v>South</v>
      </c>
    </row>
    <row r="6907" spans="1:17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  <c r="N6907" t="str">
        <f t="shared" si="321"/>
        <v>Profit</v>
      </c>
      <c r="O6907" t="str">
        <f t="shared" si="322"/>
        <v>Normal</v>
      </c>
      <c r="P6907" t="str">
        <f t="shared" si="323"/>
        <v>Low</v>
      </c>
      <c r="Q6907" t="str">
        <f>VLOOKUP(A6907,SampleSuperstore!A:G,7,0)</f>
        <v>South</v>
      </c>
    </row>
    <row r="6908" spans="1:17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  <c r="N6908" t="str">
        <f t="shared" si="321"/>
        <v>Profit</v>
      </c>
      <c r="O6908" t="str">
        <f t="shared" si="322"/>
        <v>Normal</v>
      </c>
      <c r="P6908" t="str">
        <f t="shared" si="323"/>
        <v>Low</v>
      </c>
      <c r="Q6908" t="str">
        <f>VLOOKUP(A6908,SampleSuperstore!A:G,7,0)</f>
        <v>East</v>
      </c>
    </row>
    <row r="6909" spans="1:17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  <c r="N6909" t="str">
        <f t="shared" si="321"/>
        <v>Profit</v>
      </c>
      <c r="O6909" t="str">
        <f t="shared" si="322"/>
        <v>Normal</v>
      </c>
      <c r="P6909" t="str">
        <f t="shared" si="323"/>
        <v>High</v>
      </c>
      <c r="Q6909" t="str">
        <f>VLOOKUP(A6909,SampleSuperstore!A:G,7,0)</f>
        <v>South</v>
      </c>
    </row>
    <row r="6910" spans="1:17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  <c r="N6910" t="str">
        <f t="shared" si="321"/>
        <v>Profit</v>
      </c>
      <c r="O6910" t="str">
        <f t="shared" si="322"/>
        <v>Normal</v>
      </c>
      <c r="P6910" t="str">
        <f t="shared" si="323"/>
        <v>Low</v>
      </c>
      <c r="Q6910" t="str">
        <f>VLOOKUP(A6910,SampleSuperstore!A:G,7,0)</f>
        <v>South</v>
      </c>
    </row>
    <row r="6911" spans="1:17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  <c r="N6911" t="str">
        <f t="shared" si="321"/>
        <v>Loss</v>
      </c>
      <c r="O6911" t="str">
        <f t="shared" si="322"/>
        <v>High Discount</v>
      </c>
      <c r="P6911" t="str">
        <f t="shared" si="323"/>
        <v>Low</v>
      </c>
      <c r="Q6911" t="str">
        <f>VLOOKUP(A6911,SampleSuperstore!A:G,7,0)</f>
        <v>South</v>
      </c>
    </row>
    <row r="6912" spans="1:17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  <c r="N6912" t="str">
        <f t="shared" si="321"/>
        <v>Profit</v>
      </c>
      <c r="O6912" t="str">
        <f t="shared" si="322"/>
        <v>Normal</v>
      </c>
      <c r="P6912" t="str">
        <f t="shared" si="323"/>
        <v>Low</v>
      </c>
      <c r="Q6912" t="str">
        <f>VLOOKUP(A6912,SampleSuperstore!A:G,7,0)</f>
        <v>South</v>
      </c>
    </row>
    <row r="6913" spans="1:17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  <c r="N6913" t="str">
        <f t="shared" si="321"/>
        <v>Profit</v>
      </c>
      <c r="O6913" t="str">
        <f t="shared" si="322"/>
        <v>Normal</v>
      </c>
      <c r="P6913" t="str">
        <f t="shared" si="323"/>
        <v>Low</v>
      </c>
      <c r="Q6913" t="str">
        <f>VLOOKUP(A6913,SampleSuperstore!A:G,7,0)</f>
        <v>South</v>
      </c>
    </row>
    <row r="6914" spans="1:17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  <c r="N6914" t="str">
        <f t="shared" si="321"/>
        <v>Profit</v>
      </c>
      <c r="O6914" t="str">
        <f t="shared" si="322"/>
        <v>Normal</v>
      </c>
      <c r="P6914" t="str">
        <f t="shared" si="323"/>
        <v>Low</v>
      </c>
      <c r="Q6914" t="str">
        <f>VLOOKUP(A6914,SampleSuperstore!A:G,7,0)</f>
        <v>South</v>
      </c>
    </row>
    <row r="6915" spans="1:17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  <c r="N6915" t="str">
        <f t="shared" ref="N6915:N6978" si="324">IF(M6915&gt;0,"Profit","Loss")</f>
        <v>Profit</v>
      </c>
      <c r="O6915" t="str">
        <f t="shared" ref="O6915:O6978" si="325">IF(L6915&gt;0.5,"High Discount","Normal")</f>
        <v>Normal</v>
      </c>
      <c r="P6915" t="str">
        <f t="shared" ref="P6915:P6978" si="326">IF(J6915&gt;1000,"High",IF(J6915&gt;=500,"Medium","Low"))</f>
        <v>Low</v>
      </c>
      <c r="Q6915" t="str">
        <f>VLOOKUP(A6915,SampleSuperstore!A:G,7,0)</f>
        <v>South</v>
      </c>
    </row>
    <row r="6916" spans="1:17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  <c r="N6916" t="str">
        <f t="shared" si="324"/>
        <v>Profit</v>
      </c>
      <c r="O6916" t="str">
        <f t="shared" si="325"/>
        <v>Normal</v>
      </c>
      <c r="P6916" t="str">
        <f t="shared" si="326"/>
        <v>Low</v>
      </c>
      <c r="Q6916" t="str">
        <f>VLOOKUP(A6916,SampleSuperstore!A:G,7,0)</f>
        <v>South</v>
      </c>
    </row>
    <row r="6917" spans="1:17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  <c r="N6917" t="str">
        <f t="shared" si="324"/>
        <v>Loss</v>
      </c>
      <c r="O6917" t="str">
        <f t="shared" si="325"/>
        <v>High Discount</v>
      </c>
      <c r="P6917" t="str">
        <f t="shared" si="326"/>
        <v>Low</v>
      </c>
      <c r="Q6917" t="str">
        <f>VLOOKUP(A6917,SampleSuperstore!A:G,7,0)</f>
        <v>South</v>
      </c>
    </row>
    <row r="6918" spans="1:17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  <c r="N6918" t="str">
        <f t="shared" si="324"/>
        <v>Profit</v>
      </c>
      <c r="O6918" t="str">
        <f t="shared" si="325"/>
        <v>Normal</v>
      </c>
      <c r="P6918" t="str">
        <f t="shared" si="326"/>
        <v>Low</v>
      </c>
      <c r="Q6918" t="str">
        <f>VLOOKUP(A6918,SampleSuperstore!A:G,7,0)</f>
        <v>South</v>
      </c>
    </row>
    <row r="6919" spans="1:17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  <c r="N6919" t="str">
        <f t="shared" si="324"/>
        <v>Profit</v>
      </c>
      <c r="O6919" t="str">
        <f t="shared" si="325"/>
        <v>Normal</v>
      </c>
      <c r="P6919" t="str">
        <f t="shared" si="326"/>
        <v>High</v>
      </c>
      <c r="Q6919" t="str">
        <f>VLOOKUP(A6919,SampleSuperstore!A:G,7,0)</f>
        <v>South</v>
      </c>
    </row>
    <row r="6920" spans="1:17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  <c r="N6920" t="str">
        <f t="shared" si="324"/>
        <v>Profit</v>
      </c>
      <c r="O6920" t="str">
        <f t="shared" si="325"/>
        <v>Normal</v>
      </c>
      <c r="P6920" t="str">
        <f t="shared" si="326"/>
        <v>Low</v>
      </c>
      <c r="Q6920" t="str">
        <f>VLOOKUP(A6920,SampleSuperstore!A:G,7,0)</f>
        <v>South</v>
      </c>
    </row>
    <row r="6921" spans="1:17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  <c r="N6921" t="str">
        <f t="shared" si="324"/>
        <v>Loss</v>
      </c>
      <c r="O6921" t="str">
        <f t="shared" si="325"/>
        <v>High Discount</v>
      </c>
      <c r="P6921" t="str">
        <f t="shared" si="326"/>
        <v>Low</v>
      </c>
      <c r="Q6921" t="str">
        <f>VLOOKUP(A6921,SampleSuperstore!A:G,7,0)</f>
        <v>South</v>
      </c>
    </row>
    <row r="6922" spans="1:17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  <c r="N6922" t="str">
        <f t="shared" si="324"/>
        <v>Profit</v>
      </c>
      <c r="O6922" t="str">
        <f t="shared" si="325"/>
        <v>Normal</v>
      </c>
      <c r="P6922" t="str">
        <f t="shared" si="326"/>
        <v>Low</v>
      </c>
      <c r="Q6922" t="str">
        <f>VLOOKUP(A6922,SampleSuperstore!A:G,7,0)</f>
        <v>South</v>
      </c>
    </row>
    <row r="6923" spans="1:17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  <c r="N6923" t="str">
        <f t="shared" si="324"/>
        <v>Profit</v>
      </c>
      <c r="O6923" t="str">
        <f t="shared" si="325"/>
        <v>Normal</v>
      </c>
      <c r="P6923" t="str">
        <f t="shared" si="326"/>
        <v>Low</v>
      </c>
      <c r="Q6923" t="str">
        <f>VLOOKUP(A6923,SampleSuperstore!A:G,7,0)</f>
        <v>South</v>
      </c>
    </row>
    <row r="6924" spans="1:17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  <c r="N6924" t="str">
        <f t="shared" si="324"/>
        <v>Profit</v>
      </c>
      <c r="O6924" t="str">
        <f t="shared" si="325"/>
        <v>Normal</v>
      </c>
      <c r="P6924" t="str">
        <f t="shared" si="326"/>
        <v>Low</v>
      </c>
      <c r="Q6924" t="str">
        <f>VLOOKUP(A6924,SampleSuperstore!A:G,7,0)</f>
        <v>South</v>
      </c>
    </row>
    <row r="6925" spans="1:17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  <c r="N6925" t="str">
        <f t="shared" si="324"/>
        <v>Profit</v>
      </c>
      <c r="O6925" t="str">
        <f t="shared" si="325"/>
        <v>Normal</v>
      </c>
      <c r="P6925" t="str">
        <f t="shared" si="326"/>
        <v>Low</v>
      </c>
      <c r="Q6925" t="str">
        <f>VLOOKUP(A6925,SampleSuperstore!A:G,7,0)</f>
        <v>South</v>
      </c>
    </row>
    <row r="6926" spans="1:17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  <c r="N6926" t="str">
        <f t="shared" si="324"/>
        <v>Profit</v>
      </c>
      <c r="O6926" t="str">
        <f t="shared" si="325"/>
        <v>Normal</v>
      </c>
      <c r="P6926" t="str">
        <f t="shared" si="326"/>
        <v>Low</v>
      </c>
      <c r="Q6926" t="str">
        <f>VLOOKUP(A6926,SampleSuperstore!A:G,7,0)</f>
        <v>South</v>
      </c>
    </row>
    <row r="6927" spans="1:17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  <c r="N6927" t="str">
        <f t="shared" si="324"/>
        <v>Profit</v>
      </c>
      <c r="O6927" t="str">
        <f t="shared" si="325"/>
        <v>Normal</v>
      </c>
      <c r="P6927" t="str">
        <f t="shared" si="326"/>
        <v>Medium</v>
      </c>
      <c r="Q6927" t="str">
        <f>VLOOKUP(A6927,SampleSuperstore!A:G,7,0)</f>
        <v>South</v>
      </c>
    </row>
    <row r="6928" spans="1:17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  <c r="N6928" t="str">
        <f t="shared" si="324"/>
        <v>Profit</v>
      </c>
      <c r="O6928" t="str">
        <f t="shared" si="325"/>
        <v>Normal</v>
      </c>
      <c r="P6928" t="str">
        <f t="shared" si="326"/>
        <v>Low</v>
      </c>
      <c r="Q6928" t="str">
        <f>VLOOKUP(A6928,SampleSuperstore!A:G,7,0)</f>
        <v>South</v>
      </c>
    </row>
    <row r="6929" spans="1:17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  <c r="N6929" t="str">
        <f t="shared" si="324"/>
        <v>Profit</v>
      </c>
      <c r="O6929" t="str">
        <f t="shared" si="325"/>
        <v>Normal</v>
      </c>
      <c r="P6929" t="str">
        <f t="shared" si="326"/>
        <v>Low</v>
      </c>
      <c r="Q6929" t="str">
        <f>VLOOKUP(A6929,SampleSuperstore!A:G,7,0)</f>
        <v>South</v>
      </c>
    </row>
    <row r="6930" spans="1:17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  <c r="N6930" t="str">
        <f t="shared" si="324"/>
        <v>Profit</v>
      </c>
      <c r="O6930" t="str">
        <f t="shared" si="325"/>
        <v>Normal</v>
      </c>
      <c r="P6930" t="str">
        <f t="shared" si="326"/>
        <v>Low</v>
      </c>
      <c r="Q6930" t="str">
        <f>VLOOKUP(A6930,SampleSuperstore!A:G,7,0)</f>
        <v>South</v>
      </c>
    </row>
    <row r="6931" spans="1:17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  <c r="N6931" t="str">
        <f t="shared" si="324"/>
        <v>Profit</v>
      </c>
      <c r="O6931" t="str">
        <f t="shared" si="325"/>
        <v>Normal</v>
      </c>
      <c r="P6931" t="str">
        <f t="shared" si="326"/>
        <v>Medium</v>
      </c>
      <c r="Q6931" t="str">
        <f>VLOOKUP(A6931,SampleSuperstore!A:G,7,0)</f>
        <v>South</v>
      </c>
    </row>
    <row r="6932" spans="1:17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  <c r="N6932" t="str">
        <f t="shared" si="324"/>
        <v>Profit</v>
      </c>
      <c r="O6932" t="str">
        <f t="shared" si="325"/>
        <v>Normal</v>
      </c>
      <c r="P6932" t="str">
        <f t="shared" si="326"/>
        <v>Low</v>
      </c>
      <c r="Q6932" t="str">
        <f>VLOOKUP(A6932,SampleSuperstore!A:G,7,0)</f>
        <v>South</v>
      </c>
    </row>
    <row r="6933" spans="1:17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  <c r="N6933" t="str">
        <f t="shared" si="324"/>
        <v>Loss</v>
      </c>
      <c r="O6933" t="str">
        <f t="shared" si="325"/>
        <v>Normal</v>
      </c>
      <c r="P6933" t="str">
        <f t="shared" si="326"/>
        <v>Low</v>
      </c>
      <c r="Q6933" t="str">
        <f>VLOOKUP(A6933,SampleSuperstore!A:G,7,0)</f>
        <v>South</v>
      </c>
    </row>
    <row r="6934" spans="1:17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  <c r="N6934" t="str">
        <f t="shared" si="324"/>
        <v>Loss</v>
      </c>
      <c r="O6934" t="str">
        <f t="shared" si="325"/>
        <v>Normal</v>
      </c>
      <c r="P6934" t="str">
        <f t="shared" si="326"/>
        <v>Low</v>
      </c>
      <c r="Q6934" t="str">
        <f>VLOOKUP(A6934,SampleSuperstore!A:G,7,0)</f>
        <v>South</v>
      </c>
    </row>
    <row r="6935" spans="1:17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  <c r="N6935" t="str">
        <f t="shared" si="324"/>
        <v>Profit</v>
      </c>
      <c r="O6935" t="str">
        <f t="shared" si="325"/>
        <v>Normal</v>
      </c>
      <c r="P6935" t="str">
        <f t="shared" si="326"/>
        <v>Low</v>
      </c>
      <c r="Q6935" t="str">
        <f>VLOOKUP(A6935,SampleSuperstore!A:G,7,0)</f>
        <v>South</v>
      </c>
    </row>
    <row r="6936" spans="1:17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  <c r="N6936" t="str">
        <f t="shared" si="324"/>
        <v>Profit</v>
      </c>
      <c r="O6936" t="str">
        <f t="shared" si="325"/>
        <v>Normal</v>
      </c>
      <c r="P6936" t="str">
        <f t="shared" si="326"/>
        <v>Low</v>
      </c>
      <c r="Q6936" t="str">
        <f>VLOOKUP(A6936,SampleSuperstore!A:G,7,0)</f>
        <v>South</v>
      </c>
    </row>
    <row r="6937" spans="1:17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  <c r="N6937" t="str">
        <f t="shared" si="324"/>
        <v>Loss</v>
      </c>
      <c r="O6937" t="str">
        <f t="shared" si="325"/>
        <v>Normal</v>
      </c>
      <c r="P6937" t="str">
        <f t="shared" si="326"/>
        <v>Low</v>
      </c>
      <c r="Q6937" t="str">
        <f>VLOOKUP(A6937,SampleSuperstore!A:G,7,0)</f>
        <v>South</v>
      </c>
    </row>
    <row r="6938" spans="1:17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  <c r="N6938" t="str">
        <f t="shared" si="324"/>
        <v>Loss</v>
      </c>
      <c r="O6938" t="str">
        <f t="shared" si="325"/>
        <v>High Discount</v>
      </c>
      <c r="P6938" t="str">
        <f t="shared" si="326"/>
        <v>Low</v>
      </c>
      <c r="Q6938" t="str">
        <f>VLOOKUP(A6938,SampleSuperstore!A:G,7,0)</f>
        <v>Central</v>
      </c>
    </row>
    <row r="6939" spans="1:17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  <c r="N6939" t="str">
        <f t="shared" si="324"/>
        <v>Profit</v>
      </c>
      <c r="O6939" t="str">
        <f t="shared" si="325"/>
        <v>Normal</v>
      </c>
      <c r="P6939" t="str">
        <f t="shared" si="326"/>
        <v>Low</v>
      </c>
      <c r="Q6939" t="str">
        <f>VLOOKUP(A6939,SampleSuperstore!A:G,7,0)</f>
        <v>East</v>
      </c>
    </row>
    <row r="6940" spans="1:17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  <c r="N6940" t="str">
        <f t="shared" si="324"/>
        <v>Profit</v>
      </c>
      <c r="O6940" t="str">
        <f t="shared" si="325"/>
        <v>Normal</v>
      </c>
      <c r="P6940" t="str">
        <f t="shared" si="326"/>
        <v>Low</v>
      </c>
      <c r="Q6940" t="str">
        <f>VLOOKUP(A6940,SampleSuperstore!A:G,7,0)</f>
        <v>South</v>
      </c>
    </row>
    <row r="6941" spans="1:17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  <c r="N6941" t="str">
        <f t="shared" si="324"/>
        <v>Profit</v>
      </c>
      <c r="O6941" t="str">
        <f t="shared" si="325"/>
        <v>Normal</v>
      </c>
      <c r="P6941" t="str">
        <f t="shared" si="326"/>
        <v>Low</v>
      </c>
      <c r="Q6941" t="str">
        <f>VLOOKUP(A6941,SampleSuperstore!A:G,7,0)</f>
        <v>South</v>
      </c>
    </row>
    <row r="6942" spans="1:17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  <c r="N6942" t="str">
        <f t="shared" si="324"/>
        <v>Profit</v>
      </c>
      <c r="O6942" t="str">
        <f t="shared" si="325"/>
        <v>Normal</v>
      </c>
      <c r="P6942" t="str">
        <f t="shared" si="326"/>
        <v>Low</v>
      </c>
      <c r="Q6942" t="str">
        <f>VLOOKUP(A6942,SampleSuperstore!A:G,7,0)</f>
        <v>South</v>
      </c>
    </row>
    <row r="6943" spans="1:17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  <c r="N6943" t="str">
        <f t="shared" si="324"/>
        <v>Profit</v>
      </c>
      <c r="O6943" t="str">
        <f t="shared" si="325"/>
        <v>Normal</v>
      </c>
      <c r="P6943" t="str">
        <f t="shared" si="326"/>
        <v>Medium</v>
      </c>
      <c r="Q6943" t="str">
        <f>VLOOKUP(A6943,SampleSuperstore!A:G,7,0)</f>
        <v>South</v>
      </c>
    </row>
    <row r="6944" spans="1:17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  <c r="N6944" t="str">
        <f t="shared" si="324"/>
        <v>Profit</v>
      </c>
      <c r="O6944" t="str">
        <f t="shared" si="325"/>
        <v>Normal</v>
      </c>
      <c r="P6944" t="str">
        <f t="shared" si="326"/>
        <v>Low</v>
      </c>
      <c r="Q6944" t="str">
        <f>VLOOKUP(A6944,SampleSuperstore!A:G,7,0)</f>
        <v>South</v>
      </c>
    </row>
    <row r="6945" spans="1:17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  <c r="N6945" t="str">
        <f t="shared" si="324"/>
        <v>Profit</v>
      </c>
      <c r="O6945" t="str">
        <f t="shared" si="325"/>
        <v>Normal</v>
      </c>
      <c r="P6945" t="str">
        <f t="shared" si="326"/>
        <v>Medium</v>
      </c>
      <c r="Q6945" t="str">
        <f>VLOOKUP(A6945,SampleSuperstore!A:G,7,0)</f>
        <v>South</v>
      </c>
    </row>
    <row r="6946" spans="1:17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  <c r="N6946" t="str">
        <f t="shared" si="324"/>
        <v>Profit</v>
      </c>
      <c r="O6946" t="str">
        <f t="shared" si="325"/>
        <v>Normal</v>
      </c>
      <c r="P6946" t="str">
        <f t="shared" si="326"/>
        <v>Low</v>
      </c>
      <c r="Q6946" t="str">
        <f>VLOOKUP(A6946,SampleSuperstore!A:G,7,0)</f>
        <v>South</v>
      </c>
    </row>
    <row r="6947" spans="1:17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  <c r="N6947" t="str">
        <f t="shared" si="324"/>
        <v>Loss</v>
      </c>
      <c r="O6947" t="str">
        <f t="shared" si="325"/>
        <v>Normal</v>
      </c>
      <c r="P6947" t="str">
        <f t="shared" si="326"/>
        <v>Medium</v>
      </c>
      <c r="Q6947" t="str">
        <f>VLOOKUP(A6947,SampleSuperstore!A:G,7,0)</f>
        <v>South</v>
      </c>
    </row>
    <row r="6948" spans="1:17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  <c r="N6948" t="str">
        <f t="shared" si="324"/>
        <v>Profit</v>
      </c>
      <c r="O6948" t="str">
        <f t="shared" si="325"/>
        <v>Normal</v>
      </c>
      <c r="P6948" t="str">
        <f t="shared" si="326"/>
        <v>Low</v>
      </c>
      <c r="Q6948" t="str">
        <f>VLOOKUP(A6948,SampleSuperstore!A:G,7,0)</f>
        <v>South</v>
      </c>
    </row>
    <row r="6949" spans="1:17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  <c r="N6949" t="str">
        <f t="shared" si="324"/>
        <v>Loss</v>
      </c>
      <c r="O6949" t="str">
        <f t="shared" si="325"/>
        <v>Normal</v>
      </c>
      <c r="P6949" t="str">
        <f t="shared" si="326"/>
        <v>Low</v>
      </c>
      <c r="Q6949" t="str">
        <f>VLOOKUP(A6949,SampleSuperstore!A:G,7,0)</f>
        <v>South</v>
      </c>
    </row>
    <row r="6950" spans="1:17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  <c r="N6950" t="str">
        <f t="shared" si="324"/>
        <v>Loss</v>
      </c>
      <c r="O6950" t="str">
        <f t="shared" si="325"/>
        <v>Normal</v>
      </c>
      <c r="P6950" t="str">
        <f t="shared" si="326"/>
        <v>Low</v>
      </c>
      <c r="Q6950" t="str">
        <f>VLOOKUP(A6950,SampleSuperstore!A:G,7,0)</f>
        <v>South</v>
      </c>
    </row>
    <row r="6951" spans="1:17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  <c r="N6951" t="str">
        <f t="shared" si="324"/>
        <v>Profit</v>
      </c>
      <c r="O6951" t="str">
        <f t="shared" si="325"/>
        <v>Normal</v>
      </c>
      <c r="P6951" t="str">
        <f t="shared" si="326"/>
        <v>Low</v>
      </c>
      <c r="Q6951" t="str">
        <f>VLOOKUP(A6951,SampleSuperstore!A:G,7,0)</f>
        <v>East</v>
      </c>
    </row>
    <row r="6952" spans="1:17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  <c r="N6952" t="str">
        <f t="shared" si="324"/>
        <v>Loss</v>
      </c>
      <c r="O6952" t="str">
        <f t="shared" si="325"/>
        <v>Normal</v>
      </c>
      <c r="P6952" t="str">
        <f t="shared" si="326"/>
        <v>Low</v>
      </c>
      <c r="Q6952" t="str">
        <f>VLOOKUP(A6952,SampleSuperstore!A:G,7,0)</f>
        <v>East</v>
      </c>
    </row>
    <row r="6953" spans="1:17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  <c r="N6953" t="str">
        <f t="shared" si="324"/>
        <v>Profit</v>
      </c>
      <c r="O6953" t="str">
        <f t="shared" si="325"/>
        <v>Normal</v>
      </c>
      <c r="P6953" t="str">
        <f t="shared" si="326"/>
        <v>Low</v>
      </c>
      <c r="Q6953" t="str">
        <f>VLOOKUP(A6953,SampleSuperstore!A:G,7,0)</f>
        <v>South</v>
      </c>
    </row>
    <row r="6954" spans="1:17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  <c r="N6954" t="str">
        <f t="shared" si="324"/>
        <v>Profit</v>
      </c>
      <c r="O6954" t="str">
        <f t="shared" si="325"/>
        <v>Normal</v>
      </c>
      <c r="P6954" t="str">
        <f t="shared" si="326"/>
        <v>Low</v>
      </c>
      <c r="Q6954" t="str">
        <f>VLOOKUP(A6954,SampleSuperstore!A:G,7,0)</f>
        <v>Central</v>
      </c>
    </row>
    <row r="6955" spans="1:17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  <c r="N6955" t="str">
        <f t="shared" si="324"/>
        <v>Profit</v>
      </c>
      <c r="O6955" t="str">
        <f t="shared" si="325"/>
        <v>Normal</v>
      </c>
      <c r="P6955" t="str">
        <f t="shared" si="326"/>
        <v>Low</v>
      </c>
      <c r="Q6955" t="str">
        <f>VLOOKUP(A6955,SampleSuperstore!A:G,7,0)</f>
        <v>Central</v>
      </c>
    </row>
    <row r="6956" spans="1:17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  <c r="N6956" t="str">
        <f t="shared" si="324"/>
        <v>Profit</v>
      </c>
      <c r="O6956" t="str">
        <f t="shared" si="325"/>
        <v>Normal</v>
      </c>
      <c r="P6956" t="str">
        <f t="shared" si="326"/>
        <v>Medium</v>
      </c>
      <c r="Q6956" t="str">
        <f>VLOOKUP(A6956,SampleSuperstore!A:G,7,0)</f>
        <v>Central</v>
      </c>
    </row>
    <row r="6957" spans="1:17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  <c r="N6957" t="str">
        <f t="shared" si="324"/>
        <v>Profit</v>
      </c>
      <c r="O6957" t="str">
        <f t="shared" si="325"/>
        <v>Normal</v>
      </c>
      <c r="P6957" t="str">
        <f t="shared" si="326"/>
        <v>Low</v>
      </c>
      <c r="Q6957" t="str">
        <f>VLOOKUP(A6957,SampleSuperstore!A:G,7,0)</f>
        <v>South</v>
      </c>
    </row>
    <row r="6958" spans="1:17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  <c r="N6958" t="str">
        <f t="shared" si="324"/>
        <v>Profit</v>
      </c>
      <c r="O6958" t="str">
        <f t="shared" si="325"/>
        <v>Normal</v>
      </c>
      <c r="P6958" t="str">
        <f t="shared" si="326"/>
        <v>Low</v>
      </c>
      <c r="Q6958" t="str">
        <f>VLOOKUP(A6958,SampleSuperstore!A:G,7,0)</f>
        <v>South</v>
      </c>
    </row>
    <row r="6959" spans="1:17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  <c r="N6959" t="str">
        <f t="shared" si="324"/>
        <v>Profit</v>
      </c>
      <c r="O6959" t="str">
        <f t="shared" si="325"/>
        <v>Normal</v>
      </c>
      <c r="P6959" t="str">
        <f t="shared" si="326"/>
        <v>Low</v>
      </c>
      <c r="Q6959" t="str">
        <f>VLOOKUP(A6959,SampleSuperstore!A:G,7,0)</f>
        <v>South</v>
      </c>
    </row>
    <row r="6960" spans="1:17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  <c r="N6960" t="str">
        <f t="shared" si="324"/>
        <v>Profit</v>
      </c>
      <c r="O6960" t="str">
        <f t="shared" si="325"/>
        <v>Normal</v>
      </c>
      <c r="P6960" t="str">
        <f t="shared" si="326"/>
        <v>Low</v>
      </c>
      <c r="Q6960" t="str">
        <f>VLOOKUP(A6960,SampleSuperstore!A:G,7,0)</f>
        <v>South</v>
      </c>
    </row>
    <row r="6961" spans="1:17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  <c r="N6961" t="str">
        <f t="shared" si="324"/>
        <v>Profit</v>
      </c>
      <c r="O6961" t="str">
        <f t="shared" si="325"/>
        <v>Normal</v>
      </c>
      <c r="P6961" t="str">
        <f t="shared" si="326"/>
        <v>Low</v>
      </c>
      <c r="Q6961" t="str">
        <f>VLOOKUP(A6961,SampleSuperstore!A:G,7,0)</f>
        <v>South</v>
      </c>
    </row>
    <row r="6962" spans="1:17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  <c r="N6962" t="str">
        <f t="shared" si="324"/>
        <v>Profit</v>
      </c>
      <c r="O6962" t="str">
        <f t="shared" si="325"/>
        <v>Normal</v>
      </c>
      <c r="P6962" t="str">
        <f t="shared" si="326"/>
        <v>Low</v>
      </c>
      <c r="Q6962" t="str">
        <f>VLOOKUP(A6962,SampleSuperstore!A:G,7,0)</f>
        <v>South</v>
      </c>
    </row>
    <row r="6963" spans="1:17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  <c r="N6963" t="str">
        <f t="shared" si="324"/>
        <v>Profit</v>
      </c>
      <c r="O6963" t="str">
        <f t="shared" si="325"/>
        <v>Normal</v>
      </c>
      <c r="P6963" t="str">
        <f t="shared" si="326"/>
        <v>Low</v>
      </c>
      <c r="Q6963" t="str">
        <f>VLOOKUP(A6963,SampleSuperstore!A:G,7,0)</f>
        <v>East</v>
      </c>
    </row>
    <row r="6964" spans="1:17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  <c r="N6964" t="str">
        <f t="shared" si="324"/>
        <v>Profit</v>
      </c>
      <c r="O6964" t="str">
        <f t="shared" si="325"/>
        <v>Normal</v>
      </c>
      <c r="P6964" t="str">
        <f t="shared" si="326"/>
        <v>Low</v>
      </c>
      <c r="Q6964" t="str">
        <f>VLOOKUP(A6964,SampleSuperstore!A:G,7,0)</f>
        <v>South</v>
      </c>
    </row>
    <row r="6965" spans="1:17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  <c r="N6965" t="str">
        <f t="shared" si="324"/>
        <v>Profit</v>
      </c>
      <c r="O6965" t="str">
        <f t="shared" si="325"/>
        <v>Normal</v>
      </c>
      <c r="P6965" t="str">
        <f t="shared" si="326"/>
        <v>Low</v>
      </c>
      <c r="Q6965" t="str">
        <f>VLOOKUP(A6965,SampleSuperstore!A:G,7,0)</f>
        <v>South</v>
      </c>
    </row>
    <row r="6966" spans="1:17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  <c r="N6966" t="str">
        <f t="shared" si="324"/>
        <v>Profit</v>
      </c>
      <c r="O6966" t="str">
        <f t="shared" si="325"/>
        <v>Normal</v>
      </c>
      <c r="P6966" t="str">
        <f t="shared" si="326"/>
        <v>Low</v>
      </c>
      <c r="Q6966" t="str">
        <f>VLOOKUP(A6966,SampleSuperstore!A:G,7,0)</f>
        <v>South</v>
      </c>
    </row>
    <row r="6967" spans="1:17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  <c r="N6967" t="str">
        <f t="shared" si="324"/>
        <v>Profit</v>
      </c>
      <c r="O6967" t="str">
        <f t="shared" si="325"/>
        <v>Normal</v>
      </c>
      <c r="P6967" t="str">
        <f t="shared" si="326"/>
        <v>Low</v>
      </c>
      <c r="Q6967" t="str">
        <f>VLOOKUP(A6967,SampleSuperstore!A:G,7,0)</f>
        <v>South</v>
      </c>
    </row>
    <row r="6968" spans="1:17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  <c r="N6968" t="str">
        <f t="shared" si="324"/>
        <v>Profit</v>
      </c>
      <c r="O6968" t="str">
        <f t="shared" si="325"/>
        <v>Normal</v>
      </c>
      <c r="P6968" t="str">
        <f t="shared" si="326"/>
        <v>Low</v>
      </c>
      <c r="Q6968" t="str">
        <f>VLOOKUP(A6968,SampleSuperstore!A:G,7,0)</f>
        <v>South</v>
      </c>
    </row>
    <row r="6969" spans="1:17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  <c r="N6969" t="str">
        <f t="shared" si="324"/>
        <v>Profit</v>
      </c>
      <c r="O6969" t="str">
        <f t="shared" si="325"/>
        <v>Normal</v>
      </c>
      <c r="P6969" t="str">
        <f t="shared" si="326"/>
        <v>Low</v>
      </c>
      <c r="Q6969" t="str">
        <f>VLOOKUP(A6969,SampleSuperstore!A:G,7,0)</f>
        <v>South</v>
      </c>
    </row>
    <row r="6970" spans="1:17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  <c r="N6970" t="str">
        <f t="shared" si="324"/>
        <v>Profit</v>
      </c>
      <c r="O6970" t="str">
        <f t="shared" si="325"/>
        <v>Normal</v>
      </c>
      <c r="P6970" t="str">
        <f t="shared" si="326"/>
        <v>Medium</v>
      </c>
      <c r="Q6970" t="str">
        <f>VLOOKUP(A6970,SampleSuperstore!A:G,7,0)</f>
        <v>South</v>
      </c>
    </row>
    <row r="6971" spans="1:17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  <c r="N6971" t="str">
        <f t="shared" si="324"/>
        <v>Profit</v>
      </c>
      <c r="O6971" t="str">
        <f t="shared" si="325"/>
        <v>Normal</v>
      </c>
      <c r="P6971" t="str">
        <f t="shared" si="326"/>
        <v>Low</v>
      </c>
      <c r="Q6971" t="str">
        <f>VLOOKUP(A6971,SampleSuperstore!A:G,7,0)</f>
        <v>South</v>
      </c>
    </row>
    <row r="6972" spans="1:17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  <c r="N6972" t="str">
        <f t="shared" si="324"/>
        <v>Loss</v>
      </c>
      <c r="O6972" t="str">
        <f t="shared" si="325"/>
        <v>Normal</v>
      </c>
      <c r="P6972" t="str">
        <f t="shared" si="326"/>
        <v>Low</v>
      </c>
      <c r="Q6972" t="str">
        <f>VLOOKUP(A6972,SampleSuperstore!A:G,7,0)</f>
        <v>South</v>
      </c>
    </row>
    <row r="6973" spans="1:17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  <c r="N6973" t="str">
        <f t="shared" si="324"/>
        <v>Profit</v>
      </c>
      <c r="O6973" t="str">
        <f t="shared" si="325"/>
        <v>Normal</v>
      </c>
      <c r="P6973" t="str">
        <f t="shared" si="326"/>
        <v>Low</v>
      </c>
      <c r="Q6973" t="str">
        <f>VLOOKUP(A6973,SampleSuperstore!A:G,7,0)</f>
        <v>South</v>
      </c>
    </row>
    <row r="6974" spans="1:17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  <c r="N6974" t="str">
        <f t="shared" si="324"/>
        <v>Profit</v>
      </c>
      <c r="O6974" t="str">
        <f t="shared" si="325"/>
        <v>Normal</v>
      </c>
      <c r="P6974" t="str">
        <f t="shared" si="326"/>
        <v>Low</v>
      </c>
      <c r="Q6974" t="str">
        <f>VLOOKUP(A6974,SampleSuperstore!A:G,7,0)</f>
        <v>South</v>
      </c>
    </row>
    <row r="6975" spans="1:17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  <c r="N6975" t="str">
        <f t="shared" si="324"/>
        <v>Loss</v>
      </c>
      <c r="O6975" t="str">
        <f t="shared" si="325"/>
        <v>High Discount</v>
      </c>
      <c r="P6975" t="str">
        <f t="shared" si="326"/>
        <v>Low</v>
      </c>
      <c r="Q6975" t="str">
        <f>VLOOKUP(A6975,SampleSuperstore!A:G,7,0)</f>
        <v>South</v>
      </c>
    </row>
    <row r="6976" spans="1:17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  <c r="N6976" t="str">
        <f t="shared" si="324"/>
        <v>Profit</v>
      </c>
      <c r="O6976" t="str">
        <f t="shared" si="325"/>
        <v>Normal</v>
      </c>
      <c r="P6976" t="str">
        <f t="shared" si="326"/>
        <v>Low</v>
      </c>
      <c r="Q6976" t="str">
        <f>VLOOKUP(A6976,SampleSuperstore!A:G,7,0)</f>
        <v>South</v>
      </c>
    </row>
    <row r="6977" spans="1:17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  <c r="N6977" t="str">
        <f t="shared" si="324"/>
        <v>Profit</v>
      </c>
      <c r="O6977" t="str">
        <f t="shared" si="325"/>
        <v>Normal</v>
      </c>
      <c r="P6977" t="str">
        <f t="shared" si="326"/>
        <v>Low</v>
      </c>
      <c r="Q6977" t="str">
        <f>VLOOKUP(A6977,SampleSuperstore!A:G,7,0)</f>
        <v>South</v>
      </c>
    </row>
    <row r="6978" spans="1:17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  <c r="N6978" t="str">
        <f t="shared" si="324"/>
        <v>Profit</v>
      </c>
      <c r="O6978" t="str">
        <f t="shared" si="325"/>
        <v>Normal</v>
      </c>
      <c r="P6978" t="str">
        <f t="shared" si="326"/>
        <v>Medium</v>
      </c>
      <c r="Q6978" t="str">
        <f>VLOOKUP(A6978,SampleSuperstore!A:G,7,0)</f>
        <v>South</v>
      </c>
    </row>
    <row r="6979" spans="1:17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  <c r="N6979" t="str">
        <f t="shared" ref="N6979:N7042" si="327">IF(M6979&gt;0,"Profit","Loss")</f>
        <v>Profit</v>
      </c>
      <c r="O6979" t="str">
        <f t="shared" ref="O6979:O7042" si="328">IF(L6979&gt;0.5,"High Discount","Normal")</f>
        <v>Normal</v>
      </c>
      <c r="P6979" t="str">
        <f t="shared" ref="P6979:P7042" si="329">IF(J6979&gt;1000,"High",IF(J6979&gt;=500,"Medium","Low"))</f>
        <v>Low</v>
      </c>
      <c r="Q6979" t="str">
        <f>VLOOKUP(A6979,SampleSuperstore!A:G,7,0)</f>
        <v>Central</v>
      </c>
    </row>
    <row r="6980" spans="1:17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  <c r="N6980" t="str">
        <f t="shared" si="327"/>
        <v>Profit</v>
      </c>
      <c r="O6980" t="str">
        <f t="shared" si="328"/>
        <v>Normal</v>
      </c>
      <c r="P6980" t="str">
        <f t="shared" si="329"/>
        <v>Low</v>
      </c>
      <c r="Q6980" t="str">
        <f>VLOOKUP(A6980,SampleSuperstore!A:G,7,0)</f>
        <v>South</v>
      </c>
    </row>
    <row r="6981" spans="1:17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  <c r="N6981" t="str">
        <f t="shared" si="327"/>
        <v>Profit</v>
      </c>
      <c r="O6981" t="str">
        <f t="shared" si="328"/>
        <v>Normal</v>
      </c>
      <c r="P6981" t="str">
        <f t="shared" si="329"/>
        <v>Low</v>
      </c>
      <c r="Q6981" t="str">
        <f>VLOOKUP(A6981,SampleSuperstore!A:G,7,0)</f>
        <v>South</v>
      </c>
    </row>
    <row r="6982" spans="1:17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  <c r="N6982" t="str">
        <f t="shared" si="327"/>
        <v>Profit</v>
      </c>
      <c r="O6982" t="str">
        <f t="shared" si="328"/>
        <v>Normal</v>
      </c>
      <c r="P6982" t="str">
        <f t="shared" si="329"/>
        <v>Low</v>
      </c>
      <c r="Q6982" t="str">
        <f>VLOOKUP(A6982,SampleSuperstore!A:G,7,0)</f>
        <v>Central</v>
      </c>
    </row>
    <row r="6983" spans="1:17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  <c r="N6983" t="str">
        <f t="shared" si="327"/>
        <v>Profit</v>
      </c>
      <c r="O6983" t="str">
        <f t="shared" si="328"/>
        <v>Normal</v>
      </c>
      <c r="P6983" t="str">
        <f t="shared" si="329"/>
        <v>Low</v>
      </c>
      <c r="Q6983" t="str">
        <f>VLOOKUP(A6983,SampleSuperstore!A:G,7,0)</f>
        <v>Central</v>
      </c>
    </row>
    <row r="6984" spans="1:17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  <c r="N6984" t="str">
        <f t="shared" si="327"/>
        <v>Profit</v>
      </c>
      <c r="O6984" t="str">
        <f t="shared" si="328"/>
        <v>Normal</v>
      </c>
      <c r="P6984" t="str">
        <f t="shared" si="329"/>
        <v>Low</v>
      </c>
      <c r="Q6984" t="str">
        <f>VLOOKUP(A6984,SampleSuperstore!A:G,7,0)</f>
        <v>South</v>
      </c>
    </row>
    <row r="6985" spans="1:17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  <c r="N6985" t="str">
        <f t="shared" si="327"/>
        <v>Profit</v>
      </c>
      <c r="O6985" t="str">
        <f t="shared" si="328"/>
        <v>Normal</v>
      </c>
      <c r="P6985" t="str">
        <f t="shared" si="329"/>
        <v>Low</v>
      </c>
      <c r="Q6985" t="str">
        <f>VLOOKUP(A6985,SampleSuperstore!A:G,7,0)</f>
        <v>South</v>
      </c>
    </row>
    <row r="6986" spans="1:17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  <c r="N6986" t="str">
        <f t="shared" si="327"/>
        <v>Profit</v>
      </c>
      <c r="O6986" t="str">
        <f t="shared" si="328"/>
        <v>Normal</v>
      </c>
      <c r="P6986" t="str">
        <f t="shared" si="329"/>
        <v>Low</v>
      </c>
      <c r="Q6986" t="str">
        <f>VLOOKUP(A6986,SampleSuperstore!A:G,7,0)</f>
        <v>South</v>
      </c>
    </row>
    <row r="6987" spans="1:17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  <c r="N6987" t="str">
        <f t="shared" si="327"/>
        <v>Profit</v>
      </c>
      <c r="O6987" t="str">
        <f t="shared" si="328"/>
        <v>Normal</v>
      </c>
      <c r="P6987" t="str">
        <f t="shared" si="329"/>
        <v>Low</v>
      </c>
      <c r="Q6987" t="str">
        <f>VLOOKUP(A6987,SampleSuperstore!A:G,7,0)</f>
        <v>South</v>
      </c>
    </row>
    <row r="6988" spans="1:17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  <c r="N6988" t="str">
        <f t="shared" si="327"/>
        <v>Profit</v>
      </c>
      <c r="O6988" t="str">
        <f t="shared" si="328"/>
        <v>Normal</v>
      </c>
      <c r="P6988" t="str">
        <f t="shared" si="329"/>
        <v>Low</v>
      </c>
      <c r="Q6988" t="str">
        <f>VLOOKUP(A6988,SampleSuperstore!A:G,7,0)</f>
        <v>South</v>
      </c>
    </row>
    <row r="6989" spans="1:17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  <c r="N6989" t="str">
        <f t="shared" si="327"/>
        <v>Profit</v>
      </c>
      <c r="O6989" t="str">
        <f t="shared" si="328"/>
        <v>Normal</v>
      </c>
      <c r="P6989" t="str">
        <f t="shared" si="329"/>
        <v>Low</v>
      </c>
      <c r="Q6989" t="str">
        <f>VLOOKUP(A6989,SampleSuperstore!A:G,7,0)</f>
        <v>South</v>
      </c>
    </row>
    <row r="6990" spans="1:17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  <c r="N6990" t="str">
        <f t="shared" si="327"/>
        <v>Profit</v>
      </c>
      <c r="O6990" t="str">
        <f t="shared" si="328"/>
        <v>Normal</v>
      </c>
      <c r="P6990" t="str">
        <f t="shared" si="329"/>
        <v>High</v>
      </c>
      <c r="Q6990" t="str">
        <f>VLOOKUP(A6990,SampleSuperstore!A:G,7,0)</f>
        <v>South</v>
      </c>
    </row>
    <row r="6991" spans="1:17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  <c r="N6991" t="str">
        <f t="shared" si="327"/>
        <v>Loss</v>
      </c>
      <c r="O6991" t="str">
        <f t="shared" si="328"/>
        <v>High Discount</v>
      </c>
      <c r="P6991" t="str">
        <f t="shared" si="329"/>
        <v>Low</v>
      </c>
      <c r="Q6991" t="str">
        <f>VLOOKUP(A6991,SampleSuperstore!A:G,7,0)</f>
        <v>Central</v>
      </c>
    </row>
    <row r="6992" spans="1:17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  <c r="N6992" t="str">
        <f t="shared" si="327"/>
        <v>Profit</v>
      </c>
      <c r="O6992" t="str">
        <f t="shared" si="328"/>
        <v>Normal</v>
      </c>
      <c r="P6992" t="str">
        <f t="shared" si="329"/>
        <v>Low</v>
      </c>
      <c r="Q6992" t="str">
        <f>VLOOKUP(A6992,SampleSuperstore!A:G,7,0)</f>
        <v>South</v>
      </c>
    </row>
    <row r="6993" spans="1:17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  <c r="N6993" t="str">
        <f t="shared" si="327"/>
        <v>Profit</v>
      </c>
      <c r="O6993" t="str">
        <f t="shared" si="328"/>
        <v>Normal</v>
      </c>
      <c r="P6993" t="str">
        <f t="shared" si="329"/>
        <v>Low</v>
      </c>
      <c r="Q6993" t="str">
        <f>VLOOKUP(A6993,SampleSuperstore!A:G,7,0)</f>
        <v>South</v>
      </c>
    </row>
    <row r="6994" spans="1:17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  <c r="N6994" t="str">
        <f t="shared" si="327"/>
        <v>Profit</v>
      </c>
      <c r="O6994" t="str">
        <f t="shared" si="328"/>
        <v>Normal</v>
      </c>
      <c r="P6994" t="str">
        <f t="shared" si="329"/>
        <v>Low</v>
      </c>
      <c r="Q6994" t="str">
        <f>VLOOKUP(A6994,SampleSuperstore!A:G,7,0)</f>
        <v>South</v>
      </c>
    </row>
    <row r="6995" spans="1:17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  <c r="N6995" t="str">
        <f t="shared" si="327"/>
        <v>Profit</v>
      </c>
      <c r="O6995" t="str">
        <f t="shared" si="328"/>
        <v>Normal</v>
      </c>
      <c r="P6995" t="str">
        <f t="shared" si="329"/>
        <v>Low</v>
      </c>
      <c r="Q6995" t="str">
        <f>VLOOKUP(A6995,SampleSuperstore!A:G,7,0)</f>
        <v>South</v>
      </c>
    </row>
    <row r="6996" spans="1:17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  <c r="N6996" t="str">
        <f t="shared" si="327"/>
        <v>Profit</v>
      </c>
      <c r="O6996" t="str">
        <f t="shared" si="328"/>
        <v>Normal</v>
      </c>
      <c r="P6996" t="str">
        <f t="shared" si="329"/>
        <v>Low</v>
      </c>
      <c r="Q6996" t="str">
        <f>VLOOKUP(A6996,SampleSuperstore!A:G,7,0)</f>
        <v>South</v>
      </c>
    </row>
    <row r="6997" spans="1:17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  <c r="N6997" t="str">
        <f t="shared" si="327"/>
        <v>Profit</v>
      </c>
      <c r="O6997" t="str">
        <f t="shared" si="328"/>
        <v>Normal</v>
      </c>
      <c r="P6997" t="str">
        <f t="shared" si="329"/>
        <v>Low</v>
      </c>
      <c r="Q6997" t="str">
        <f>VLOOKUP(A6997,SampleSuperstore!A:G,7,0)</f>
        <v>South</v>
      </c>
    </row>
    <row r="6998" spans="1:17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  <c r="N6998" t="str">
        <f t="shared" si="327"/>
        <v>Loss</v>
      </c>
      <c r="O6998" t="str">
        <f t="shared" si="328"/>
        <v>High Discount</v>
      </c>
      <c r="P6998" t="str">
        <f t="shared" si="329"/>
        <v>Low</v>
      </c>
      <c r="Q6998" t="str">
        <f>VLOOKUP(A6998,SampleSuperstore!A:G,7,0)</f>
        <v>South</v>
      </c>
    </row>
    <row r="6999" spans="1:17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  <c r="N6999" t="str">
        <f t="shared" si="327"/>
        <v>Profit</v>
      </c>
      <c r="O6999" t="str">
        <f t="shared" si="328"/>
        <v>Normal</v>
      </c>
      <c r="P6999" t="str">
        <f t="shared" si="329"/>
        <v>Low</v>
      </c>
      <c r="Q6999" t="str">
        <f>VLOOKUP(A6999,SampleSuperstore!A:G,7,0)</f>
        <v>South</v>
      </c>
    </row>
    <row r="7000" spans="1:17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  <c r="N7000" t="str">
        <f t="shared" si="327"/>
        <v>Profit</v>
      </c>
      <c r="O7000" t="str">
        <f t="shared" si="328"/>
        <v>Normal</v>
      </c>
      <c r="P7000" t="str">
        <f t="shared" si="329"/>
        <v>Low</v>
      </c>
      <c r="Q7000" t="str">
        <f>VLOOKUP(A7000,SampleSuperstore!A:G,7,0)</f>
        <v>South</v>
      </c>
    </row>
    <row r="7001" spans="1:17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  <c r="N7001" t="str">
        <f t="shared" si="327"/>
        <v>Profit</v>
      </c>
      <c r="O7001" t="str">
        <f t="shared" si="328"/>
        <v>Normal</v>
      </c>
      <c r="P7001" t="str">
        <f t="shared" si="329"/>
        <v>Low</v>
      </c>
      <c r="Q7001" t="str">
        <f>VLOOKUP(A7001,SampleSuperstore!A:G,7,0)</f>
        <v>Central</v>
      </c>
    </row>
    <row r="7002" spans="1:17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  <c r="N7002" t="str">
        <f t="shared" si="327"/>
        <v>Profit</v>
      </c>
      <c r="O7002" t="str">
        <f t="shared" si="328"/>
        <v>Normal</v>
      </c>
      <c r="P7002" t="str">
        <f t="shared" si="329"/>
        <v>Low</v>
      </c>
      <c r="Q7002" t="str">
        <f>VLOOKUP(A7002,SampleSuperstore!A:G,7,0)</f>
        <v>Central</v>
      </c>
    </row>
    <row r="7003" spans="1:17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  <c r="N7003" t="str">
        <f t="shared" si="327"/>
        <v>Loss</v>
      </c>
      <c r="O7003" t="str">
        <f t="shared" si="328"/>
        <v>Normal</v>
      </c>
      <c r="P7003" t="str">
        <f t="shared" si="329"/>
        <v>Low</v>
      </c>
      <c r="Q7003" t="str">
        <f>VLOOKUP(A7003,SampleSuperstore!A:G,7,0)</f>
        <v>South</v>
      </c>
    </row>
    <row r="7004" spans="1:17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  <c r="N7004" t="str">
        <f t="shared" si="327"/>
        <v>Profit</v>
      </c>
      <c r="O7004" t="str">
        <f t="shared" si="328"/>
        <v>Normal</v>
      </c>
      <c r="P7004" t="str">
        <f t="shared" si="329"/>
        <v>Low</v>
      </c>
      <c r="Q7004" t="str">
        <f>VLOOKUP(A7004,SampleSuperstore!A:G,7,0)</f>
        <v>South</v>
      </c>
    </row>
    <row r="7005" spans="1:17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  <c r="N7005" t="str">
        <f t="shared" si="327"/>
        <v>Profit</v>
      </c>
      <c r="O7005" t="str">
        <f t="shared" si="328"/>
        <v>Normal</v>
      </c>
      <c r="P7005" t="str">
        <f t="shared" si="329"/>
        <v>Low</v>
      </c>
      <c r="Q7005" t="str">
        <f>VLOOKUP(A7005,SampleSuperstore!A:G,7,0)</f>
        <v>South</v>
      </c>
    </row>
    <row r="7006" spans="1:17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  <c r="N7006" t="str">
        <f t="shared" si="327"/>
        <v>Profit</v>
      </c>
      <c r="O7006" t="str">
        <f t="shared" si="328"/>
        <v>Normal</v>
      </c>
      <c r="P7006" t="str">
        <f t="shared" si="329"/>
        <v>Low</v>
      </c>
      <c r="Q7006" t="str">
        <f>VLOOKUP(A7006,SampleSuperstore!A:G,7,0)</f>
        <v>South</v>
      </c>
    </row>
    <row r="7007" spans="1:17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  <c r="N7007" t="str">
        <f t="shared" si="327"/>
        <v>Profit</v>
      </c>
      <c r="O7007" t="str">
        <f t="shared" si="328"/>
        <v>Normal</v>
      </c>
      <c r="P7007" t="str">
        <f t="shared" si="329"/>
        <v>Low</v>
      </c>
      <c r="Q7007" t="str">
        <f>VLOOKUP(A7007,SampleSuperstore!A:G,7,0)</f>
        <v>South</v>
      </c>
    </row>
    <row r="7008" spans="1:17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  <c r="N7008" t="str">
        <f t="shared" si="327"/>
        <v>Loss</v>
      </c>
      <c r="O7008" t="str">
        <f t="shared" si="328"/>
        <v>High Discount</v>
      </c>
      <c r="P7008" t="str">
        <f t="shared" si="329"/>
        <v>Low</v>
      </c>
      <c r="Q7008" t="str">
        <f>VLOOKUP(A7008,SampleSuperstore!A:G,7,0)</f>
        <v>South</v>
      </c>
    </row>
    <row r="7009" spans="1:17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  <c r="N7009" t="str">
        <f t="shared" si="327"/>
        <v>Loss</v>
      </c>
      <c r="O7009" t="str">
        <f t="shared" si="328"/>
        <v>High Discount</v>
      </c>
      <c r="P7009" t="str">
        <f t="shared" si="329"/>
        <v>Low</v>
      </c>
      <c r="Q7009" t="str">
        <f>VLOOKUP(A7009,SampleSuperstore!A:G,7,0)</f>
        <v>South</v>
      </c>
    </row>
    <row r="7010" spans="1:17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  <c r="N7010" t="str">
        <f t="shared" si="327"/>
        <v>Loss</v>
      </c>
      <c r="O7010" t="str">
        <f t="shared" si="328"/>
        <v>Normal</v>
      </c>
      <c r="P7010" t="str">
        <f t="shared" si="329"/>
        <v>Medium</v>
      </c>
      <c r="Q7010" t="str">
        <f>VLOOKUP(A7010,SampleSuperstore!A:G,7,0)</f>
        <v>South</v>
      </c>
    </row>
    <row r="7011" spans="1:17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  <c r="N7011" t="str">
        <f t="shared" si="327"/>
        <v>Loss</v>
      </c>
      <c r="O7011" t="str">
        <f t="shared" si="328"/>
        <v>Normal</v>
      </c>
      <c r="P7011" t="str">
        <f t="shared" si="329"/>
        <v>Low</v>
      </c>
      <c r="Q7011" t="str">
        <f>VLOOKUP(A7011,SampleSuperstore!A:G,7,0)</f>
        <v>South</v>
      </c>
    </row>
    <row r="7012" spans="1:17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  <c r="N7012" t="str">
        <f t="shared" si="327"/>
        <v>Profit</v>
      </c>
      <c r="O7012" t="str">
        <f t="shared" si="328"/>
        <v>Normal</v>
      </c>
      <c r="P7012" t="str">
        <f t="shared" si="329"/>
        <v>Low</v>
      </c>
      <c r="Q7012" t="str">
        <f>VLOOKUP(A7012,SampleSuperstore!A:G,7,0)</f>
        <v>South</v>
      </c>
    </row>
    <row r="7013" spans="1:17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  <c r="N7013" t="str">
        <f t="shared" si="327"/>
        <v>Profit</v>
      </c>
      <c r="O7013" t="str">
        <f t="shared" si="328"/>
        <v>Normal</v>
      </c>
      <c r="P7013" t="str">
        <f t="shared" si="329"/>
        <v>Low</v>
      </c>
      <c r="Q7013" t="str">
        <f>VLOOKUP(A7013,SampleSuperstore!A:G,7,0)</f>
        <v>South</v>
      </c>
    </row>
    <row r="7014" spans="1:17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  <c r="N7014" t="str">
        <f t="shared" si="327"/>
        <v>Profit</v>
      </c>
      <c r="O7014" t="str">
        <f t="shared" si="328"/>
        <v>Normal</v>
      </c>
      <c r="P7014" t="str">
        <f t="shared" si="329"/>
        <v>Low</v>
      </c>
      <c r="Q7014" t="str">
        <f>VLOOKUP(A7014,SampleSuperstore!A:G,7,0)</f>
        <v>South</v>
      </c>
    </row>
    <row r="7015" spans="1:17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  <c r="N7015" t="str">
        <f t="shared" si="327"/>
        <v>Profit</v>
      </c>
      <c r="O7015" t="str">
        <f t="shared" si="328"/>
        <v>Normal</v>
      </c>
      <c r="P7015" t="str">
        <f t="shared" si="329"/>
        <v>Low</v>
      </c>
      <c r="Q7015" t="str">
        <f>VLOOKUP(A7015,SampleSuperstore!A:G,7,0)</f>
        <v>South</v>
      </c>
    </row>
    <row r="7016" spans="1:17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  <c r="N7016" t="str">
        <f t="shared" si="327"/>
        <v>Profit</v>
      </c>
      <c r="O7016" t="str">
        <f t="shared" si="328"/>
        <v>Normal</v>
      </c>
      <c r="P7016" t="str">
        <f t="shared" si="329"/>
        <v>Low</v>
      </c>
      <c r="Q7016" t="str">
        <f>VLOOKUP(A7016,SampleSuperstore!A:G,7,0)</f>
        <v>South</v>
      </c>
    </row>
    <row r="7017" spans="1:17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  <c r="N7017" t="str">
        <f t="shared" si="327"/>
        <v>Profit</v>
      </c>
      <c r="O7017" t="str">
        <f t="shared" si="328"/>
        <v>Normal</v>
      </c>
      <c r="P7017" t="str">
        <f t="shared" si="329"/>
        <v>Low</v>
      </c>
      <c r="Q7017" t="str">
        <f>VLOOKUP(A7017,SampleSuperstore!A:G,7,0)</f>
        <v>South</v>
      </c>
    </row>
    <row r="7018" spans="1:17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  <c r="N7018" t="str">
        <f t="shared" si="327"/>
        <v>Profit</v>
      </c>
      <c r="O7018" t="str">
        <f t="shared" si="328"/>
        <v>Normal</v>
      </c>
      <c r="P7018" t="str">
        <f t="shared" si="329"/>
        <v>Medium</v>
      </c>
      <c r="Q7018" t="str">
        <f>VLOOKUP(A7018,SampleSuperstore!A:G,7,0)</f>
        <v>South</v>
      </c>
    </row>
    <row r="7019" spans="1:17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  <c r="N7019" t="str">
        <f t="shared" si="327"/>
        <v>Profit</v>
      </c>
      <c r="O7019" t="str">
        <f t="shared" si="328"/>
        <v>Normal</v>
      </c>
      <c r="P7019" t="str">
        <f t="shared" si="329"/>
        <v>Low</v>
      </c>
      <c r="Q7019" t="str">
        <f>VLOOKUP(A7019,SampleSuperstore!A:G,7,0)</f>
        <v>South</v>
      </c>
    </row>
    <row r="7020" spans="1:17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  <c r="N7020" t="str">
        <f t="shared" si="327"/>
        <v>Profit</v>
      </c>
      <c r="O7020" t="str">
        <f t="shared" si="328"/>
        <v>Normal</v>
      </c>
      <c r="P7020" t="str">
        <f t="shared" si="329"/>
        <v>Low</v>
      </c>
      <c r="Q7020" t="str">
        <f>VLOOKUP(A7020,SampleSuperstore!A:G,7,0)</f>
        <v>South</v>
      </c>
    </row>
    <row r="7021" spans="1:17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  <c r="N7021" t="str">
        <f t="shared" si="327"/>
        <v>Profit</v>
      </c>
      <c r="O7021" t="str">
        <f t="shared" si="328"/>
        <v>Normal</v>
      </c>
      <c r="P7021" t="str">
        <f t="shared" si="329"/>
        <v>Low</v>
      </c>
      <c r="Q7021" t="str">
        <f>VLOOKUP(A7021,SampleSuperstore!A:G,7,0)</f>
        <v>South</v>
      </c>
    </row>
    <row r="7022" spans="1:17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  <c r="N7022" t="str">
        <f t="shared" si="327"/>
        <v>Profit</v>
      </c>
      <c r="O7022" t="str">
        <f t="shared" si="328"/>
        <v>Normal</v>
      </c>
      <c r="P7022" t="str">
        <f t="shared" si="329"/>
        <v>Low</v>
      </c>
      <c r="Q7022" t="str">
        <f>VLOOKUP(A7022,SampleSuperstore!A:G,7,0)</f>
        <v>South</v>
      </c>
    </row>
    <row r="7023" spans="1:17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  <c r="N7023" t="str">
        <f t="shared" si="327"/>
        <v>Profit</v>
      </c>
      <c r="O7023" t="str">
        <f t="shared" si="328"/>
        <v>Normal</v>
      </c>
      <c r="P7023" t="str">
        <f t="shared" si="329"/>
        <v>Low</v>
      </c>
      <c r="Q7023" t="str">
        <f>VLOOKUP(A7023,SampleSuperstore!A:G,7,0)</f>
        <v>South</v>
      </c>
    </row>
    <row r="7024" spans="1:17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  <c r="N7024" t="str">
        <f t="shared" si="327"/>
        <v>Profit</v>
      </c>
      <c r="O7024" t="str">
        <f t="shared" si="328"/>
        <v>Normal</v>
      </c>
      <c r="P7024" t="str">
        <f t="shared" si="329"/>
        <v>Low</v>
      </c>
      <c r="Q7024" t="str">
        <f>VLOOKUP(A7024,SampleSuperstore!A:G,7,0)</f>
        <v>South</v>
      </c>
    </row>
    <row r="7025" spans="1:17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  <c r="N7025" t="str">
        <f t="shared" si="327"/>
        <v>Profit</v>
      </c>
      <c r="O7025" t="str">
        <f t="shared" si="328"/>
        <v>Normal</v>
      </c>
      <c r="P7025" t="str">
        <f t="shared" si="329"/>
        <v>Low</v>
      </c>
      <c r="Q7025" t="str">
        <f>VLOOKUP(A7025,SampleSuperstore!A:G,7,0)</f>
        <v>South</v>
      </c>
    </row>
    <row r="7026" spans="1:17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  <c r="N7026" t="str">
        <f t="shared" si="327"/>
        <v>Profit</v>
      </c>
      <c r="O7026" t="str">
        <f t="shared" si="328"/>
        <v>Normal</v>
      </c>
      <c r="P7026" t="str">
        <f t="shared" si="329"/>
        <v>Low</v>
      </c>
      <c r="Q7026" t="str">
        <f>VLOOKUP(A7026,SampleSuperstore!A:G,7,0)</f>
        <v>South</v>
      </c>
    </row>
    <row r="7027" spans="1:17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  <c r="N7027" t="str">
        <f t="shared" si="327"/>
        <v>Profit</v>
      </c>
      <c r="O7027" t="str">
        <f t="shared" si="328"/>
        <v>Normal</v>
      </c>
      <c r="P7027" t="str">
        <f t="shared" si="329"/>
        <v>Low</v>
      </c>
      <c r="Q7027" t="str">
        <f>VLOOKUP(A7027,SampleSuperstore!A:G,7,0)</f>
        <v>South</v>
      </c>
    </row>
    <row r="7028" spans="1:17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  <c r="N7028" t="str">
        <f t="shared" si="327"/>
        <v>Profit</v>
      </c>
      <c r="O7028" t="str">
        <f t="shared" si="328"/>
        <v>Normal</v>
      </c>
      <c r="P7028" t="str">
        <f t="shared" si="329"/>
        <v>Low</v>
      </c>
      <c r="Q7028" t="str">
        <f>VLOOKUP(A7028,SampleSuperstore!A:G,7,0)</f>
        <v>South</v>
      </c>
    </row>
    <row r="7029" spans="1:17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  <c r="N7029" t="str">
        <f t="shared" si="327"/>
        <v>Profit</v>
      </c>
      <c r="O7029" t="str">
        <f t="shared" si="328"/>
        <v>Normal</v>
      </c>
      <c r="P7029" t="str">
        <f t="shared" si="329"/>
        <v>Low</v>
      </c>
      <c r="Q7029" t="str">
        <f>VLOOKUP(A7029,SampleSuperstore!A:G,7,0)</f>
        <v>South</v>
      </c>
    </row>
    <row r="7030" spans="1:17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  <c r="N7030" t="str">
        <f t="shared" si="327"/>
        <v>Profit</v>
      </c>
      <c r="O7030" t="str">
        <f t="shared" si="328"/>
        <v>Normal</v>
      </c>
      <c r="P7030" t="str">
        <f t="shared" si="329"/>
        <v>Low</v>
      </c>
      <c r="Q7030" t="str">
        <f>VLOOKUP(A7030,SampleSuperstore!A:G,7,0)</f>
        <v>South</v>
      </c>
    </row>
    <row r="7031" spans="1:17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  <c r="N7031" t="str">
        <f t="shared" si="327"/>
        <v>Profit</v>
      </c>
      <c r="O7031" t="str">
        <f t="shared" si="328"/>
        <v>Normal</v>
      </c>
      <c r="P7031" t="str">
        <f t="shared" si="329"/>
        <v>Low</v>
      </c>
      <c r="Q7031" t="str">
        <f>VLOOKUP(A7031,SampleSuperstore!A:G,7,0)</f>
        <v>South</v>
      </c>
    </row>
    <row r="7032" spans="1:17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  <c r="N7032" t="str">
        <f t="shared" si="327"/>
        <v>Profit</v>
      </c>
      <c r="O7032" t="str">
        <f t="shared" si="328"/>
        <v>Normal</v>
      </c>
      <c r="P7032" t="str">
        <f t="shared" si="329"/>
        <v>Low</v>
      </c>
      <c r="Q7032" t="str">
        <f>VLOOKUP(A7032,SampleSuperstore!A:G,7,0)</f>
        <v>South</v>
      </c>
    </row>
    <row r="7033" spans="1:17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  <c r="N7033" t="str">
        <f t="shared" si="327"/>
        <v>Profit</v>
      </c>
      <c r="O7033" t="str">
        <f t="shared" si="328"/>
        <v>Normal</v>
      </c>
      <c r="P7033" t="str">
        <f t="shared" si="329"/>
        <v>Low</v>
      </c>
      <c r="Q7033" t="str">
        <f>VLOOKUP(A7033,SampleSuperstore!A:G,7,0)</f>
        <v>South</v>
      </c>
    </row>
    <row r="7034" spans="1:17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  <c r="N7034" t="str">
        <f t="shared" si="327"/>
        <v>Profit</v>
      </c>
      <c r="O7034" t="str">
        <f t="shared" si="328"/>
        <v>Normal</v>
      </c>
      <c r="P7034" t="str">
        <f t="shared" si="329"/>
        <v>Low</v>
      </c>
      <c r="Q7034" t="str">
        <f>VLOOKUP(A7034,SampleSuperstore!A:G,7,0)</f>
        <v>South</v>
      </c>
    </row>
    <row r="7035" spans="1:17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  <c r="N7035" t="str">
        <f t="shared" si="327"/>
        <v>Profit</v>
      </c>
      <c r="O7035" t="str">
        <f t="shared" si="328"/>
        <v>Normal</v>
      </c>
      <c r="P7035" t="str">
        <f t="shared" si="329"/>
        <v>Low</v>
      </c>
      <c r="Q7035" t="str">
        <f>VLOOKUP(A7035,SampleSuperstore!A:G,7,0)</f>
        <v>South</v>
      </c>
    </row>
    <row r="7036" spans="1:17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  <c r="N7036" t="str">
        <f t="shared" si="327"/>
        <v>Profit</v>
      </c>
      <c r="O7036" t="str">
        <f t="shared" si="328"/>
        <v>Normal</v>
      </c>
      <c r="P7036" t="str">
        <f t="shared" si="329"/>
        <v>Low</v>
      </c>
      <c r="Q7036" t="str">
        <f>VLOOKUP(A7036,SampleSuperstore!A:G,7,0)</f>
        <v>South</v>
      </c>
    </row>
    <row r="7037" spans="1:17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  <c r="N7037" t="str">
        <f t="shared" si="327"/>
        <v>Profit</v>
      </c>
      <c r="O7037" t="str">
        <f t="shared" si="328"/>
        <v>Normal</v>
      </c>
      <c r="P7037" t="str">
        <f t="shared" si="329"/>
        <v>Medium</v>
      </c>
      <c r="Q7037" t="str">
        <f>VLOOKUP(A7037,SampleSuperstore!A:G,7,0)</f>
        <v>South</v>
      </c>
    </row>
    <row r="7038" spans="1:17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  <c r="N7038" t="str">
        <f t="shared" si="327"/>
        <v>Profit</v>
      </c>
      <c r="O7038" t="str">
        <f t="shared" si="328"/>
        <v>Normal</v>
      </c>
      <c r="P7038" t="str">
        <f t="shared" si="329"/>
        <v>Low</v>
      </c>
      <c r="Q7038" t="str">
        <f>VLOOKUP(A7038,SampleSuperstore!A:G,7,0)</f>
        <v>South</v>
      </c>
    </row>
    <row r="7039" spans="1:17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  <c r="N7039" t="str">
        <f t="shared" si="327"/>
        <v>Profit</v>
      </c>
      <c r="O7039" t="str">
        <f t="shared" si="328"/>
        <v>Normal</v>
      </c>
      <c r="P7039" t="str">
        <f t="shared" si="329"/>
        <v>Low</v>
      </c>
      <c r="Q7039" t="str">
        <f>VLOOKUP(A7039,SampleSuperstore!A:G,7,0)</f>
        <v>South</v>
      </c>
    </row>
    <row r="7040" spans="1:17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  <c r="N7040" t="str">
        <f t="shared" si="327"/>
        <v>Profit</v>
      </c>
      <c r="O7040" t="str">
        <f t="shared" si="328"/>
        <v>Normal</v>
      </c>
      <c r="P7040" t="str">
        <f t="shared" si="329"/>
        <v>Low</v>
      </c>
      <c r="Q7040" t="str">
        <f>VLOOKUP(A7040,SampleSuperstore!A:G,7,0)</f>
        <v>South</v>
      </c>
    </row>
    <row r="7041" spans="1:17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  <c r="N7041" t="str">
        <f t="shared" si="327"/>
        <v>Profit</v>
      </c>
      <c r="O7041" t="str">
        <f t="shared" si="328"/>
        <v>Normal</v>
      </c>
      <c r="P7041" t="str">
        <f t="shared" si="329"/>
        <v>Low</v>
      </c>
      <c r="Q7041" t="str">
        <f>VLOOKUP(A7041,SampleSuperstore!A:G,7,0)</f>
        <v>South</v>
      </c>
    </row>
    <row r="7042" spans="1:17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  <c r="N7042" t="str">
        <f t="shared" si="327"/>
        <v>Profit</v>
      </c>
      <c r="O7042" t="str">
        <f t="shared" si="328"/>
        <v>Normal</v>
      </c>
      <c r="P7042" t="str">
        <f t="shared" si="329"/>
        <v>Low</v>
      </c>
      <c r="Q7042" t="str">
        <f>VLOOKUP(A7042,SampleSuperstore!A:G,7,0)</f>
        <v>South</v>
      </c>
    </row>
    <row r="7043" spans="1:17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  <c r="N7043" t="str">
        <f t="shared" ref="N7043:N7106" si="330">IF(M7043&gt;0,"Profit","Loss")</f>
        <v>Profit</v>
      </c>
      <c r="O7043" t="str">
        <f t="shared" ref="O7043:O7106" si="331">IF(L7043&gt;0.5,"High Discount","Normal")</f>
        <v>Normal</v>
      </c>
      <c r="P7043" t="str">
        <f t="shared" ref="P7043:P7106" si="332">IF(J7043&gt;1000,"High",IF(J7043&gt;=500,"Medium","Low"))</f>
        <v>Low</v>
      </c>
      <c r="Q7043" t="str">
        <f>VLOOKUP(A7043,SampleSuperstore!A:G,7,0)</f>
        <v>South</v>
      </c>
    </row>
    <row r="7044" spans="1:17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  <c r="N7044" t="str">
        <f t="shared" si="330"/>
        <v>Profit</v>
      </c>
      <c r="O7044" t="str">
        <f t="shared" si="331"/>
        <v>Normal</v>
      </c>
      <c r="P7044" t="str">
        <f t="shared" si="332"/>
        <v>Medium</v>
      </c>
      <c r="Q7044" t="str">
        <f>VLOOKUP(A7044,SampleSuperstore!A:G,7,0)</f>
        <v>South</v>
      </c>
    </row>
    <row r="7045" spans="1:17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  <c r="N7045" t="str">
        <f t="shared" si="330"/>
        <v>Loss</v>
      </c>
      <c r="O7045" t="str">
        <f t="shared" si="331"/>
        <v>Normal</v>
      </c>
      <c r="P7045" t="str">
        <f t="shared" si="332"/>
        <v>Low</v>
      </c>
      <c r="Q7045" t="str">
        <f>VLOOKUP(A7045,SampleSuperstore!A:G,7,0)</f>
        <v>South</v>
      </c>
    </row>
    <row r="7046" spans="1:17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  <c r="N7046" t="str">
        <f t="shared" si="330"/>
        <v>Profit</v>
      </c>
      <c r="O7046" t="str">
        <f t="shared" si="331"/>
        <v>Normal</v>
      </c>
      <c r="P7046" t="str">
        <f t="shared" si="332"/>
        <v>Low</v>
      </c>
      <c r="Q7046" t="str">
        <f>VLOOKUP(A7046,SampleSuperstore!A:G,7,0)</f>
        <v>South</v>
      </c>
    </row>
    <row r="7047" spans="1:17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  <c r="N7047" t="str">
        <f t="shared" si="330"/>
        <v>Profit</v>
      </c>
      <c r="O7047" t="str">
        <f t="shared" si="331"/>
        <v>Normal</v>
      </c>
      <c r="P7047" t="str">
        <f t="shared" si="332"/>
        <v>Low</v>
      </c>
      <c r="Q7047" t="str">
        <f>VLOOKUP(A7047,SampleSuperstore!A:G,7,0)</f>
        <v>South</v>
      </c>
    </row>
    <row r="7048" spans="1:17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  <c r="N7048" t="str">
        <f t="shared" si="330"/>
        <v>Profit</v>
      </c>
      <c r="O7048" t="str">
        <f t="shared" si="331"/>
        <v>Normal</v>
      </c>
      <c r="P7048" t="str">
        <f t="shared" si="332"/>
        <v>Low</v>
      </c>
      <c r="Q7048" t="str">
        <f>VLOOKUP(A7048,SampleSuperstore!A:G,7,0)</f>
        <v>South</v>
      </c>
    </row>
    <row r="7049" spans="1:17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  <c r="N7049" t="str">
        <f t="shared" si="330"/>
        <v>Profit</v>
      </c>
      <c r="O7049" t="str">
        <f t="shared" si="331"/>
        <v>Normal</v>
      </c>
      <c r="P7049" t="str">
        <f t="shared" si="332"/>
        <v>Low</v>
      </c>
      <c r="Q7049" t="str">
        <f>VLOOKUP(A7049,SampleSuperstore!A:G,7,0)</f>
        <v>South</v>
      </c>
    </row>
    <row r="7050" spans="1:17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  <c r="N7050" t="str">
        <f t="shared" si="330"/>
        <v>Profit</v>
      </c>
      <c r="O7050" t="str">
        <f t="shared" si="331"/>
        <v>Normal</v>
      </c>
      <c r="P7050" t="str">
        <f t="shared" si="332"/>
        <v>Low</v>
      </c>
      <c r="Q7050" t="str">
        <f>VLOOKUP(A7050,SampleSuperstore!A:G,7,0)</f>
        <v>Central</v>
      </c>
    </row>
    <row r="7051" spans="1:17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  <c r="N7051" t="str">
        <f t="shared" si="330"/>
        <v>Profit</v>
      </c>
      <c r="O7051" t="str">
        <f t="shared" si="331"/>
        <v>Normal</v>
      </c>
      <c r="P7051" t="str">
        <f t="shared" si="332"/>
        <v>Low</v>
      </c>
      <c r="Q7051" t="str">
        <f>VLOOKUP(A7051,SampleSuperstore!A:G,7,0)</f>
        <v>South</v>
      </c>
    </row>
    <row r="7052" spans="1:17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  <c r="N7052" t="str">
        <f t="shared" si="330"/>
        <v>Profit</v>
      </c>
      <c r="O7052" t="str">
        <f t="shared" si="331"/>
        <v>Normal</v>
      </c>
      <c r="P7052" t="str">
        <f t="shared" si="332"/>
        <v>Low</v>
      </c>
      <c r="Q7052" t="str">
        <f>VLOOKUP(A7052,SampleSuperstore!A:G,7,0)</f>
        <v>East</v>
      </c>
    </row>
    <row r="7053" spans="1:17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  <c r="N7053" t="str">
        <f t="shared" si="330"/>
        <v>Profit</v>
      </c>
      <c r="O7053" t="str">
        <f t="shared" si="331"/>
        <v>Normal</v>
      </c>
      <c r="P7053" t="str">
        <f t="shared" si="332"/>
        <v>Low</v>
      </c>
      <c r="Q7053" t="str">
        <f>VLOOKUP(A7053,SampleSuperstore!A:G,7,0)</f>
        <v>East</v>
      </c>
    </row>
    <row r="7054" spans="1:17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  <c r="N7054" t="str">
        <f t="shared" si="330"/>
        <v>Profit</v>
      </c>
      <c r="O7054" t="str">
        <f t="shared" si="331"/>
        <v>Normal</v>
      </c>
      <c r="P7054" t="str">
        <f t="shared" si="332"/>
        <v>Low</v>
      </c>
      <c r="Q7054" t="str">
        <f>VLOOKUP(A7054,SampleSuperstore!A:G,7,0)</f>
        <v>East</v>
      </c>
    </row>
    <row r="7055" spans="1:17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  <c r="N7055" t="str">
        <f t="shared" si="330"/>
        <v>Profit</v>
      </c>
      <c r="O7055" t="str">
        <f t="shared" si="331"/>
        <v>Normal</v>
      </c>
      <c r="P7055" t="str">
        <f t="shared" si="332"/>
        <v>Low</v>
      </c>
      <c r="Q7055" t="str">
        <f>VLOOKUP(A7055,SampleSuperstore!A:G,7,0)</f>
        <v>East</v>
      </c>
    </row>
    <row r="7056" spans="1:17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  <c r="N7056" t="str">
        <f t="shared" si="330"/>
        <v>Loss</v>
      </c>
      <c r="O7056" t="str">
        <f t="shared" si="331"/>
        <v>Normal</v>
      </c>
      <c r="P7056" t="str">
        <f t="shared" si="332"/>
        <v>Low</v>
      </c>
      <c r="Q7056" t="str">
        <f>VLOOKUP(A7056,SampleSuperstore!A:G,7,0)</f>
        <v>East</v>
      </c>
    </row>
    <row r="7057" spans="1:17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  <c r="N7057" t="str">
        <f t="shared" si="330"/>
        <v>Profit</v>
      </c>
      <c r="O7057" t="str">
        <f t="shared" si="331"/>
        <v>Normal</v>
      </c>
      <c r="P7057" t="str">
        <f t="shared" si="332"/>
        <v>Low</v>
      </c>
      <c r="Q7057" t="str">
        <f>VLOOKUP(A7057,SampleSuperstore!A:G,7,0)</f>
        <v>East</v>
      </c>
    </row>
    <row r="7058" spans="1:17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  <c r="N7058" t="str">
        <f t="shared" si="330"/>
        <v>Profit</v>
      </c>
      <c r="O7058" t="str">
        <f t="shared" si="331"/>
        <v>Normal</v>
      </c>
      <c r="P7058" t="str">
        <f t="shared" si="332"/>
        <v>Low</v>
      </c>
      <c r="Q7058" t="str">
        <f>VLOOKUP(A7058,SampleSuperstore!A:G,7,0)</f>
        <v>East</v>
      </c>
    </row>
    <row r="7059" spans="1:17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  <c r="N7059" t="str">
        <f t="shared" si="330"/>
        <v>Profit</v>
      </c>
      <c r="O7059" t="str">
        <f t="shared" si="331"/>
        <v>Normal</v>
      </c>
      <c r="P7059" t="str">
        <f t="shared" si="332"/>
        <v>Medium</v>
      </c>
      <c r="Q7059" t="str">
        <f>VLOOKUP(A7059,SampleSuperstore!A:G,7,0)</f>
        <v>East</v>
      </c>
    </row>
    <row r="7060" spans="1:17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  <c r="N7060" t="str">
        <f t="shared" si="330"/>
        <v>Profit</v>
      </c>
      <c r="O7060" t="str">
        <f t="shared" si="331"/>
        <v>Normal</v>
      </c>
      <c r="P7060" t="str">
        <f t="shared" si="332"/>
        <v>Low</v>
      </c>
      <c r="Q7060" t="str">
        <f>VLOOKUP(A7060,SampleSuperstore!A:G,7,0)</f>
        <v>East</v>
      </c>
    </row>
    <row r="7061" spans="1:17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  <c r="N7061" t="str">
        <f t="shared" si="330"/>
        <v>Profit</v>
      </c>
      <c r="O7061" t="str">
        <f t="shared" si="331"/>
        <v>Normal</v>
      </c>
      <c r="P7061" t="str">
        <f t="shared" si="332"/>
        <v>Low</v>
      </c>
      <c r="Q7061" t="str">
        <f>VLOOKUP(A7061,SampleSuperstore!A:G,7,0)</f>
        <v>East</v>
      </c>
    </row>
    <row r="7062" spans="1:17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  <c r="N7062" t="str">
        <f t="shared" si="330"/>
        <v>Profit</v>
      </c>
      <c r="O7062" t="str">
        <f t="shared" si="331"/>
        <v>Normal</v>
      </c>
      <c r="P7062" t="str">
        <f t="shared" si="332"/>
        <v>Low</v>
      </c>
      <c r="Q7062" t="str">
        <f>VLOOKUP(A7062,SampleSuperstore!A:G,7,0)</f>
        <v>East</v>
      </c>
    </row>
    <row r="7063" spans="1:17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  <c r="N7063" t="str">
        <f t="shared" si="330"/>
        <v>Profit</v>
      </c>
      <c r="O7063" t="str">
        <f t="shared" si="331"/>
        <v>Normal</v>
      </c>
      <c r="P7063" t="str">
        <f t="shared" si="332"/>
        <v>Low</v>
      </c>
      <c r="Q7063" t="str">
        <f>VLOOKUP(A7063,SampleSuperstore!A:G,7,0)</f>
        <v>South</v>
      </c>
    </row>
    <row r="7064" spans="1:17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  <c r="N7064" t="str">
        <f t="shared" si="330"/>
        <v>Profit</v>
      </c>
      <c r="O7064" t="str">
        <f t="shared" si="331"/>
        <v>Normal</v>
      </c>
      <c r="P7064" t="str">
        <f t="shared" si="332"/>
        <v>Low</v>
      </c>
      <c r="Q7064" t="str">
        <f>VLOOKUP(A7064,SampleSuperstore!A:G,7,0)</f>
        <v>South</v>
      </c>
    </row>
    <row r="7065" spans="1:17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  <c r="N7065" t="str">
        <f t="shared" si="330"/>
        <v>Profit</v>
      </c>
      <c r="O7065" t="str">
        <f t="shared" si="331"/>
        <v>Normal</v>
      </c>
      <c r="P7065" t="str">
        <f t="shared" si="332"/>
        <v>Low</v>
      </c>
      <c r="Q7065" t="str">
        <f>VLOOKUP(A7065,SampleSuperstore!A:G,7,0)</f>
        <v>South</v>
      </c>
    </row>
    <row r="7066" spans="1:17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  <c r="N7066" t="str">
        <f t="shared" si="330"/>
        <v>Profit</v>
      </c>
      <c r="O7066" t="str">
        <f t="shared" si="331"/>
        <v>Normal</v>
      </c>
      <c r="P7066" t="str">
        <f t="shared" si="332"/>
        <v>Low</v>
      </c>
      <c r="Q7066" t="str">
        <f>VLOOKUP(A7066,SampleSuperstore!A:G,7,0)</f>
        <v>South</v>
      </c>
    </row>
    <row r="7067" spans="1:17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  <c r="N7067" t="str">
        <f t="shared" si="330"/>
        <v>Profit</v>
      </c>
      <c r="O7067" t="str">
        <f t="shared" si="331"/>
        <v>Normal</v>
      </c>
      <c r="P7067" t="str">
        <f t="shared" si="332"/>
        <v>High</v>
      </c>
      <c r="Q7067" t="str">
        <f>VLOOKUP(A7067,SampleSuperstore!A:G,7,0)</f>
        <v>Central</v>
      </c>
    </row>
    <row r="7068" spans="1:17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  <c r="N7068" t="str">
        <f t="shared" si="330"/>
        <v>Profit</v>
      </c>
      <c r="O7068" t="str">
        <f t="shared" si="331"/>
        <v>Normal</v>
      </c>
      <c r="P7068" t="str">
        <f t="shared" si="332"/>
        <v>Low</v>
      </c>
      <c r="Q7068" t="str">
        <f>VLOOKUP(A7068,SampleSuperstore!A:G,7,0)</f>
        <v>South</v>
      </c>
    </row>
    <row r="7069" spans="1:17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  <c r="N7069" t="str">
        <f t="shared" si="330"/>
        <v>Loss</v>
      </c>
      <c r="O7069" t="str">
        <f t="shared" si="331"/>
        <v>High Discount</v>
      </c>
      <c r="P7069" t="str">
        <f t="shared" si="332"/>
        <v>Low</v>
      </c>
      <c r="Q7069" t="str">
        <f>VLOOKUP(A7069,SampleSuperstore!A:G,7,0)</f>
        <v>South</v>
      </c>
    </row>
    <row r="7070" spans="1:17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  <c r="N7070" t="str">
        <f t="shared" si="330"/>
        <v>Profit</v>
      </c>
      <c r="O7070" t="str">
        <f t="shared" si="331"/>
        <v>Normal</v>
      </c>
      <c r="P7070" t="str">
        <f t="shared" si="332"/>
        <v>Low</v>
      </c>
      <c r="Q7070" t="str">
        <f>VLOOKUP(A7070,SampleSuperstore!A:G,7,0)</f>
        <v>South</v>
      </c>
    </row>
    <row r="7071" spans="1:17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  <c r="N7071" t="str">
        <f t="shared" si="330"/>
        <v>Profit</v>
      </c>
      <c r="O7071" t="str">
        <f t="shared" si="331"/>
        <v>Normal</v>
      </c>
      <c r="P7071" t="str">
        <f t="shared" si="332"/>
        <v>Low</v>
      </c>
      <c r="Q7071" t="str">
        <f>VLOOKUP(A7071,SampleSuperstore!A:G,7,0)</f>
        <v>South</v>
      </c>
    </row>
    <row r="7072" spans="1:17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  <c r="N7072" t="str">
        <f t="shared" si="330"/>
        <v>Profit</v>
      </c>
      <c r="O7072" t="str">
        <f t="shared" si="331"/>
        <v>Normal</v>
      </c>
      <c r="P7072" t="str">
        <f t="shared" si="332"/>
        <v>Low</v>
      </c>
      <c r="Q7072" t="str">
        <f>VLOOKUP(A7072,SampleSuperstore!A:G,7,0)</f>
        <v>South</v>
      </c>
    </row>
    <row r="7073" spans="1:17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  <c r="N7073" t="str">
        <f t="shared" si="330"/>
        <v>Profit</v>
      </c>
      <c r="O7073" t="str">
        <f t="shared" si="331"/>
        <v>Normal</v>
      </c>
      <c r="P7073" t="str">
        <f t="shared" si="332"/>
        <v>Low</v>
      </c>
      <c r="Q7073" t="str">
        <f>VLOOKUP(A7073,SampleSuperstore!A:G,7,0)</f>
        <v>South</v>
      </c>
    </row>
    <row r="7074" spans="1:17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  <c r="N7074" t="str">
        <f t="shared" si="330"/>
        <v>Profit</v>
      </c>
      <c r="O7074" t="str">
        <f t="shared" si="331"/>
        <v>Normal</v>
      </c>
      <c r="P7074" t="str">
        <f t="shared" si="332"/>
        <v>Low</v>
      </c>
      <c r="Q7074" t="str">
        <f>VLOOKUP(A7074,SampleSuperstore!A:G,7,0)</f>
        <v>South</v>
      </c>
    </row>
    <row r="7075" spans="1:17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  <c r="N7075" t="str">
        <f t="shared" si="330"/>
        <v>Profit</v>
      </c>
      <c r="O7075" t="str">
        <f t="shared" si="331"/>
        <v>Normal</v>
      </c>
      <c r="P7075" t="str">
        <f t="shared" si="332"/>
        <v>Low</v>
      </c>
      <c r="Q7075" t="str">
        <f>VLOOKUP(A7075,SampleSuperstore!A:G,7,0)</f>
        <v>South</v>
      </c>
    </row>
    <row r="7076" spans="1:17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  <c r="N7076" t="str">
        <f t="shared" si="330"/>
        <v>Loss</v>
      </c>
      <c r="O7076" t="str">
        <f t="shared" si="331"/>
        <v>High Discount</v>
      </c>
      <c r="P7076" t="str">
        <f t="shared" si="332"/>
        <v>Low</v>
      </c>
      <c r="Q7076" t="str">
        <f>VLOOKUP(A7076,SampleSuperstore!A:G,7,0)</f>
        <v>South</v>
      </c>
    </row>
    <row r="7077" spans="1:17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  <c r="N7077" t="str">
        <f t="shared" si="330"/>
        <v>Profit</v>
      </c>
      <c r="O7077" t="str">
        <f t="shared" si="331"/>
        <v>Normal</v>
      </c>
      <c r="P7077" t="str">
        <f t="shared" si="332"/>
        <v>Low</v>
      </c>
      <c r="Q7077" t="str">
        <f>VLOOKUP(A7077,SampleSuperstore!A:G,7,0)</f>
        <v>South</v>
      </c>
    </row>
    <row r="7078" spans="1:17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  <c r="N7078" t="str">
        <f t="shared" si="330"/>
        <v>Profit</v>
      </c>
      <c r="O7078" t="str">
        <f t="shared" si="331"/>
        <v>Normal</v>
      </c>
      <c r="P7078" t="str">
        <f t="shared" si="332"/>
        <v>Low</v>
      </c>
      <c r="Q7078" t="str">
        <f>VLOOKUP(A7078,SampleSuperstore!A:G,7,0)</f>
        <v>South</v>
      </c>
    </row>
    <row r="7079" spans="1:17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  <c r="N7079" t="str">
        <f t="shared" si="330"/>
        <v>Loss</v>
      </c>
      <c r="O7079" t="str">
        <f t="shared" si="331"/>
        <v>High Discount</v>
      </c>
      <c r="P7079" t="str">
        <f t="shared" si="332"/>
        <v>Low</v>
      </c>
      <c r="Q7079" t="str">
        <f>VLOOKUP(A7079,SampleSuperstore!A:G,7,0)</f>
        <v>South</v>
      </c>
    </row>
    <row r="7080" spans="1:17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  <c r="N7080" t="str">
        <f t="shared" si="330"/>
        <v>Profit</v>
      </c>
      <c r="O7080" t="str">
        <f t="shared" si="331"/>
        <v>Normal</v>
      </c>
      <c r="P7080" t="str">
        <f t="shared" si="332"/>
        <v>Low</v>
      </c>
      <c r="Q7080" t="str">
        <f>VLOOKUP(A7080,SampleSuperstore!A:G,7,0)</f>
        <v>South</v>
      </c>
    </row>
    <row r="7081" spans="1:17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  <c r="N7081" t="str">
        <f t="shared" si="330"/>
        <v>Profit</v>
      </c>
      <c r="O7081" t="str">
        <f t="shared" si="331"/>
        <v>Normal</v>
      </c>
      <c r="P7081" t="str">
        <f t="shared" si="332"/>
        <v>Low</v>
      </c>
      <c r="Q7081" t="str">
        <f>VLOOKUP(A7081,SampleSuperstore!A:G,7,0)</f>
        <v>South</v>
      </c>
    </row>
    <row r="7082" spans="1:17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  <c r="N7082" t="str">
        <f t="shared" si="330"/>
        <v>Loss</v>
      </c>
      <c r="O7082" t="str">
        <f t="shared" si="331"/>
        <v>Normal</v>
      </c>
      <c r="P7082" t="str">
        <f t="shared" si="332"/>
        <v>Low</v>
      </c>
      <c r="Q7082" t="str">
        <f>VLOOKUP(A7082,SampleSuperstore!A:G,7,0)</f>
        <v>South</v>
      </c>
    </row>
    <row r="7083" spans="1:17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  <c r="N7083" t="str">
        <f t="shared" si="330"/>
        <v>Profit</v>
      </c>
      <c r="O7083" t="str">
        <f t="shared" si="331"/>
        <v>Normal</v>
      </c>
      <c r="P7083" t="str">
        <f t="shared" si="332"/>
        <v>High</v>
      </c>
      <c r="Q7083" t="str">
        <f>VLOOKUP(A7083,SampleSuperstore!A:G,7,0)</f>
        <v>South</v>
      </c>
    </row>
    <row r="7084" spans="1:17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  <c r="N7084" t="str">
        <f t="shared" si="330"/>
        <v>Loss</v>
      </c>
      <c r="O7084" t="str">
        <f t="shared" si="331"/>
        <v>High Discount</v>
      </c>
      <c r="P7084" t="str">
        <f t="shared" si="332"/>
        <v>Low</v>
      </c>
      <c r="Q7084" t="str">
        <f>VLOOKUP(A7084,SampleSuperstore!A:G,7,0)</f>
        <v>South</v>
      </c>
    </row>
    <row r="7085" spans="1:17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  <c r="N7085" t="str">
        <f t="shared" si="330"/>
        <v>Profit</v>
      </c>
      <c r="O7085" t="str">
        <f t="shared" si="331"/>
        <v>Normal</v>
      </c>
      <c r="P7085" t="str">
        <f t="shared" si="332"/>
        <v>Low</v>
      </c>
      <c r="Q7085" t="str">
        <f>VLOOKUP(A7085,SampleSuperstore!A:G,7,0)</f>
        <v>South</v>
      </c>
    </row>
    <row r="7086" spans="1:17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  <c r="N7086" t="str">
        <f t="shared" si="330"/>
        <v>Profit</v>
      </c>
      <c r="O7086" t="str">
        <f t="shared" si="331"/>
        <v>Normal</v>
      </c>
      <c r="P7086" t="str">
        <f t="shared" si="332"/>
        <v>High</v>
      </c>
      <c r="Q7086" t="str">
        <f>VLOOKUP(A7086,SampleSuperstore!A:G,7,0)</f>
        <v>South</v>
      </c>
    </row>
    <row r="7087" spans="1:17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  <c r="N7087" t="str">
        <f t="shared" si="330"/>
        <v>Loss</v>
      </c>
      <c r="O7087" t="str">
        <f t="shared" si="331"/>
        <v>High Discount</v>
      </c>
      <c r="P7087" t="str">
        <f t="shared" si="332"/>
        <v>Low</v>
      </c>
      <c r="Q7087" t="str">
        <f>VLOOKUP(A7087,SampleSuperstore!A:G,7,0)</f>
        <v>Central</v>
      </c>
    </row>
    <row r="7088" spans="1:17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  <c r="N7088" t="str">
        <f t="shared" si="330"/>
        <v>Loss</v>
      </c>
      <c r="O7088" t="str">
        <f t="shared" si="331"/>
        <v>Normal</v>
      </c>
      <c r="P7088" t="str">
        <f t="shared" si="332"/>
        <v>Low</v>
      </c>
      <c r="Q7088" t="str">
        <f>VLOOKUP(A7088,SampleSuperstore!A:G,7,0)</f>
        <v>Central</v>
      </c>
    </row>
    <row r="7089" spans="1:17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  <c r="N7089" t="str">
        <f t="shared" si="330"/>
        <v>Profit</v>
      </c>
      <c r="O7089" t="str">
        <f t="shared" si="331"/>
        <v>Normal</v>
      </c>
      <c r="P7089" t="str">
        <f t="shared" si="332"/>
        <v>Low</v>
      </c>
      <c r="Q7089" t="str">
        <f>VLOOKUP(A7089,SampleSuperstore!A:G,7,0)</f>
        <v>South</v>
      </c>
    </row>
    <row r="7090" spans="1:17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  <c r="N7090" t="str">
        <f t="shared" si="330"/>
        <v>Profit</v>
      </c>
      <c r="O7090" t="str">
        <f t="shared" si="331"/>
        <v>Normal</v>
      </c>
      <c r="P7090" t="str">
        <f t="shared" si="332"/>
        <v>Low</v>
      </c>
      <c r="Q7090" t="str">
        <f>VLOOKUP(A7090,SampleSuperstore!A:G,7,0)</f>
        <v>South</v>
      </c>
    </row>
    <row r="7091" spans="1:17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  <c r="N7091" t="str">
        <f t="shared" si="330"/>
        <v>Profit</v>
      </c>
      <c r="O7091" t="str">
        <f t="shared" si="331"/>
        <v>Normal</v>
      </c>
      <c r="P7091" t="str">
        <f t="shared" si="332"/>
        <v>Low</v>
      </c>
      <c r="Q7091" t="str">
        <f>VLOOKUP(A7091,SampleSuperstore!A:G,7,0)</f>
        <v>South</v>
      </c>
    </row>
    <row r="7092" spans="1:17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  <c r="N7092" t="str">
        <f t="shared" si="330"/>
        <v>Profit</v>
      </c>
      <c r="O7092" t="str">
        <f t="shared" si="331"/>
        <v>Normal</v>
      </c>
      <c r="P7092" t="str">
        <f t="shared" si="332"/>
        <v>Low</v>
      </c>
      <c r="Q7092" t="str">
        <f>VLOOKUP(A7092,SampleSuperstore!A:G,7,0)</f>
        <v>South</v>
      </c>
    </row>
    <row r="7093" spans="1:17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  <c r="N7093" t="str">
        <f t="shared" si="330"/>
        <v>Profit</v>
      </c>
      <c r="O7093" t="str">
        <f t="shared" si="331"/>
        <v>Normal</v>
      </c>
      <c r="P7093" t="str">
        <f t="shared" si="332"/>
        <v>Low</v>
      </c>
      <c r="Q7093" t="str">
        <f>VLOOKUP(A7093,SampleSuperstore!A:G,7,0)</f>
        <v>South</v>
      </c>
    </row>
    <row r="7094" spans="1:17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  <c r="N7094" t="str">
        <f t="shared" si="330"/>
        <v>Profit</v>
      </c>
      <c r="O7094" t="str">
        <f t="shared" si="331"/>
        <v>Normal</v>
      </c>
      <c r="P7094" t="str">
        <f t="shared" si="332"/>
        <v>Low</v>
      </c>
      <c r="Q7094" t="str">
        <f>VLOOKUP(A7094,SampleSuperstore!A:G,7,0)</f>
        <v>South</v>
      </c>
    </row>
    <row r="7095" spans="1:17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  <c r="N7095" t="str">
        <f t="shared" si="330"/>
        <v>Profit</v>
      </c>
      <c r="O7095" t="str">
        <f t="shared" si="331"/>
        <v>Normal</v>
      </c>
      <c r="P7095" t="str">
        <f t="shared" si="332"/>
        <v>Low</v>
      </c>
      <c r="Q7095" t="str">
        <f>VLOOKUP(A7095,SampleSuperstore!A:G,7,0)</f>
        <v>South</v>
      </c>
    </row>
    <row r="7096" spans="1:17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  <c r="N7096" t="str">
        <f t="shared" si="330"/>
        <v>Profit</v>
      </c>
      <c r="O7096" t="str">
        <f t="shared" si="331"/>
        <v>Normal</v>
      </c>
      <c r="P7096" t="str">
        <f t="shared" si="332"/>
        <v>Low</v>
      </c>
      <c r="Q7096" t="str">
        <f>VLOOKUP(A7096,SampleSuperstore!A:G,7,0)</f>
        <v>South</v>
      </c>
    </row>
    <row r="7097" spans="1:17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  <c r="N7097" t="str">
        <f t="shared" si="330"/>
        <v>Profit</v>
      </c>
      <c r="O7097" t="str">
        <f t="shared" si="331"/>
        <v>Normal</v>
      </c>
      <c r="P7097" t="str">
        <f t="shared" si="332"/>
        <v>Low</v>
      </c>
      <c r="Q7097" t="str">
        <f>VLOOKUP(A7097,SampleSuperstore!A:G,7,0)</f>
        <v>Central</v>
      </c>
    </row>
    <row r="7098" spans="1:17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  <c r="N7098" t="str">
        <f t="shared" si="330"/>
        <v>Profit</v>
      </c>
      <c r="O7098" t="str">
        <f t="shared" si="331"/>
        <v>Normal</v>
      </c>
      <c r="P7098" t="str">
        <f t="shared" si="332"/>
        <v>Low</v>
      </c>
      <c r="Q7098" t="str">
        <f>VLOOKUP(A7098,SampleSuperstore!A:G,7,0)</f>
        <v>Central</v>
      </c>
    </row>
    <row r="7099" spans="1:17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  <c r="N7099" t="str">
        <f t="shared" si="330"/>
        <v>Profit</v>
      </c>
      <c r="O7099" t="str">
        <f t="shared" si="331"/>
        <v>Normal</v>
      </c>
      <c r="P7099" t="str">
        <f t="shared" si="332"/>
        <v>Low</v>
      </c>
      <c r="Q7099" t="str">
        <f>VLOOKUP(A7099,SampleSuperstore!A:G,7,0)</f>
        <v>Central</v>
      </c>
    </row>
    <row r="7100" spans="1:17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  <c r="N7100" t="str">
        <f t="shared" si="330"/>
        <v>Profit</v>
      </c>
      <c r="O7100" t="str">
        <f t="shared" si="331"/>
        <v>Normal</v>
      </c>
      <c r="P7100" t="str">
        <f t="shared" si="332"/>
        <v>Low</v>
      </c>
      <c r="Q7100" t="str">
        <f>VLOOKUP(A7100,SampleSuperstore!A:G,7,0)</f>
        <v>South</v>
      </c>
    </row>
    <row r="7101" spans="1:17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  <c r="N7101" t="str">
        <f t="shared" si="330"/>
        <v>Profit</v>
      </c>
      <c r="O7101" t="str">
        <f t="shared" si="331"/>
        <v>Normal</v>
      </c>
      <c r="P7101" t="str">
        <f t="shared" si="332"/>
        <v>Low</v>
      </c>
      <c r="Q7101" t="str">
        <f>VLOOKUP(A7101,SampleSuperstore!A:G,7,0)</f>
        <v>South</v>
      </c>
    </row>
    <row r="7102" spans="1:17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  <c r="N7102" t="str">
        <f t="shared" si="330"/>
        <v>Profit</v>
      </c>
      <c r="O7102" t="str">
        <f t="shared" si="331"/>
        <v>Normal</v>
      </c>
      <c r="P7102" t="str">
        <f t="shared" si="332"/>
        <v>Low</v>
      </c>
      <c r="Q7102" t="str">
        <f>VLOOKUP(A7102,SampleSuperstore!A:G,7,0)</f>
        <v>South</v>
      </c>
    </row>
    <row r="7103" spans="1:17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  <c r="N7103" t="str">
        <f t="shared" si="330"/>
        <v>Profit</v>
      </c>
      <c r="O7103" t="str">
        <f t="shared" si="331"/>
        <v>Normal</v>
      </c>
      <c r="P7103" t="str">
        <f t="shared" si="332"/>
        <v>Low</v>
      </c>
      <c r="Q7103" t="str">
        <f>VLOOKUP(A7103,SampleSuperstore!A:G,7,0)</f>
        <v>South</v>
      </c>
    </row>
    <row r="7104" spans="1:17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  <c r="N7104" t="str">
        <f t="shared" si="330"/>
        <v>Loss</v>
      </c>
      <c r="O7104" t="str">
        <f t="shared" si="331"/>
        <v>High Discount</v>
      </c>
      <c r="P7104" t="str">
        <f t="shared" si="332"/>
        <v>Low</v>
      </c>
      <c r="Q7104" t="str">
        <f>VLOOKUP(A7104,SampleSuperstore!A:G,7,0)</f>
        <v>Central</v>
      </c>
    </row>
    <row r="7105" spans="1:17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  <c r="N7105" t="str">
        <f t="shared" si="330"/>
        <v>Profit</v>
      </c>
      <c r="O7105" t="str">
        <f t="shared" si="331"/>
        <v>Normal</v>
      </c>
      <c r="P7105" t="str">
        <f t="shared" si="332"/>
        <v>Low</v>
      </c>
      <c r="Q7105" t="str">
        <f>VLOOKUP(A7105,SampleSuperstore!A:G,7,0)</f>
        <v>South</v>
      </c>
    </row>
    <row r="7106" spans="1:17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  <c r="N7106" t="str">
        <f t="shared" si="330"/>
        <v>Loss</v>
      </c>
      <c r="O7106" t="str">
        <f t="shared" si="331"/>
        <v>Normal</v>
      </c>
      <c r="P7106" t="str">
        <f t="shared" si="332"/>
        <v>Medium</v>
      </c>
      <c r="Q7106" t="str">
        <f>VLOOKUP(A7106,SampleSuperstore!A:G,7,0)</f>
        <v>South</v>
      </c>
    </row>
    <row r="7107" spans="1:17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  <c r="N7107" t="str">
        <f t="shared" ref="N7107:N7170" si="333">IF(M7107&gt;0,"Profit","Loss")</f>
        <v>Profit</v>
      </c>
      <c r="O7107" t="str">
        <f t="shared" ref="O7107:O7170" si="334">IF(L7107&gt;0.5,"High Discount","Normal")</f>
        <v>Normal</v>
      </c>
      <c r="P7107" t="str">
        <f t="shared" ref="P7107:P7170" si="335">IF(J7107&gt;1000,"High",IF(J7107&gt;=500,"Medium","Low"))</f>
        <v>Low</v>
      </c>
      <c r="Q7107" t="str">
        <f>VLOOKUP(A7107,SampleSuperstore!A:G,7,0)</f>
        <v>South</v>
      </c>
    </row>
    <row r="7108" spans="1:17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  <c r="N7108" t="str">
        <f t="shared" si="333"/>
        <v>Profit</v>
      </c>
      <c r="O7108" t="str">
        <f t="shared" si="334"/>
        <v>Normal</v>
      </c>
      <c r="P7108" t="str">
        <f t="shared" si="335"/>
        <v>Low</v>
      </c>
      <c r="Q7108" t="str">
        <f>VLOOKUP(A7108,SampleSuperstore!A:G,7,0)</f>
        <v>South</v>
      </c>
    </row>
    <row r="7109" spans="1:17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  <c r="N7109" t="str">
        <f t="shared" si="333"/>
        <v>Profit</v>
      </c>
      <c r="O7109" t="str">
        <f t="shared" si="334"/>
        <v>Normal</v>
      </c>
      <c r="P7109" t="str">
        <f t="shared" si="335"/>
        <v>Low</v>
      </c>
      <c r="Q7109" t="str">
        <f>VLOOKUP(A7109,SampleSuperstore!A:G,7,0)</f>
        <v>South</v>
      </c>
    </row>
    <row r="7110" spans="1:17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  <c r="N7110" t="str">
        <f t="shared" si="333"/>
        <v>Profit</v>
      </c>
      <c r="O7110" t="str">
        <f t="shared" si="334"/>
        <v>Normal</v>
      </c>
      <c r="P7110" t="str">
        <f t="shared" si="335"/>
        <v>Low</v>
      </c>
      <c r="Q7110" t="str">
        <f>VLOOKUP(A7110,SampleSuperstore!A:G,7,0)</f>
        <v>South</v>
      </c>
    </row>
    <row r="7111" spans="1:17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  <c r="N7111" t="str">
        <f t="shared" si="333"/>
        <v>Profit</v>
      </c>
      <c r="O7111" t="str">
        <f t="shared" si="334"/>
        <v>Normal</v>
      </c>
      <c r="P7111" t="str">
        <f t="shared" si="335"/>
        <v>Low</v>
      </c>
      <c r="Q7111" t="str">
        <f>VLOOKUP(A7111,SampleSuperstore!A:G,7,0)</f>
        <v>South</v>
      </c>
    </row>
    <row r="7112" spans="1:17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  <c r="N7112" t="str">
        <f t="shared" si="333"/>
        <v>Profit</v>
      </c>
      <c r="O7112" t="str">
        <f t="shared" si="334"/>
        <v>Normal</v>
      </c>
      <c r="P7112" t="str">
        <f t="shared" si="335"/>
        <v>Low</v>
      </c>
      <c r="Q7112" t="str">
        <f>VLOOKUP(A7112,SampleSuperstore!A:G,7,0)</f>
        <v>South</v>
      </c>
    </row>
    <row r="7113" spans="1:17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  <c r="N7113" t="str">
        <f t="shared" si="333"/>
        <v>Profit</v>
      </c>
      <c r="O7113" t="str">
        <f t="shared" si="334"/>
        <v>Normal</v>
      </c>
      <c r="P7113" t="str">
        <f t="shared" si="335"/>
        <v>Low</v>
      </c>
      <c r="Q7113" t="str">
        <f>VLOOKUP(A7113,SampleSuperstore!A:G,7,0)</f>
        <v>South</v>
      </c>
    </row>
    <row r="7114" spans="1:17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  <c r="N7114" t="str">
        <f t="shared" si="333"/>
        <v>Profit</v>
      </c>
      <c r="O7114" t="str">
        <f t="shared" si="334"/>
        <v>Normal</v>
      </c>
      <c r="P7114" t="str">
        <f t="shared" si="335"/>
        <v>Low</v>
      </c>
      <c r="Q7114" t="str">
        <f>VLOOKUP(A7114,SampleSuperstore!A:G,7,0)</f>
        <v>South</v>
      </c>
    </row>
    <row r="7115" spans="1:17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  <c r="N7115" t="str">
        <f t="shared" si="333"/>
        <v>Profit</v>
      </c>
      <c r="O7115" t="str">
        <f t="shared" si="334"/>
        <v>Normal</v>
      </c>
      <c r="P7115" t="str">
        <f t="shared" si="335"/>
        <v>Low</v>
      </c>
      <c r="Q7115" t="str">
        <f>VLOOKUP(A7115,SampleSuperstore!A:G,7,0)</f>
        <v>South</v>
      </c>
    </row>
    <row r="7116" spans="1:17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  <c r="N7116" t="str">
        <f t="shared" si="333"/>
        <v>Profit</v>
      </c>
      <c r="O7116" t="str">
        <f t="shared" si="334"/>
        <v>Normal</v>
      </c>
      <c r="P7116" t="str">
        <f t="shared" si="335"/>
        <v>High</v>
      </c>
      <c r="Q7116" t="str">
        <f>VLOOKUP(A7116,SampleSuperstore!A:G,7,0)</f>
        <v>Central</v>
      </c>
    </row>
    <row r="7117" spans="1:17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  <c r="N7117" t="str">
        <f t="shared" si="333"/>
        <v>Profit</v>
      </c>
      <c r="O7117" t="str">
        <f t="shared" si="334"/>
        <v>Normal</v>
      </c>
      <c r="P7117" t="str">
        <f t="shared" si="335"/>
        <v>Low</v>
      </c>
      <c r="Q7117" t="str">
        <f>VLOOKUP(A7117,SampleSuperstore!A:G,7,0)</f>
        <v>Central</v>
      </c>
    </row>
    <row r="7118" spans="1:17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  <c r="N7118" t="str">
        <f t="shared" si="333"/>
        <v>Profit</v>
      </c>
      <c r="O7118" t="str">
        <f t="shared" si="334"/>
        <v>Normal</v>
      </c>
      <c r="P7118" t="str">
        <f t="shared" si="335"/>
        <v>Low</v>
      </c>
      <c r="Q7118" t="str">
        <f>VLOOKUP(A7118,SampleSuperstore!A:G,7,0)</f>
        <v>South</v>
      </c>
    </row>
    <row r="7119" spans="1:17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  <c r="N7119" t="str">
        <f t="shared" si="333"/>
        <v>Profit</v>
      </c>
      <c r="O7119" t="str">
        <f t="shared" si="334"/>
        <v>Normal</v>
      </c>
      <c r="P7119" t="str">
        <f t="shared" si="335"/>
        <v>Low</v>
      </c>
      <c r="Q7119" t="str">
        <f>VLOOKUP(A7119,SampleSuperstore!A:G,7,0)</f>
        <v>South</v>
      </c>
    </row>
    <row r="7120" spans="1:17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  <c r="N7120" t="str">
        <f t="shared" si="333"/>
        <v>Profit</v>
      </c>
      <c r="O7120" t="str">
        <f t="shared" si="334"/>
        <v>Normal</v>
      </c>
      <c r="P7120" t="str">
        <f t="shared" si="335"/>
        <v>Low</v>
      </c>
      <c r="Q7120" t="str">
        <f>VLOOKUP(A7120,SampleSuperstore!A:G,7,0)</f>
        <v>South</v>
      </c>
    </row>
    <row r="7121" spans="1:17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  <c r="N7121" t="str">
        <f t="shared" si="333"/>
        <v>Profit</v>
      </c>
      <c r="O7121" t="str">
        <f t="shared" si="334"/>
        <v>Normal</v>
      </c>
      <c r="P7121" t="str">
        <f t="shared" si="335"/>
        <v>Low</v>
      </c>
      <c r="Q7121" t="str">
        <f>VLOOKUP(A7121,SampleSuperstore!A:G,7,0)</f>
        <v>South</v>
      </c>
    </row>
    <row r="7122" spans="1:17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  <c r="N7122" t="str">
        <f t="shared" si="333"/>
        <v>Loss</v>
      </c>
      <c r="O7122" t="str">
        <f t="shared" si="334"/>
        <v>High Discount</v>
      </c>
      <c r="P7122" t="str">
        <f t="shared" si="335"/>
        <v>Low</v>
      </c>
      <c r="Q7122" t="str">
        <f>VLOOKUP(A7122,SampleSuperstore!A:G,7,0)</f>
        <v>South</v>
      </c>
    </row>
    <row r="7123" spans="1:17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  <c r="N7123" t="str">
        <f t="shared" si="333"/>
        <v>Profit</v>
      </c>
      <c r="O7123" t="str">
        <f t="shared" si="334"/>
        <v>Normal</v>
      </c>
      <c r="P7123" t="str">
        <f t="shared" si="335"/>
        <v>Low</v>
      </c>
      <c r="Q7123" t="str">
        <f>VLOOKUP(A7123,SampleSuperstore!A:G,7,0)</f>
        <v>South</v>
      </c>
    </row>
    <row r="7124" spans="1:17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  <c r="N7124" t="str">
        <f t="shared" si="333"/>
        <v>Profit</v>
      </c>
      <c r="O7124" t="str">
        <f t="shared" si="334"/>
        <v>Normal</v>
      </c>
      <c r="P7124" t="str">
        <f t="shared" si="335"/>
        <v>Low</v>
      </c>
      <c r="Q7124" t="str">
        <f>VLOOKUP(A7124,SampleSuperstore!A:G,7,0)</f>
        <v>South</v>
      </c>
    </row>
    <row r="7125" spans="1:17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  <c r="N7125" t="str">
        <f t="shared" si="333"/>
        <v>Profit</v>
      </c>
      <c r="O7125" t="str">
        <f t="shared" si="334"/>
        <v>Normal</v>
      </c>
      <c r="P7125" t="str">
        <f t="shared" si="335"/>
        <v>Low</v>
      </c>
      <c r="Q7125" t="str">
        <f>VLOOKUP(A7125,SampleSuperstore!A:G,7,0)</f>
        <v>South</v>
      </c>
    </row>
    <row r="7126" spans="1:17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  <c r="N7126" t="str">
        <f t="shared" si="333"/>
        <v>Profit</v>
      </c>
      <c r="O7126" t="str">
        <f t="shared" si="334"/>
        <v>Normal</v>
      </c>
      <c r="P7126" t="str">
        <f t="shared" si="335"/>
        <v>Low</v>
      </c>
      <c r="Q7126" t="str">
        <f>VLOOKUP(A7126,SampleSuperstore!A:G,7,0)</f>
        <v>South</v>
      </c>
    </row>
    <row r="7127" spans="1:17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  <c r="N7127" t="str">
        <f t="shared" si="333"/>
        <v>Profit</v>
      </c>
      <c r="O7127" t="str">
        <f t="shared" si="334"/>
        <v>Normal</v>
      </c>
      <c r="P7127" t="str">
        <f t="shared" si="335"/>
        <v>Low</v>
      </c>
      <c r="Q7127" t="str">
        <f>VLOOKUP(A7127,SampleSuperstore!A:G,7,0)</f>
        <v>South</v>
      </c>
    </row>
    <row r="7128" spans="1:17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  <c r="N7128" t="str">
        <f t="shared" si="333"/>
        <v>Profit</v>
      </c>
      <c r="O7128" t="str">
        <f t="shared" si="334"/>
        <v>Normal</v>
      </c>
      <c r="P7128" t="str">
        <f t="shared" si="335"/>
        <v>Low</v>
      </c>
      <c r="Q7128" t="str">
        <f>VLOOKUP(A7128,SampleSuperstore!A:G,7,0)</f>
        <v>South</v>
      </c>
    </row>
    <row r="7129" spans="1:17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  <c r="N7129" t="str">
        <f t="shared" si="333"/>
        <v>Profit</v>
      </c>
      <c r="O7129" t="str">
        <f t="shared" si="334"/>
        <v>Normal</v>
      </c>
      <c r="P7129" t="str">
        <f t="shared" si="335"/>
        <v>Low</v>
      </c>
      <c r="Q7129" t="str">
        <f>VLOOKUP(A7129,SampleSuperstore!A:G,7,0)</f>
        <v>South</v>
      </c>
    </row>
    <row r="7130" spans="1:17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  <c r="N7130" t="str">
        <f t="shared" si="333"/>
        <v>Profit</v>
      </c>
      <c r="O7130" t="str">
        <f t="shared" si="334"/>
        <v>Normal</v>
      </c>
      <c r="P7130" t="str">
        <f t="shared" si="335"/>
        <v>Low</v>
      </c>
      <c r="Q7130" t="str">
        <f>VLOOKUP(A7130,SampleSuperstore!A:G,7,0)</f>
        <v>South</v>
      </c>
    </row>
    <row r="7131" spans="1:17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  <c r="N7131" t="str">
        <f t="shared" si="333"/>
        <v>Profit</v>
      </c>
      <c r="O7131" t="str">
        <f t="shared" si="334"/>
        <v>Normal</v>
      </c>
      <c r="P7131" t="str">
        <f t="shared" si="335"/>
        <v>Low</v>
      </c>
      <c r="Q7131" t="str">
        <f>VLOOKUP(A7131,SampleSuperstore!A:G,7,0)</f>
        <v>South</v>
      </c>
    </row>
    <row r="7132" spans="1:17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  <c r="N7132" t="str">
        <f t="shared" si="333"/>
        <v>Profit</v>
      </c>
      <c r="O7132" t="str">
        <f t="shared" si="334"/>
        <v>Normal</v>
      </c>
      <c r="P7132" t="str">
        <f t="shared" si="335"/>
        <v>Low</v>
      </c>
      <c r="Q7132" t="str">
        <f>VLOOKUP(A7132,SampleSuperstore!A:G,7,0)</f>
        <v>South</v>
      </c>
    </row>
    <row r="7133" spans="1:17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  <c r="N7133" t="str">
        <f t="shared" si="333"/>
        <v>Profit</v>
      </c>
      <c r="O7133" t="str">
        <f t="shared" si="334"/>
        <v>Normal</v>
      </c>
      <c r="P7133" t="str">
        <f t="shared" si="335"/>
        <v>Low</v>
      </c>
      <c r="Q7133" t="str">
        <f>VLOOKUP(A7133,SampleSuperstore!A:G,7,0)</f>
        <v>South</v>
      </c>
    </row>
    <row r="7134" spans="1:17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  <c r="N7134" t="str">
        <f t="shared" si="333"/>
        <v>Profit</v>
      </c>
      <c r="O7134" t="str">
        <f t="shared" si="334"/>
        <v>Normal</v>
      </c>
      <c r="P7134" t="str">
        <f t="shared" si="335"/>
        <v>High</v>
      </c>
      <c r="Q7134" t="str">
        <f>VLOOKUP(A7134,SampleSuperstore!A:G,7,0)</f>
        <v>South</v>
      </c>
    </row>
    <row r="7135" spans="1:17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  <c r="N7135" t="str">
        <f t="shared" si="333"/>
        <v>Profit</v>
      </c>
      <c r="O7135" t="str">
        <f t="shared" si="334"/>
        <v>Normal</v>
      </c>
      <c r="P7135" t="str">
        <f t="shared" si="335"/>
        <v>Low</v>
      </c>
      <c r="Q7135" t="str">
        <f>VLOOKUP(A7135,SampleSuperstore!A:G,7,0)</f>
        <v>South</v>
      </c>
    </row>
    <row r="7136" spans="1:17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  <c r="N7136" t="str">
        <f t="shared" si="333"/>
        <v>Profit</v>
      </c>
      <c r="O7136" t="str">
        <f t="shared" si="334"/>
        <v>Normal</v>
      </c>
      <c r="P7136" t="str">
        <f t="shared" si="335"/>
        <v>Low</v>
      </c>
      <c r="Q7136" t="str">
        <f>VLOOKUP(A7136,SampleSuperstore!A:G,7,0)</f>
        <v>South</v>
      </c>
    </row>
    <row r="7137" spans="1:17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  <c r="N7137" t="str">
        <f t="shared" si="333"/>
        <v>Profit</v>
      </c>
      <c r="O7137" t="str">
        <f t="shared" si="334"/>
        <v>Normal</v>
      </c>
      <c r="P7137" t="str">
        <f t="shared" si="335"/>
        <v>Medium</v>
      </c>
      <c r="Q7137" t="str">
        <f>VLOOKUP(A7137,SampleSuperstore!A:G,7,0)</f>
        <v>South</v>
      </c>
    </row>
    <row r="7138" spans="1:17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  <c r="N7138" t="str">
        <f t="shared" si="333"/>
        <v>Loss</v>
      </c>
      <c r="O7138" t="str">
        <f t="shared" si="334"/>
        <v>High Discount</v>
      </c>
      <c r="P7138" t="str">
        <f t="shared" si="335"/>
        <v>Low</v>
      </c>
      <c r="Q7138" t="str">
        <f>VLOOKUP(A7138,SampleSuperstore!A:G,7,0)</f>
        <v>South</v>
      </c>
    </row>
    <row r="7139" spans="1:17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  <c r="N7139" t="str">
        <f t="shared" si="333"/>
        <v>Profit</v>
      </c>
      <c r="O7139" t="str">
        <f t="shared" si="334"/>
        <v>Normal</v>
      </c>
      <c r="P7139" t="str">
        <f t="shared" si="335"/>
        <v>Low</v>
      </c>
      <c r="Q7139" t="str">
        <f>VLOOKUP(A7139,SampleSuperstore!A:G,7,0)</f>
        <v>South</v>
      </c>
    </row>
    <row r="7140" spans="1:17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  <c r="N7140" t="str">
        <f t="shared" si="333"/>
        <v>Loss</v>
      </c>
      <c r="O7140" t="str">
        <f t="shared" si="334"/>
        <v>High Discount</v>
      </c>
      <c r="P7140" t="str">
        <f t="shared" si="335"/>
        <v>Low</v>
      </c>
      <c r="Q7140" t="str">
        <f>VLOOKUP(A7140,SampleSuperstore!A:G,7,0)</f>
        <v>South</v>
      </c>
    </row>
    <row r="7141" spans="1:17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  <c r="N7141" t="str">
        <f t="shared" si="333"/>
        <v>Loss</v>
      </c>
      <c r="O7141" t="str">
        <f t="shared" si="334"/>
        <v>Normal</v>
      </c>
      <c r="P7141" t="str">
        <f t="shared" si="335"/>
        <v>Low</v>
      </c>
      <c r="Q7141" t="str">
        <f>VLOOKUP(A7141,SampleSuperstore!A:G,7,0)</f>
        <v>South</v>
      </c>
    </row>
    <row r="7142" spans="1:17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  <c r="N7142" t="str">
        <f t="shared" si="333"/>
        <v>Profit</v>
      </c>
      <c r="O7142" t="str">
        <f t="shared" si="334"/>
        <v>Normal</v>
      </c>
      <c r="P7142" t="str">
        <f t="shared" si="335"/>
        <v>Low</v>
      </c>
      <c r="Q7142" t="str">
        <f>VLOOKUP(A7142,SampleSuperstore!A:G,7,0)</f>
        <v>East</v>
      </c>
    </row>
    <row r="7143" spans="1:17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  <c r="N7143" t="str">
        <f t="shared" si="333"/>
        <v>Profit</v>
      </c>
      <c r="O7143" t="str">
        <f t="shared" si="334"/>
        <v>Normal</v>
      </c>
      <c r="P7143" t="str">
        <f t="shared" si="335"/>
        <v>Low</v>
      </c>
      <c r="Q7143" t="str">
        <f>VLOOKUP(A7143,SampleSuperstore!A:G,7,0)</f>
        <v>East</v>
      </c>
    </row>
    <row r="7144" spans="1:17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  <c r="N7144" t="str">
        <f t="shared" si="333"/>
        <v>Profit</v>
      </c>
      <c r="O7144" t="str">
        <f t="shared" si="334"/>
        <v>Normal</v>
      </c>
      <c r="P7144" t="str">
        <f t="shared" si="335"/>
        <v>Low</v>
      </c>
      <c r="Q7144" t="str">
        <f>VLOOKUP(A7144,SampleSuperstore!A:G,7,0)</f>
        <v>South</v>
      </c>
    </row>
    <row r="7145" spans="1:17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  <c r="N7145" t="str">
        <f t="shared" si="333"/>
        <v>Loss</v>
      </c>
      <c r="O7145" t="str">
        <f t="shared" si="334"/>
        <v>Normal</v>
      </c>
      <c r="P7145" t="str">
        <f t="shared" si="335"/>
        <v>Medium</v>
      </c>
      <c r="Q7145" t="str">
        <f>VLOOKUP(A7145,SampleSuperstore!A:G,7,0)</f>
        <v>South</v>
      </c>
    </row>
    <row r="7146" spans="1:17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  <c r="N7146" t="str">
        <f t="shared" si="333"/>
        <v>Loss</v>
      </c>
      <c r="O7146" t="str">
        <f t="shared" si="334"/>
        <v>High Discount</v>
      </c>
      <c r="P7146" t="str">
        <f t="shared" si="335"/>
        <v>Low</v>
      </c>
      <c r="Q7146" t="str">
        <f>VLOOKUP(A7146,SampleSuperstore!A:G,7,0)</f>
        <v>South</v>
      </c>
    </row>
    <row r="7147" spans="1:17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  <c r="N7147" t="str">
        <f t="shared" si="333"/>
        <v>Loss</v>
      </c>
      <c r="O7147" t="str">
        <f t="shared" si="334"/>
        <v>Normal</v>
      </c>
      <c r="P7147" t="str">
        <f t="shared" si="335"/>
        <v>Low</v>
      </c>
      <c r="Q7147" t="str">
        <f>VLOOKUP(A7147,SampleSuperstore!A:G,7,0)</f>
        <v>South</v>
      </c>
    </row>
    <row r="7148" spans="1:17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  <c r="N7148" t="str">
        <f t="shared" si="333"/>
        <v>Profit</v>
      </c>
      <c r="O7148" t="str">
        <f t="shared" si="334"/>
        <v>Normal</v>
      </c>
      <c r="P7148" t="str">
        <f t="shared" si="335"/>
        <v>Low</v>
      </c>
      <c r="Q7148" t="str">
        <f>VLOOKUP(A7148,SampleSuperstore!A:G,7,0)</f>
        <v>South</v>
      </c>
    </row>
    <row r="7149" spans="1:17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  <c r="N7149" t="str">
        <f t="shared" si="333"/>
        <v>Profit</v>
      </c>
      <c r="O7149" t="str">
        <f t="shared" si="334"/>
        <v>Normal</v>
      </c>
      <c r="P7149" t="str">
        <f t="shared" si="335"/>
        <v>Low</v>
      </c>
      <c r="Q7149" t="str">
        <f>VLOOKUP(A7149,SampleSuperstore!A:G,7,0)</f>
        <v>South</v>
      </c>
    </row>
    <row r="7150" spans="1:17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  <c r="N7150" t="str">
        <f t="shared" si="333"/>
        <v>Profit</v>
      </c>
      <c r="O7150" t="str">
        <f t="shared" si="334"/>
        <v>Normal</v>
      </c>
      <c r="P7150" t="str">
        <f t="shared" si="335"/>
        <v>Low</v>
      </c>
      <c r="Q7150" t="str">
        <f>VLOOKUP(A7150,SampleSuperstore!A:G,7,0)</f>
        <v>South</v>
      </c>
    </row>
    <row r="7151" spans="1:17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  <c r="N7151" t="str">
        <f t="shared" si="333"/>
        <v>Profit</v>
      </c>
      <c r="O7151" t="str">
        <f t="shared" si="334"/>
        <v>Normal</v>
      </c>
      <c r="P7151" t="str">
        <f t="shared" si="335"/>
        <v>Medium</v>
      </c>
      <c r="Q7151" t="str">
        <f>VLOOKUP(A7151,SampleSuperstore!A:G,7,0)</f>
        <v>South</v>
      </c>
    </row>
    <row r="7152" spans="1:17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  <c r="N7152" t="str">
        <f t="shared" si="333"/>
        <v>Profit</v>
      </c>
      <c r="O7152" t="str">
        <f t="shared" si="334"/>
        <v>Normal</v>
      </c>
      <c r="P7152" t="str">
        <f t="shared" si="335"/>
        <v>Low</v>
      </c>
      <c r="Q7152" t="str">
        <f>VLOOKUP(A7152,SampleSuperstore!A:G,7,0)</f>
        <v>South</v>
      </c>
    </row>
    <row r="7153" spans="1:17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  <c r="N7153" t="str">
        <f t="shared" si="333"/>
        <v>Loss</v>
      </c>
      <c r="O7153" t="str">
        <f t="shared" si="334"/>
        <v>Normal</v>
      </c>
      <c r="P7153" t="str">
        <f t="shared" si="335"/>
        <v>Low</v>
      </c>
      <c r="Q7153" t="str">
        <f>VLOOKUP(A7153,SampleSuperstore!A:G,7,0)</f>
        <v>South</v>
      </c>
    </row>
    <row r="7154" spans="1:17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  <c r="N7154" t="str">
        <f t="shared" si="333"/>
        <v>Profit</v>
      </c>
      <c r="O7154" t="str">
        <f t="shared" si="334"/>
        <v>Normal</v>
      </c>
      <c r="P7154" t="str">
        <f t="shared" si="335"/>
        <v>Low</v>
      </c>
      <c r="Q7154" t="str">
        <f>VLOOKUP(A7154,SampleSuperstore!A:G,7,0)</f>
        <v>South</v>
      </c>
    </row>
    <row r="7155" spans="1:17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  <c r="N7155" t="str">
        <f t="shared" si="333"/>
        <v>Loss</v>
      </c>
      <c r="O7155" t="str">
        <f t="shared" si="334"/>
        <v>High Discount</v>
      </c>
      <c r="P7155" t="str">
        <f t="shared" si="335"/>
        <v>Low</v>
      </c>
      <c r="Q7155" t="str">
        <f>VLOOKUP(A7155,SampleSuperstore!A:G,7,0)</f>
        <v>South</v>
      </c>
    </row>
    <row r="7156" spans="1:17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  <c r="N7156" t="str">
        <f t="shared" si="333"/>
        <v>Profit</v>
      </c>
      <c r="O7156" t="str">
        <f t="shared" si="334"/>
        <v>Normal</v>
      </c>
      <c r="P7156" t="str">
        <f t="shared" si="335"/>
        <v>Low</v>
      </c>
      <c r="Q7156" t="str">
        <f>VLOOKUP(A7156,SampleSuperstore!A:G,7,0)</f>
        <v>South</v>
      </c>
    </row>
    <row r="7157" spans="1:17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  <c r="N7157" t="str">
        <f t="shared" si="333"/>
        <v>Profit</v>
      </c>
      <c r="O7157" t="str">
        <f t="shared" si="334"/>
        <v>Normal</v>
      </c>
      <c r="P7157" t="str">
        <f t="shared" si="335"/>
        <v>Low</v>
      </c>
      <c r="Q7157" t="str">
        <f>VLOOKUP(A7157,SampleSuperstore!A:G,7,0)</f>
        <v>South</v>
      </c>
    </row>
    <row r="7158" spans="1:17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  <c r="N7158" t="str">
        <f t="shared" si="333"/>
        <v>Profit</v>
      </c>
      <c r="O7158" t="str">
        <f t="shared" si="334"/>
        <v>Normal</v>
      </c>
      <c r="P7158" t="str">
        <f t="shared" si="335"/>
        <v>Low</v>
      </c>
      <c r="Q7158" t="str">
        <f>VLOOKUP(A7158,SampleSuperstore!A:G,7,0)</f>
        <v>South</v>
      </c>
    </row>
    <row r="7159" spans="1:17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  <c r="N7159" t="str">
        <f t="shared" si="333"/>
        <v>Profit</v>
      </c>
      <c r="O7159" t="str">
        <f t="shared" si="334"/>
        <v>Normal</v>
      </c>
      <c r="P7159" t="str">
        <f t="shared" si="335"/>
        <v>Low</v>
      </c>
      <c r="Q7159" t="str">
        <f>VLOOKUP(A7159,SampleSuperstore!A:G,7,0)</f>
        <v>South</v>
      </c>
    </row>
    <row r="7160" spans="1:17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  <c r="N7160" t="str">
        <f t="shared" si="333"/>
        <v>Profit</v>
      </c>
      <c r="O7160" t="str">
        <f t="shared" si="334"/>
        <v>Normal</v>
      </c>
      <c r="P7160" t="str">
        <f t="shared" si="335"/>
        <v>Low</v>
      </c>
      <c r="Q7160" t="str">
        <f>VLOOKUP(A7160,SampleSuperstore!A:G,7,0)</f>
        <v>South</v>
      </c>
    </row>
    <row r="7161" spans="1:17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  <c r="N7161" t="str">
        <f t="shared" si="333"/>
        <v>Profit</v>
      </c>
      <c r="O7161" t="str">
        <f t="shared" si="334"/>
        <v>Normal</v>
      </c>
      <c r="P7161" t="str">
        <f t="shared" si="335"/>
        <v>Low</v>
      </c>
      <c r="Q7161" t="str">
        <f>VLOOKUP(A7161,SampleSuperstore!A:G,7,0)</f>
        <v>South</v>
      </c>
    </row>
    <row r="7162" spans="1:17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  <c r="N7162" t="str">
        <f t="shared" si="333"/>
        <v>Profit</v>
      </c>
      <c r="O7162" t="str">
        <f t="shared" si="334"/>
        <v>Normal</v>
      </c>
      <c r="P7162" t="str">
        <f t="shared" si="335"/>
        <v>Low</v>
      </c>
      <c r="Q7162" t="str">
        <f>VLOOKUP(A7162,SampleSuperstore!A:G,7,0)</f>
        <v>South</v>
      </c>
    </row>
    <row r="7163" spans="1:17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  <c r="N7163" t="str">
        <f t="shared" si="333"/>
        <v>Profit</v>
      </c>
      <c r="O7163" t="str">
        <f t="shared" si="334"/>
        <v>Normal</v>
      </c>
      <c r="P7163" t="str">
        <f t="shared" si="335"/>
        <v>Low</v>
      </c>
      <c r="Q7163" t="str">
        <f>VLOOKUP(A7163,SampleSuperstore!A:G,7,0)</f>
        <v>South</v>
      </c>
    </row>
    <row r="7164" spans="1:17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  <c r="N7164" t="str">
        <f t="shared" si="333"/>
        <v>Profit</v>
      </c>
      <c r="O7164" t="str">
        <f t="shared" si="334"/>
        <v>Normal</v>
      </c>
      <c r="P7164" t="str">
        <f t="shared" si="335"/>
        <v>Low</v>
      </c>
      <c r="Q7164" t="str">
        <f>VLOOKUP(A7164,SampleSuperstore!A:G,7,0)</f>
        <v>South</v>
      </c>
    </row>
    <row r="7165" spans="1:17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  <c r="N7165" t="str">
        <f t="shared" si="333"/>
        <v>Profit</v>
      </c>
      <c r="O7165" t="str">
        <f t="shared" si="334"/>
        <v>Normal</v>
      </c>
      <c r="P7165" t="str">
        <f t="shared" si="335"/>
        <v>Low</v>
      </c>
      <c r="Q7165" t="str">
        <f>VLOOKUP(A7165,SampleSuperstore!A:G,7,0)</f>
        <v>South</v>
      </c>
    </row>
    <row r="7166" spans="1:17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  <c r="N7166" t="str">
        <f t="shared" si="333"/>
        <v>Profit</v>
      </c>
      <c r="O7166" t="str">
        <f t="shared" si="334"/>
        <v>Normal</v>
      </c>
      <c r="P7166" t="str">
        <f t="shared" si="335"/>
        <v>Low</v>
      </c>
      <c r="Q7166" t="str">
        <f>VLOOKUP(A7166,SampleSuperstore!A:G,7,0)</f>
        <v>South</v>
      </c>
    </row>
    <row r="7167" spans="1:17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  <c r="N7167" t="str">
        <f t="shared" si="333"/>
        <v>Profit</v>
      </c>
      <c r="O7167" t="str">
        <f t="shared" si="334"/>
        <v>Normal</v>
      </c>
      <c r="P7167" t="str">
        <f t="shared" si="335"/>
        <v>Low</v>
      </c>
      <c r="Q7167" t="str">
        <f>VLOOKUP(A7167,SampleSuperstore!A:G,7,0)</f>
        <v>Central</v>
      </c>
    </row>
    <row r="7168" spans="1:17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  <c r="N7168" t="str">
        <f t="shared" si="333"/>
        <v>Profit</v>
      </c>
      <c r="O7168" t="str">
        <f t="shared" si="334"/>
        <v>Normal</v>
      </c>
      <c r="P7168" t="str">
        <f t="shared" si="335"/>
        <v>Low</v>
      </c>
      <c r="Q7168" t="str">
        <f>VLOOKUP(A7168,SampleSuperstore!A:G,7,0)</f>
        <v>South</v>
      </c>
    </row>
    <row r="7169" spans="1:17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  <c r="N7169" t="str">
        <f t="shared" si="333"/>
        <v>Profit</v>
      </c>
      <c r="O7169" t="str">
        <f t="shared" si="334"/>
        <v>Normal</v>
      </c>
      <c r="P7169" t="str">
        <f t="shared" si="335"/>
        <v>Medium</v>
      </c>
      <c r="Q7169" t="str">
        <f>VLOOKUP(A7169,SampleSuperstore!A:G,7,0)</f>
        <v>South</v>
      </c>
    </row>
    <row r="7170" spans="1:17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  <c r="N7170" t="str">
        <f t="shared" si="333"/>
        <v>Profit</v>
      </c>
      <c r="O7170" t="str">
        <f t="shared" si="334"/>
        <v>Normal</v>
      </c>
      <c r="P7170" t="str">
        <f t="shared" si="335"/>
        <v>Low</v>
      </c>
      <c r="Q7170" t="str">
        <f>VLOOKUP(A7170,SampleSuperstore!A:G,7,0)</f>
        <v>South</v>
      </c>
    </row>
    <row r="7171" spans="1:17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  <c r="N7171" t="str">
        <f t="shared" ref="N7171:N7234" si="336">IF(M7171&gt;0,"Profit","Loss")</f>
        <v>Profit</v>
      </c>
      <c r="O7171" t="str">
        <f t="shared" ref="O7171:O7234" si="337">IF(L7171&gt;0.5,"High Discount","Normal")</f>
        <v>Normal</v>
      </c>
      <c r="P7171" t="str">
        <f t="shared" ref="P7171:P7234" si="338">IF(J7171&gt;1000,"High",IF(J7171&gt;=500,"Medium","Low"))</f>
        <v>Low</v>
      </c>
      <c r="Q7171" t="str">
        <f>VLOOKUP(A7171,SampleSuperstore!A:G,7,0)</f>
        <v>South</v>
      </c>
    </row>
    <row r="7172" spans="1:17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  <c r="N7172" t="str">
        <f t="shared" si="336"/>
        <v>Profit</v>
      </c>
      <c r="O7172" t="str">
        <f t="shared" si="337"/>
        <v>Normal</v>
      </c>
      <c r="P7172" t="str">
        <f t="shared" si="338"/>
        <v>Low</v>
      </c>
      <c r="Q7172" t="str">
        <f>VLOOKUP(A7172,SampleSuperstore!A:G,7,0)</f>
        <v>South</v>
      </c>
    </row>
    <row r="7173" spans="1:17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  <c r="N7173" t="str">
        <f t="shared" si="336"/>
        <v>Profit</v>
      </c>
      <c r="O7173" t="str">
        <f t="shared" si="337"/>
        <v>Normal</v>
      </c>
      <c r="P7173" t="str">
        <f t="shared" si="338"/>
        <v>Low</v>
      </c>
      <c r="Q7173" t="str">
        <f>VLOOKUP(A7173,SampleSuperstore!A:G,7,0)</f>
        <v>South</v>
      </c>
    </row>
    <row r="7174" spans="1:17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  <c r="N7174" t="str">
        <f t="shared" si="336"/>
        <v>Profit</v>
      </c>
      <c r="O7174" t="str">
        <f t="shared" si="337"/>
        <v>Normal</v>
      </c>
      <c r="P7174" t="str">
        <f t="shared" si="338"/>
        <v>Low</v>
      </c>
      <c r="Q7174" t="str">
        <f>VLOOKUP(A7174,SampleSuperstore!A:G,7,0)</f>
        <v>South</v>
      </c>
    </row>
    <row r="7175" spans="1:17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  <c r="N7175" t="str">
        <f t="shared" si="336"/>
        <v>Profit</v>
      </c>
      <c r="O7175" t="str">
        <f t="shared" si="337"/>
        <v>Normal</v>
      </c>
      <c r="P7175" t="str">
        <f t="shared" si="338"/>
        <v>High</v>
      </c>
      <c r="Q7175" t="str">
        <f>VLOOKUP(A7175,SampleSuperstore!A:G,7,0)</f>
        <v>South</v>
      </c>
    </row>
    <row r="7176" spans="1:17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  <c r="N7176" t="str">
        <f t="shared" si="336"/>
        <v>Profit</v>
      </c>
      <c r="O7176" t="str">
        <f t="shared" si="337"/>
        <v>Normal</v>
      </c>
      <c r="P7176" t="str">
        <f t="shared" si="338"/>
        <v>Low</v>
      </c>
      <c r="Q7176" t="str">
        <f>VLOOKUP(A7176,SampleSuperstore!A:G,7,0)</f>
        <v>South</v>
      </c>
    </row>
    <row r="7177" spans="1:17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  <c r="N7177" t="str">
        <f t="shared" si="336"/>
        <v>Loss</v>
      </c>
      <c r="O7177" t="str">
        <f t="shared" si="337"/>
        <v>High Discount</v>
      </c>
      <c r="P7177" t="str">
        <f t="shared" si="338"/>
        <v>Low</v>
      </c>
      <c r="Q7177" t="str">
        <f>VLOOKUP(A7177,SampleSuperstore!A:G,7,0)</f>
        <v>South</v>
      </c>
    </row>
    <row r="7178" spans="1:17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  <c r="N7178" t="str">
        <f t="shared" si="336"/>
        <v>Profit</v>
      </c>
      <c r="O7178" t="str">
        <f t="shared" si="337"/>
        <v>Normal</v>
      </c>
      <c r="P7178" t="str">
        <f t="shared" si="338"/>
        <v>Low</v>
      </c>
      <c r="Q7178" t="str">
        <f>VLOOKUP(A7178,SampleSuperstore!A:G,7,0)</f>
        <v>South</v>
      </c>
    </row>
    <row r="7179" spans="1:17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  <c r="N7179" t="str">
        <f t="shared" si="336"/>
        <v>Loss</v>
      </c>
      <c r="O7179" t="str">
        <f t="shared" si="337"/>
        <v>High Discount</v>
      </c>
      <c r="P7179" t="str">
        <f t="shared" si="338"/>
        <v>Low</v>
      </c>
      <c r="Q7179" t="str">
        <f>VLOOKUP(A7179,SampleSuperstore!A:G,7,0)</f>
        <v>South</v>
      </c>
    </row>
    <row r="7180" spans="1:17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  <c r="N7180" t="str">
        <f t="shared" si="336"/>
        <v>Loss</v>
      </c>
      <c r="O7180" t="str">
        <f t="shared" si="337"/>
        <v>High Discount</v>
      </c>
      <c r="P7180" t="str">
        <f t="shared" si="338"/>
        <v>Low</v>
      </c>
      <c r="Q7180" t="str">
        <f>VLOOKUP(A7180,SampleSuperstore!A:G,7,0)</f>
        <v>South</v>
      </c>
    </row>
    <row r="7181" spans="1:17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  <c r="N7181" t="str">
        <f t="shared" si="336"/>
        <v>Profit</v>
      </c>
      <c r="O7181" t="str">
        <f t="shared" si="337"/>
        <v>Normal</v>
      </c>
      <c r="P7181" t="str">
        <f t="shared" si="338"/>
        <v>Low</v>
      </c>
      <c r="Q7181" t="str">
        <f>VLOOKUP(A7181,SampleSuperstore!A:G,7,0)</f>
        <v>South</v>
      </c>
    </row>
    <row r="7182" spans="1:17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  <c r="N7182" t="str">
        <f t="shared" si="336"/>
        <v>Profit</v>
      </c>
      <c r="O7182" t="str">
        <f t="shared" si="337"/>
        <v>Normal</v>
      </c>
      <c r="P7182" t="str">
        <f t="shared" si="338"/>
        <v>Low</v>
      </c>
      <c r="Q7182" t="str">
        <f>VLOOKUP(A7182,SampleSuperstore!A:G,7,0)</f>
        <v>Central</v>
      </c>
    </row>
    <row r="7183" spans="1:17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  <c r="N7183" t="str">
        <f t="shared" si="336"/>
        <v>Profit</v>
      </c>
      <c r="O7183" t="str">
        <f t="shared" si="337"/>
        <v>Normal</v>
      </c>
      <c r="P7183" t="str">
        <f t="shared" si="338"/>
        <v>Low</v>
      </c>
      <c r="Q7183" t="str">
        <f>VLOOKUP(A7183,SampleSuperstore!A:G,7,0)</f>
        <v>South</v>
      </c>
    </row>
    <row r="7184" spans="1:17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  <c r="N7184" t="str">
        <f t="shared" si="336"/>
        <v>Profit</v>
      </c>
      <c r="O7184" t="str">
        <f t="shared" si="337"/>
        <v>Normal</v>
      </c>
      <c r="P7184" t="str">
        <f t="shared" si="338"/>
        <v>Low</v>
      </c>
      <c r="Q7184" t="str">
        <f>VLOOKUP(A7184,SampleSuperstore!A:G,7,0)</f>
        <v>South</v>
      </c>
    </row>
    <row r="7185" spans="1:17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  <c r="N7185" t="str">
        <f t="shared" si="336"/>
        <v>Profit</v>
      </c>
      <c r="O7185" t="str">
        <f t="shared" si="337"/>
        <v>Normal</v>
      </c>
      <c r="P7185" t="str">
        <f t="shared" si="338"/>
        <v>Medium</v>
      </c>
      <c r="Q7185" t="str">
        <f>VLOOKUP(A7185,SampleSuperstore!A:G,7,0)</f>
        <v>Central</v>
      </c>
    </row>
    <row r="7186" spans="1:17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  <c r="N7186" t="str">
        <f t="shared" si="336"/>
        <v>Loss</v>
      </c>
      <c r="O7186" t="str">
        <f t="shared" si="337"/>
        <v>Normal</v>
      </c>
      <c r="P7186" t="str">
        <f t="shared" si="338"/>
        <v>Low</v>
      </c>
      <c r="Q7186" t="str">
        <f>VLOOKUP(A7186,SampleSuperstore!A:G,7,0)</f>
        <v>South</v>
      </c>
    </row>
    <row r="7187" spans="1:17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  <c r="N7187" t="str">
        <f t="shared" si="336"/>
        <v>Profit</v>
      </c>
      <c r="O7187" t="str">
        <f t="shared" si="337"/>
        <v>Normal</v>
      </c>
      <c r="P7187" t="str">
        <f t="shared" si="338"/>
        <v>Low</v>
      </c>
      <c r="Q7187" t="str">
        <f>VLOOKUP(A7187,SampleSuperstore!A:G,7,0)</f>
        <v>South</v>
      </c>
    </row>
    <row r="7188" spans="1:17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  <c r="N7188" t="str">
        <f t="shared" si="336"/>
        <v>Loss</v>
      </c>
      <c r="O7188" t="str">
        <f t="shared" si="337"/>
        <v>Normal</v>
      </c>
      <c r="P7188" t="str">
        <f t="shared" si="338"/>
        <v>Low</v>
      </c>
      <c r="Q7188" t="str">
        <f>VLOOKUP(A7188,SampleSuperstore!A:G,7,0)</f>
        <v>South</v>
      </c>
    </row>
    <row r="7189" spans="1:17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  <c r="N7189" t="str">
        <f t="shared" si="336"/>
        <v>Loss</v>
      </c>
      <c r="O7189" t="str">
        <f t="shared" si="337"/>
        <v>High Discount</v>
      </c>
      <c r="P7189" t="str">
        <f t="shared" si="338"/>
        <v>Low</v>
      </c>
      <c r="Q7189" t="str">
        <f>VLOOKUP(A7189,SampleSuperstore!A:G,7,0)</f>
        <v>South</v>
      </c>
    </row>
    <row r="7190" spans="1:17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  <c r="N7190" t="str">
        <f t="shared" si="336"/>
        <v>Loss</v>
      </c>
      <c r="O7190" t="str">
        <f t="shared" si="337"/>
        <v>High Discount</v>
      </c>
      <c r="P7190" t="str">
        <f t="shared" si="338"/>
        <v>Low</v>
      </c>
      <c r="Q7190" t="str">
        <f>VLOOKUP(A7190,SampleSuperstore!A:G,7,0)</f>
        <v>South</v>
      </c>
    </row>
    <row r="7191" spans="1:17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  <c r="N7191" t="str">
        <f t="shared" si="336"/>
        <v>Profit</v>
      </c>
      <c r="O7191" t="str">
        <f t="shared" si="337"/>
        <v>Normal</v>
      </c>
      <c r="P7191" t="str">
        <f t="shared" si="338"/>
        <v>Low</v>
      </c>
      <c r="Q7191" t="str">
        <f>VLOOKUP(A7191,SampleSuperstore!A:G,7,0)</f>
        <v>Central</v>
      </c>
    </row>
    <row r="7192" spans="1:17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  <c r="N7192" t="str">
        <f t="shared" si="336"/>
        <v>Loss</v>
      </c>
      <c r="O7192" t="str">
        <f t="shared" si="337"/>
        <v>Normal</v>
      </c>
      <c r="P7192" t="str">
        <f t="shared" si="338"/>
        <v>Medium</v>
      </c>
      <c r="Q7192" t="str">
        <f>VLOOKUP(A7192,SampleSuperstore!A:G,7,0)</f>
        <v>Central</v>
      </c>
    </row>
    <row r="7193" spans="1:17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  <c r="N7193" t="str">
        <f t="shared" si="336"/>
        <v>Loss</v>
      </c>
      <c r="O7193" t="str">
        <f t="shared" si="337"/>
        <v>High Discount</v>
      </c>
      <c r="P7193" t="str">
        <f t="shared" si="338"/>
        <v>Low</v>
      </c>
      <c r="Q7193" t="str">
        <f>VLOOKUP(A7193,SampleSuperstore!A:G,7,0)</f>
        <v>South</v>
      </c>
    </row>
    <row r="7194" spans="1:17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  <c r="N7194" t="str">
        <f t="shared" si="336"/>
        <v>Profit</v>
      </c>
      <c r="O7194" t="str">
        <f t="shared" si="337"/>
        <v>Normal</v>
      </c>
      <c r="P7194" t="str">
        <f t="shared" si="338"/>
        <v>Low</v>
      </c>
      <c r="Q7194" t="str">
        <f>VLOOKUP(A7194,SampleSuperstore!A:G,7,0)</f>
        <v>South</v>
      </c>
    </row>
    <row r="7195" spans="1:17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  <c r="N7195" t="str">
        <f t="shared" si="336"/>
        <v>Profit</v>
      </c>
      <c r="O7195" t="str">
        <f t="shared" si="337"/>
        <v>Normal</v>
      </c>
      <c r="P7195" t="str">
        <f t="shared" si="338"/>
        <v>High</v>
      </c>
      <c r="Q7195" t="str">
        <f>VLOOKUP(A7195,SampleSuperstore!A:G,7,0)</f>
        <v>Central</v>
      </c>
    </row>
    <row r="7196" spans="1:17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  <c r="N7196" t="str">
        <f t="shared" si="336"/>
        <v>Profit</v>
      </c>
      <c r="O7196" t="str">
        <f t="shared" si="337"/>
        <v>Normal</v>
      </c>
      <c r="P7196" t="str">
        <f t="shared" si="338"/>
        <v>Low</v>
      </c>
      <c r="Q7196" t="str">
        <f>VLOOKUP(A7196,SampleSuperstore!A:G,7,0)</f>
        <v>Central</v>
      </c>
    </row>
    <row r="7197" spans="1:17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  <c r="N7197" t="str">
        <f t="shared" si="336"/>
        <v>Profit</v>
      </c>
      <c r="O7197" t="str">
        <f t="shared" si="337"/>
        <v>Normal</v>
      </c>
      <c r="P7197" t="str">
        <f t="shared" si="338"/>
        <v>Low</v>
      </c>
      <c r="Q7197" t="str">
        <f>VLOOKUP(A7197,SampleSuperstore!A:G,7,0)</f>
        <v>South</v>
      </c>
    </row>
    <row r="7198" spans="1:17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  <c r="N7198" t="str">
        <f t="shared" si="336"/>
        <v>Profit</v>
      </c>
      <c r="O7198" t="str">
        <f t="shared" si="337"/>
        <v>Normal</v>
      </c>
      <c r="P7198" t="str">
        <f t="shared" si="338"/>
        <v>Low</v>
      </c>
      <c r="Q7198" t="str">
        <f>VLOOKUP(A7198,SampleSuperstore!A:G,7,0)</f>
        <v>South</v>
      </c>
    </row>
    <row r="7199" spans="1:17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  <c r="N7199" t="str">
        <f t="shared" si="336"/>
        <v>Profit</v>
      </c>
      <c r="O7199" t="str">
        <f t="shared" si="337"/>
        <v>Normal</v>
      </c>
      <c r="P7199" t="str">
        <f t="shared" si="338"/>
        <v>Low</v>
      </c>
      <c r="Q7199" t="str">
        <f>VLOOKUP(A7199,SampleSuperstore!A:G,7,0)</f>
        <v>South</v>
      </c>
    </row>
    <row r="7200" spans="1:17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  <c r="N7200" t="str">
        <f t="shared" si="336"/>
        <v>Profit</v>
      </c>
      <c r="O7200" t="str">
        <f t="shared" si="337"/>
        <v>Normal</v>
      </c>
      <c r="P7200" t="str">
        <f t="shared" si="338"/>
        <v>Low</v>
      </c>
      <c r="Q7200" t="str">
        <f>VLOOKUP(A7200,SampleSuperstore!A:G,7,0)</f>
        <v>South</v>
      </c>
    </row>
    <row r="7201" spans="1:17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  <c r="N7201" t="str">
        <f t="shared" si="336"/>
        <v>Profit</v>
      </c>
      <c r="O7201" t="str">
        <f t="shared" si="337"/>
        <v>Normal</v>
      </c>
      <c r="P7201" t="str">
        <f t="shared" si="338"/>
        <v>Low</v>
      </c>
      <c r="Q7201" t="str">
        <f>VLOOKUP(A7201,SampleSuperstore!A:G,7,0)</f>
        <v>South</v>
      </c>
    </row>
    <row r="7202" spans="1:17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  <c r="N7202" t="str">
        <f t="shared" si="336"/>
        <v>Profit</v>
      </c>
      <c r="O7202" t="str">
        <f t="shared" si="337"/>
        <v>Normal</v>
      </c>
      <c r="P7202" t="str">
        <f t="shared" si="338"/>
        <v>Low</v>
      </c>
      <c r="Q7202" t="str">
        <f>VLOOKUP(A7202,SampleSuperstore!A:G,7,0)</f>
        <v>South</v>
      </c>
    </row>
    <row r="7203" spans="1:17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  <c r="N7203" t="str">
        <f t="shared" si="336"/>
        <v>Loss</v>
      </c>
      <c r="O7203" t="str">
        <f t="shared" si="337"/>
        <v>Normal</v>
      </c>
      <c r="P7203" t="str">
        <f t="shared" si="338"/>
        <v>Low</v>
      </c>
      <c r="Q7203" t="str">
        <f>VLOOKUP(A7203,SampleSuperstore!A:G,7,0)</f>
        <v>South</v>
      </c>
    </row>
    <row r="7204" spans="1:17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  <c r="N7204" t="str">
        <f t="shared" si="336"/>
        <v>Profit</v>
      </c>
      <c r="O7204" t="str">
        <f t="shared" si="337"/>
        <v>Normal</v>
      </c>
      <c r="P7204" t="str">
        <f t="shared" si="338"/>
        <v>Medium</v>
      </c>
      <c r="Q7204" t="str">
        <f>VLOOKUP(A7204,SampleSuperstore!A:G,7,0)</f>
        <v>East</v>
      </c>
    </row>
    <row r="7205" spans="1:17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  <c r="N7205" t="str">
        <f t="shared" si="336"/>
        <v>Loss</v>
      </c>
      <c r="O7205" t="str">
        <f t="shared" si="337"/>
        <v>High Discount</v>
      </c>
      <c r="P7205" t="str">
        <f t="shared" si="338"/>
        <v>Low</v>
      </c>
      <c r="Q7205" t="str">
        <f>VLOOKUP(A7205,SampleSuperstore!A:G,7,0)</f>
        <v>South</v>
      </c>
    </row>
    <row r="7206" spans="1:17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  <c r="N7206" t="str">
        <f t="shared" si="336"/>
        <v>Profit</v>
      </c>
      <c r="O7206" t="str">
        <f t="shared" si="337"/>
        <v>Normal</v>
      </c>
      <c r="P7206" t="str">
        <f t="shared" si="338"/>
        <v>Low</v>
      </c>
      <c r="Q7206" t="str">
        <f>VLOOKUP(A7206,SampleSuperstore!A:G,7,0)</f>
        <v>South</v>
      </c>
    </row>
    <row r="7207" spans="1:17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  <c r="N7207" t="str">
        <f t="shared" si="336"/>
        <v>Profit</v>
      </c>
      <c r="O7207" t="str">
        <f t="shared" si="337"/>
        <v>Normal</v>
      </c>
      <c r="P7207" t="str">
        <f t="shared" si="338"/>
        <v>Low</v>
      </c>
      <c r="Q7207" t="str">
        <f>VLOOKUP(A7207,SampleSuperstore!A:G,7,0)</f>
        <v>South</v>
      </c>
    </row>
    <row r="7208" spans="1:17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  <c r="N7208" t="str">
        <f t="shared" si="336"/>
        <v>Profit</v>
      </c>
      <c r="O7208" t="str">
        <f t="shared" si="337"/>
        <v>Normal</v>
      </c>
      <c r="P7208" t="str">
        <f t="shared" si="338"/>
        <v>Low</v>
      </c>
      <c r="Q7208" t="str">
        <f>VLOOKUP(A7208,SampleSuperstore!A:G,7,0)</f>
        <v>South</v>
      </c>
    </row>
    <row r="7209" spans="1:17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  <c r="N7209" t="str">
        <f t="shared" si="336"/>
        <v>Profit</v>
      </c>
      <c r="O7209" t="str">
        <f t="shared" si="337"/>
        <v>Normal</v>
      </c>
      <c r="P7209" t="str">
        <f t="shared" si="338"/>
        <v>Low</v>
      </c>
      <c r="Q7209" t="str">
        <f>VLOOKUP(A7209,SampleSuperstore!A:G,7,0)</f>
        <v>Central</v>
      </c>
    </row>
    <row r="7210" spans="1:17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  <c r="N7210" t="str">
        <f t="shared" si="336"/>
        <v>Profit</v>
      </c>
      <c r="O7210" t="str">
        <f t="shared" si="337"/>
        <v>Normal</v>
      </c>
      <c r="P7210" t="str">
        <f t="shared" si="338"/>
        <v>Low</v>
      </c>
      <c r="Q7210" t="str">
        <f>VLOOKUP(A7210,SampleSuperstore!A:G,7,0)</f>
        <v>Central</v>
      </c>
    </row>
    <row r="7211" spans="1:17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  <c r="N7211" t="str">
        <f t="shared" si="336"/>
        <v>Profit</v>
      </c>
      <c r="O7211" t="str">
        <f t="shared" si="337"/>
        <v>Normal</v>
      </c>
      <c r="P7211" t="str">
        <f t="shared" si="338"/>
        <v>Low</v>
      </c>
      <c r="Q7211" t="str">
        <f>VLOOKUP(A7211,SampleSuperstore!A:G,7,0)</f>
        <v>Central</v>
      </c>
    </row>
    <row r="7212" spans="1:17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  <c r="N7212" t="str">
        <f t="shared" si="336"/>
        <v>Profit</v>
      </c>
      <c r="O7212" t="str">
        <f t="shared" si="337"/>
        <v>Normal</v>
      </c>
      <c r="P7212" t="str">
        <f t="shared" si="338"/>
        <v>Low</v>
      </c>
      <c r="Q7212" t="str">
        <f>VLOOKUP(A7212,SampleSuperstore!A:G,7,0)</f>
        <v>South</v>
      </c>
    </row>
    <row r="7213" spans="1:17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  <c r="N7213" t="str">
        <f t="shared" si="336"/>
        <v>Profit</v>
      </c>
      <c r="O7213" t="str">
        <f t="shared" si="337"/>
        <v>Normal</v>
      </c>
      <c r="P7213" t="str">
        <f t="shared" si="338"/>
        <v>Low</v>
      </c>
      <c r="Q7213" t="str">
        <f>VLOOKUP(A7213,SampleSuperstore!A:G,7,0)</f>
        <v>South</v>
      </c>
    </row>
    <row r="7214" spans="1:17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  <c r="N7214" t="str">
        <f t="shared" si="336"/>
        <v>Profit</v>
      </c>
      <c r="O7214" t="str">
        <f t="shared" si="337"/>
        <v>Normal</v>
      </c>
      <c r="P7214" t="str">
        <f t="shared" si="338"/>
        <v>Low</v>
      </c>
      <c r="Q7214" t="str">
        <f>VLOOKUP(A7214,SampleSuperstore!A:G,7,0)</f>
        <v>South</v>
      </c>
    </row>
    <row r="7215" spans="1:17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  <c r="N7215" t="str">
        <f t="shared" si="336"/>
        <v>Profit</v>
      </c>
      <c r="O7215" t="str">
        <f t="shared" si="337"/>
        <v>Normal</v>
      </c>
      <c r="P7215" t="str">
        <f t="shared" si="338"/>
        <v>Low</v>
      </c>
      <c r="Q7215" t="str">
        <f>VLOOKUP(A7215,SampleSuperstore!A:G,7,0)</f>
        <v>South</v>
      </c>
    </row>
    <row r="7216" spans="1:17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  <c r="N7216" t="str">
        <f t="shared" si="336"/>
        <v>Profit</v>
      </c>
      <c r="O7216" t="str">
        <f t="shared" si="337"/>
        <v>Normal</v>
      </c>
      <c r="P7216" t="str">
        <f t="shared" si="338"/>
        <v>Low</v>
      </c>
      <c r="Q7216" t="str">
        <f>VLOOKUP(A7216,SampleSuperstore!A:G,7,0)</f>
        <v>South</v>
      </c>
    </row>
    <row r="7217" spans="1:17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  <c r="N7217" t="str">
        <f t="shared" si="336"/>
        <v>Profit</v>
      </c>
      <c r="O7217" t="str">
        <f t="shared" si="337"/>
        <v>Normal</v>
      </c>
      <c r="P7217" t="str">
        <f t="shared" si="338"/>
        <v>Low</v>
      </c>
      <c r="Q7217" t="str">
        <f>VLOOKUP(A7217,SampleSuperstore!A:G,7,0)</f>
        <v>South</v>
      </c>
    </row>
    <row r="7218" spans="1:17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  <c r="N7218" t="str">
        <f t="shared" si="336"/>
        <v>Profit</v>
      </c>
      <c r="O7218" t="str">
        <f t="shared" si="337"/>
        <v>Normal</v>
      </c>
      <c r="P7218" t="str">
        <f t="shared" si="338"/>
        <v>Low</v>
      </c>
      <c r="Q7218" t="str">
        <f>VLOOKUP(A7218,SampleSuperstore!A:G,7,0)</f>
        <v>Central</v>
      </c>
    </row>
    <row r="7219" spans="1:17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  <c r="N7219" t="str">
        <f t="shared" si="336"/>
        <v>Profit</v>
      </c>
      <c r="O7219" t="str">
        <f t="shared" si="337"/>
        <v>Normal</v>
      </c>
      <c r="P7219" t="str">
        <f t="shared" si="338"/>
        <v>Low</v>
      </c>
      <c r="Q7219" t="str">
        <f>VLOOKUP(A7219,SampleSuperstore!A:G,7,0)</f>
        <v>Central</v>
      </c>
    </row>
    <row r="7220" spans="1:17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  <c r="N7220" t="str">
        <f t="shared" si="336"/>
        <v>Profit</v>
      </c>
      <c r="O7220" t="str">
        <f t="shared" si="337"/>
        <v>Normal</v>
      </c>
      <c r="P7220" t="str">
        <f t="shared" si="338"/>
        <v>Low</v>
      </c>
      <c r="Q7220" t="str">
        <f>VLOOKUP(A7220,SampleSuperstore!A:G,7,0)</f>
        <v>Central</v>
      </c>
    </row>
    <row r="7221" spans="1:17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  <c r="N7221" t="str">
        <f t="shared" si="336"/>
        <v>Profit</v>
      </c>
      <c r="O7221" t="str">
        <f t="shared" si="337"/>
        <v>Normal</v>
      </c>
      <c r="P7221" t="str">
        <f t="shared" si="338"/>
        <v>Low</v>
      </c>
      <c r="Q7221" t="str">
        <f>VLOOKUP(A7221,SampleSuperstore!A:G,7,0)</f>
        <v>Central</v>
      </c>
    </row>
    <row r="7222" spans="1:17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  <c r="N7222" t="str">
        <f t="shared" si="336"/>
        <v>Loss</v>
      </c>
      <c r="O7222" t="str">
        <f t="shared" si="337"/>
        <v>High Discount</v>
      </c>
      <c r="P7222" t="str">
        <f t="shared" si="338"/>
        <v>Low</v>
      </c>
      <c r="Q7222" t="str">
        <f>VLOOKUP(A7222,SampleSuperstore!A:G,7,0)</f>
        <v>South</v>
      </c>
    </row>
    <row r="7223" spans="1:17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  <c r="N7223" t="str">
        <f t="shared" si="336"/>
        <v>Profit</v>
      </c>
      <c r="O7223" t="str">
        <f t="shared" si="337"/>
        <v>Normal</v>
      </c>
      <c r="P7223" t="str">
        <f t="shared" si="338"/>
        <v>Low</v>
      </c>
      <c r="Q7223" t="str">
        <f>VLOOKUP(A7223,SampleSuperstore!A:G,7,0)</f>
        <v>South</v>
      </c>
    </row>
    <row r="7224" spans="1:17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  <c r="N7224" t="str">
        <f t="shared" si="336"/>
        <v>Loss</v>
      </c>
      <c r="O7224" t="str">
        <f t="shared" si="337"/>
        <v>Normal</v>
      </c>
      <c r="P7224" t="str">
        <f t="shared" si="338"/>
        <v>Low</v>
      </c>
      <c r="Q7224" t="str">
        <f>VLOOKUP(A7224,SampleSuperstore!A:G,7,0)</f>
        <v>South</v>
      </c>
    </row>
    <row r="7225" spans="1:17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  <c r="N7225" t="str">
        <f t="shared" si="336"/>
        <v>Profit</v>
      </c>
      <c r="O7225" t="str">
        <f t="shared" si="337"/>
        <v>Normal</v>
      </c>
      <c r="P7225" t="str">
        <f t="shared" si="338"/>
        <v>Low</v>
      </c>
      <c r="Q7225" t="str">
        <f>VLOOKUP(A7225,SampleSuperstore!A:G,7,0)</f>
        <v>South</v>
      </c>
    </row>
    <row r="7226" spans="1:17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  <c r="N7226" t="str">
        <f t="shared" si="336"/>
        <v>Profit</v>
      </c>
      <c r="O7226" t="str">
        <f t="shared" si="337"/>
        <v>Normal</v>
      </c>
      <c r="P7226" t="str">
        <f t="shared" si="338"/>
        <v>Low</v>
      </c>
      <c r="Q7226" t="str">
        <f>VLOOKUP(A7226,SampleSuperstore!A:G,7,0)</f>
        <v>South</v>
      </c>
    </row>
    <row r="7227" spans="1:17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  <c r="N7227" t="str">
        <f t="shared" si="336"/>
        <v>Profit</v>
      </c>
      <c r="O7227" t="str">
        <f t="shared" si="337"/>
        <v>Normal</v>
      </c>
      <c r="P7227" t="str">
        <f t="shared" si="338"/>
        <v>Low</v>
      </c>
      <c r="Q7227" t="str">
        <f>VLOOKUP(A7227,SampleSuperstore!A:G,7,0)</f>
        <v>South</v>
      </c>
    </row>
    <row r="7228" spans="1:17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  <c r="N7228" t="str">
        <f t="shared" si="336"/>
        <v>Profit</v>
      </c>
      <c r="O7228" t="str">
        <f t="shared" si="337"/>
        <v>Normal</v>
      </c>
      <c r="P7228" t="str">
        <f t="shared" si="338"/>
        <v>Low</v>
      </c>
      <c r="Q7228" t="str">
        <f>VLOOKUP(A7228,SampleSuperstore!A:G,7,0)</f>
        <v>South</v>
      </c>
    </row>
    <row r="7229" spans="1:17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  <c r="N7229" t="str">
        <f t="shared" si="336"/>
        <v>Profit</v>
      </c>
      <c r="O7229" t="str">
        <f t="shared" si="337"/>
        <v>Normal</v>
      </c>
      <c r="P7229" t="str">
        <f t="shared" si="338"/>
        <v>High</v>
      </c>
      <c r="Q7229" t="str">
        <f>VLOOKUP(A7229,SampleSuperstore!A:G,7,0)</f>
        <v>South</v>
      </c>
    </row>
    <row r="7230" spans="1:17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  <c r="N7230" t="str">
        <f t="shared" si="336"/>
        <v>Profit</v>
      </c>
      <c r="O7230" t="str">
        <f t="shared" si="337"/>
        <v>Normal</v>
      </c>
      <c r="P7230" t="str">
        <f t="shared" si="338"/>
        <v>Low</v>
      </c>
      <c r="Q7230" t="str">
        <f>VLOOKUP(A7230,SampleSuperstore!A:G,7,0)</f>
        <v>Central</v>
      </c>
    </row>
    <row r="7231" spans="1:17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  <c r="N7231" t="str">
        <f t="shared" si="336"/>
        <v>Profit</v>
      </c>
      <c r="O7231" t="str">
        <f t="shared" si="337"/>
        <v>Normal</v>
      </c>
      <c r="P7231" t="str">
        <f t="shared" si="338"/>
        <v>Low</v>
      </c>
      <c r="Q7231" t="str">
        <f>VLOOKUP(A7231,SampleSuperstore!A:G,7,0)</f>
        <v>Central</v>
      </c>
    </row>
    <row r="7232" spans="1:17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  <c r="N7232" t="str">
        <f t="shared" si="336"/>
        <v>Profit</v>
      </c>
      <c r="O7232" t="str">
        <f t="shared" si="337"/>
        <v>Normal</v>
      </c>
      <c r="P7232" t="str">
        <f t="shared" si="338"/>
        <v>Low</v>
      </c>
      <c r="Q7232" t="str">
        <f>VLOOKUP(A7232,SampleSuperstore!A:G,7,0)</f>
        <v>Central</v>
      </c>
    </row>
    <row r="7233" spans="1:17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  <c r="N7233" t="str">
        <f t="shared" si="336"/>
        <v>Profit</v>
      </c>
      <c r="O7233" t="str">
        <f t="shared" si="337"/>
        <v>Normal</v>
      </c>
      <c r="P7233" t="str">
        <f t="shared" si="338"/>
        <v>Low</v>
      </c>
      <c r="Q7233" t="str">
        <f>VLOOKUP(A7233,SampleSuperstore!A:G,7,0)</f>
        <v>Central</v>
      </c>
    </row>
    <row r="7234" spans="1:17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  <c r="N7234" t="str">
        <f t="shared" si="336"/>
        <v>Profit</v>
      </c>
      <c r="O7234" t="str">
        <f t="shared" si="337"/>
        <v>Normal</v>
      </c>
      <c r="P7234" t="str">
        <f t="shared" si="338"/>
        <v>Low</v>
      </c>
      <c r="Q7234" t="str">
        <f>VLOOKUP(A7234,SampleSuperstore!A:G,7,0)</f>
        <v>Central</v>
      </c>
    </row>
    <row r="7235" spans="1:17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  <c r="N7235" t="str">
        <f t="shared" ref="N7235:N7298" si="339">IF(M7235&gt;0,"Profit","Loss")</f>
        <v>Profit</v>
      </c>
      <c r="O7235" t="str">
        <f t="shared" ref="O7235:O7298" si="340">IF(L7235&gt;0.5,"High Discount","Normal")</f>
        <v>Normal</v>
      </c>
      <c r="P7235" t="str">
        <f t="shared" ref="P7235:P7298" si="341">IF(J7235&gt;1000,"High",IF(J7235&gt;=500,"Medium","Low"))</f>
        <v>Low</v>
      </c>
      <c r="Q7235" t="str">
        <f>VLOOKUP(A7235,SampleSuperstore!A:G,7,0)</f>
        <v>South</v>
      </c>
    </row>
    <row r="7236" spans="1:17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  <c r="N7236" t="str">
        <f t="shared" si="339"/>
        <v>Profit</v>
      </c>
      <c r="O7236" t="str">
        <f t="shared" si="340"/>
        <v>Normal</v>
      </c>
      <c r="P7236" t="str">
        <f t="shared" si="341"/>
        <v>Low</v>
      </c>
      <c r="Q7236" t="str">
        <f>VLOOKUP(A7236,SampleSuperstore!A:G,7,0)</f>
        <v>South</v>
      </c>
    </row>
    <row r="7237" spans="1:17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  <c r="N7237" t="str">
        <f t="shared" si="339"/>
        <v>Profit</v>
      </c>
      <c r="O7237" t="str">
        <f t="shared" si="340"/>
        <v>Normal</v>
      </c>
      <c r="P7237" t="str">
        <f t="shared" si="341"/>
        <v>Low</v>
      </c>
      <c r="Q7237" t="str">
        <f>VLOOKUP(A7237,SampleSuperstore!A:G,7,0)</f>
        <v>South</v>
      </c>
    </row>
    <row r="7238" spans="1:17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  <c r="N7238" t="str">
        <f t="shared" si="339"/>
        <v>Profit</v>
      </c>
      <c r="O7238" t="str">
        <f t="shared" si="340"/>
        <v>Normal</v>
      </c>
      <c r="P7238" t="str">
        <f t="shared" si="341"/>
        <v>Low</v>
      </c>
      <c r="Q7238" t="str">
        <f>VLOOKUP(A7238,SampleSuperstore!A:G,7,0)</f>
        <v>Central</v>
      </c>
    </row>
    <row r="7239" spans="1:17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  <c r="N7239" t="str">
        <f t="shared" si="339"/>
        <v>Loss</v>
      </c>
      <c r="O7239" t="str">
        <f t="shared" si="340"/>
        <v>High Discount</v>
      </c>
      <c r="P7239" t="str">
        <f t="shared" si="341"/>
        <v>Low</v>
      </c>
      <c r="Q7239" t="str">
        <f>VLOOKUP(A7239,SampleSuperstore!A:G,7,0)</f>
        <v>East</v>
      </c>
    </row>
    <row r="7240" spans="1:17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  <c r="N7240" t="str">
        <f t="shared" si="339"/>
        <v>Profit</v>
      </c>
      <c r="O7240" t="str">
        <f t="shared" si="340"/>
        <v>Normal</v>
      </c>
      <c r="P7240" t="str">
        <f t="shared" si="341"/>
        <v>Low</v>
      </c>
      <c r="Q7240" t="str">
        <f>VLOOKUP(A7240,SampleSuperstore!A:G,7,0)</f>
        <v>South</v>
      </c>
    </row>
    <row r="7241" spans="1:17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  <c r="N7241" t="str">
        <f t="shared" si="339"/>
        <v>Profit</v>
      </c>
      <c r="O7241" t="str">
        <f t="shared" si="340"/>
        <v>Normal</v>
      </c>
      <c r="P7241" t="str">
        <f t="shared" si="341"/>
        <v>Low</v>
      </c>
      <c r="Q7241" t="str">
        <f>VLOOKUP(A7241,SampleSuperstore!A:G,7,0)</f>
        <v>South</v>
      </c>
    </row>
    <row r="7242" spans="1:17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  <c r="N7242" t="str">
        <f t="shared" si="339"/>
        <v>Profit</v>
      </c>
      <c r="O7242" t="str">
        <f t="shared" si="340"/>
        <v>Normal</v>
      </c>
      <c r="P7242" t="str">
        <f t="shared" si="341"/>
        <v>Low</v>
      </c>
      <c r="Q7242" t="str">
        <f>VLOOKUP(A7242,SampleSuperstore!A:G,7,0)</f>
        <v>South</v>
      </c>
    </row>
    <row r="7243" spans="1:17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  <c r="N7243" t="str">
        <f t="shared" si="339"/>
        <v>Profit</v>
      </c>
      <c r="O7243" t="str">
        <f t="shared" si="340"/>
        <v>Normal</v>
      </c>
      <c r="P7243" t="str">
        <f t="shared" si="341"/>
        <v>Low</v>
      </c>
      <c r="Q7243" t="str">
        <f>VLOOKUP(A7243,SampleSuperstore!A:G,7,0)</f>
        <v>South</v>
      </c>
    </row>
    <row r="7244" spans="1:17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  <c r="N7244" t="str">
        <f t="shared" si="339"/>
        <v>Profit</v>
      </c>
      <c r="O7244" t="str">
        <f t="shared" si="340"/>
        <v>Normal</v>
      </c>
      <c r="P7244" t="str">
        <f t="shared" si="341"/>
        <v>Low</v>
      </c>
      <c r="Q7244" t="str">
        <f>VLOOKUP(A7244,SampleSuperstore!A:G,7,0)</f>
        <v>South</v>
      </c>
    </row>
    <row r="7245" spans="1:17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  <c r="N7245" t="str">
        <f t="shared" si="339"/>
        <v>Loss</v>
      </c>
      <c r="O7245" t="str">
        <f t="shared" si="340"/>
        <v>Normal</v>
      </c>
      <c r="P7245" t="str">
        <f t="shared" si="341"/>
        <v>High</v>
      </c>
      <c r="Q7245" t="str">
        <f>VLOOKUP(A7245,SampleSuperstore!A:G,7,0)</f>
        <v>South</v>
      </c>
    </row>
    <row r="7246" spans="1:17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  <c r="N7246" t="str">
        <f t="shared" si="339"/>
        <v>Profit</v>
      </c>
      <c r="O7246" t="str">
        <f t="shared" si="340"/>
        <v>Normal</v>
      </c>
      <c r="P7246" t="str">
        <f t="shared" si="341"/>
        <v>Low</v>
      </c>
      <c r="Q7246" t="str">
        <f>VLOOKUP(A7246,SampleSuperstore!A:G,7,0)</f>
        <v>Central</v>
      </c>
    </row>
    <row r="7247" spans="1:17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  <c r="N7247" t="str">
        <f t="shared" si="339"/>
        <v>Profit</v>
      </c>
      <c r="O7247" t="str">
        <f t="shared" si="340"/>
        <v>Normal</v>
      </c>
      <c r="P7247" t="str">
        <f t="shared" si="341"/>
        <v>Low</v>
      </c>
      <c r="Q7247" t="str">
        <f>VLOOKUP(A7247,SampleSuperstore!A:G,7,0)</f>
        <v>South</v>
      </c>
    </row>
    <row r="7248" spans="1:17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  <c r="N7248" t="str">
        <f t="shared" si="339"/>
        <v>Profit</v>
      </c>
      <c r="O7248" t="str">
        <f t="shared" si="340"/>
        <v>Normal</v>
      </c>
      <c r="P7248" t="str">
        <f t="shared" si="341"/>
        <v>Low</v>
      </c>
      <c r="Q7248" t="str">
        <f>VLOOKUP(A7248,SampleSuperstore!A:G,7,0)</f>
        <v>South</v>
      </c>
    </row>
    <row r="7249" spans="1:17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  <c r="N7249" t="str">
        <f t="shared" si="339"/>
        <v>Loss</v>
      </c>
      <c r="O7249" t="str">
        <f t="shared" si="340"/>
        <v>Normal</v>
      </c>
      <c r="P7249" t="str">
        <f t="shared" si="341"/>
        <v>Low</v>
      </c>
      <c r="Q7249" t="str">
        <f>VLOOKUP(A7249,SampleSuperstore!A:G,7,0)</f>
        <v>South</v>
      </c>
    </row>
    <row r="7250" spans="1:17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  <c r="N7250" t="str">
        <f t="shared" si="339"/>
        <v>Loss</v>
      </c>
      <c r="O7250" t="str">
        <f t="shared" si="340"/>
        <v>Normal</v>
      </c>
      <c r="P7250" t="str">
        <f t="shared" si="341"/>
        <v>Low</v>
      </c>
      <c r="Q7250" t="str">
        <f>VLOOKUP(A7250,SampleSuperstore!A:G,7,0)</f>
        <v>South</v>
      </c>
    </row>
    <row r="7251" spans="1:17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  <c r="N7251" t="str">
        <f t="shared" si="339"/>
        <v>Profit</v>
      </c>
      <c r="O7251" t="str">
        <f t="shared" si="340"/>
        <v>Normal</v>
      </c>
      <c r="P7251" t="str">
        <f t="shared" si="341"/>
        <v>Low</v>
      </c>
      <c r="Q7251" t="str">
        <f>VLOOKUP(A7251,SampleSuperstore!A:G,7,0)</f>
        <v>South</v>
      </c>
    </row>
    <row r="7252" spans="1:17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  <c r="N7252" t="str">
        <f t="shared" si="339"/>
        <v>Profit</v>
      </c>
      <c r="O7252" t="str">
        <f t="shared" si="340"/>
        <v>Normal</v>
      </c>
      <c r="P7252" t="str">
        <f t="shared" si="341"/>
        <v>Medium</v>
      </c>
      <c r="Q7252" t="str">
        <f>VLOOKUP(A7252,SampleSuperstore!A:G,7,0)</f>
        <v>South</v>
      </c>
    </row>
    <row r="7253" spans="1:17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  <c r="N7253" t="str">
        <f t="shared" si="339"/>
        <v>Profit</v>
      </c>
      <c r="O7253" t="str">
        <f t="shared" si="340"/>
        <v>Normal</v>
      </c>
      <c r="P7253" t="str">
        <f t="shared" si="341"/>
        <v>Low</v>
      </c>
      <c r="Q7253" t="str">
        <f>VLOOKUP(A7253,SampleSuperstore!A:G,7,0)</f>
        <v>South</v>
      </c>
    </row>
    <row r="7254" spans="1:17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  <c r="N7254" t="str">
        <f t="shared" si="339"/>
        <v>Profit</v>
      </c>
      <c r="O7254" t="str">
        <f t="shared" si="340"/>
        <v>Normal</v>
      </c>
      <c r="P7254" t="str">
        <f t="shared" si="341"/>
        <v>Low</v>
      </c>
      <c r="Q7254" t="str">
        <f>VLOOKUP(A7254,SampleSuperstore!A:G,7,0)</f>
        <v>South</v>
      </c>
    </row>
    <row r="7255" spans="1:17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  <c r="N7255" t="str">
        <f t="shared" si="339"/>
        <v>Profit</v>
      </c>
      <c r="O7255" t="str">
        <f t="shared" si="340"/>
        <v>Normal</v>
      </c>
      <c r="P7255" t="str">
        <f t="shared" si="341"/>
        <v>Low</v>
      </c>
      <c r="Q7255" t="str">
        <f>VLOOKUP(A7255,SampleSuperstore!A:G,7,0)</f>
        <v>South</v>
      </c>
    </row>
    <row r="7256" spans="1:17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  <c r="N7256" t="str">
        <f t="shared" si="339"/>
        <v>Profit</v>
      </c>
      <c r="O7256" t="str">
        <f t="shared" si="340"/>
        <v>Normal</v>
      </c>
      <c r="P7256" t="str">
        <f t="shared" si="341"/>
        <v>Low</v>
      </c>
      <c r="Q7256" t="str">
        <f>VLOOKUP(A7256,SampleSuperstore!A:G,7,0)</f>
        <v>South</v>
      </c>
    </row>
    <row r="7257" spans="1:17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  <c r="N7257" t="str">
        <f t="shared" si="339"/>
        <v>Profit</v>
      </c>
      <c r="O7257" t="str">
        <f t="shared" si="340"/>
        <v>Normal</v>
      </c>
      <c r="P7257" t="str">
        <f t="shared" si="341"/>
        <v>Low</v>
      </c>
      <c r="Q7257" t="str">
        <f>VLOOKUP(A7257,SampleSuperstore!A:G,7,0)</f>
        <v>South</v>
      </c>
    </row>
    <row r="7258" spans="1:17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  <c r="N7258" t="str">
        <f t="shared" si="339"/>
        <v>Profit</v>
      </c>
      <c r="O7258" t="str">
        <f t="shared" si="340"/>
        <v>Normal</v>
      </c>
      <c r="P7258" t="str">
        <f t="shared" si="341"/>
        <v>Low</v>
      </c>
      <c r="Q7258" t="str">
        <f>VLOOKUP(A7258,SampleSuperstore!A:G,7,0)</f>
        <v>South</v>
      </c>
    </row>
    <row r="7259" spans="1:17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  <c r="N7259" t="str">
        <f t="shared" si="339"/>
        <v>Profit</v>
      </c>
      <c r="O7259" t="str">
        <f t="shared" si="340"/>
        <v>Normal</v>
      </c>
      <c r="P7259" t="str">
        <f t="shared" si="341"/>
        <v>Medium</v>
      </c>
      <c r="Q7259" t="str">
        <f>VLOOKUP(A7259,SampleSuperstore!A:G,7,0)</f>
        <v>South</v>
      </c>
    </row>
    <row r="7260" spans="1:17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  <c r="N7260" t="str">
        <f t="shared" si="339"/>
        <v>Profit</v>
      </c>
      <c r="O7260" t="str">
        <f t="shared" si="340"/>
        <v>Normal</v>
      </c>
      <c r="P7260" t="str">
        <f t="shared" si="341"/>
        <v>Low</v>
      </c>
      <c r="Q7260" t="str">
        <f>VLOOKUP(A7260,SampleSuperstore!A:G,7,0)</f>
        <v>South</v>
      </c>
    </row>
    <row r="7261" spans="1:17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  <c r="N7261" t="str">
        <f t="shared" si="339"/>
        <v>Profit</v>
      </c>
      <c r="O7261" t="str">
        <f t="shared" si="340"/>
        <v>Normal</v>
      </c>
      <c r="P7261" t="str">
        <f t="shared" si="341"/>
        <v>Low</v>
      </c>
      <c r="Q7261" t="str">
        <f>VLOOKUP(A7261,SampleSuperstore!A:G,7,0)</f>
        <v>South</v>
      </c>
    </row>
    <row r="7262" spans="1:17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  <c r="N7262" t="str">
        <f t="shared" si="339"/>
        <v>Profit</v>
      </c>
      <c r="O7262" t="str">
        <f t="shared" si="340"/>
        <v>Normal</v>
      </c>
      <c r="P7262" t="str">
        <f t="shared" si="341"/>
        <v>Low</v>
      </c>
      <c r="Q7262" t="str">
        <f>VLOOKUP(A7262,SampleSuperstore!A:G,7,0)</f>
        <v>South</v>
      </c>
    </row>
    <row r="7263" spans="1:17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  <c r="N7263" t="str">
        <f t="shared" si="339"/>
        <v>Profit</v>
      </c>
      <c r="O7263" t="str">
        <f t="shared" si="340"/>
        <v>Normal</v>
      </c>
      <c r="P7263" t="str">
        <f t="shared" si="341"/>
        <v>Low</v>
      </c>
      <c r="Q7263" t="str">
        <f>VLOOKUP(A7263,SampleSuperstore!A:G,7,0)</f>
        <v>South</v>
      </c>
    </row>
    <row r="7264" spans="1:17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  <c r="N7264" t="str">
        <f t="shared" si="339"/>
        <v>Loss</v>
      </c>
      <c r="O7264" t="str">
        <f t="shared" si="340"/>
        <v>Normal</v>
      </c>
      <c r="P7264" t="str">
        <f t="shared" si="341"/>
        <v>Low</v>
      </c>
      <c r="Q7264" t="str">
        <f>VLOOKUP(A7264,SampleSuperstore!A:G,7,0)</f>
        <v>South</v>
      </c>
    </row>
    <row r="7265" spans="1:17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  <c r="N7265" t="str">
        <f t="shared" si="339"/>
        <v>Profit</v>
      </c>
      <c r="O7265" t="str">
        <f t="shared" si="340"/>
        <v>Normal</v>
      </c>
      <c r="P7265" t="str">
        <f t="shared" si="341"/>
        <v>Low</v>
      </c>
      <c r="Q7265" t="str">
        <f>VLOOKUP(A7265,SampleSuperstore!A:G,7,0)</f>
        <v>South</v>
      </c>
    </row>
    <row r="7266" spans="1:17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  <c r="N7266" t="str">
        <f t="shared" si="339"/>
        <v>Profit</v>
      </c>
      <c r="O7266" t="str">
        <f t="shared" si="340"/>
        <v>Normal</v>
      </c>
      <c r="P7266" t="str">
        <f t="shared" si="341"/>
        <v>Low</v>
      </c>
      <c r="Q7266" t="str">
        <f>VLOOKUP(A7266,SampleSuperstore!A:G,7,0)</f>
        <v>South</v>
      </c>
    </row>
    <row r="7267" spans="1:17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  <c r="N7267" t="str">
        <f t="shared" si="339"/>
        <v>Loss</v>
      </c>
      <c r="O7267" t="str">
        <f t="shared" si="340"/>
        <v>Normal</v>
      </c>
      <c r="P7267" t="str">
        <f t="shared" si="341"/>
        <v>Low</v>
      </c>
      <c r="Q7267" t="str">
        <f>VLOOKUP(A7267,SampleSuperstore!A:G,7,0)</f>
        <v>South</v>
      </c>
    </row>
    <row r="7268" spans="1:17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  <c r="N7268" t="str">
        <f t="shared" si="339"/>
        <v>Loss</v>
      </c>
      <c r="O7268" t="str">
        <f t="shared" si="340"/>
        <v>High Discount</v>
      </c>
      <c r="P7268" t="str">
        <f t="shared" si="341"/>
        <v>Low</v>
      </c>
      <c r="Q7268" t="str">
        <f>VLOOKUP(A7268,SampleSuperstore!A:G,7,0)</f>
        <v>East</v>
      </c>
    </row>
    <row r="7269" spans="1:17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  <c r="N7269" t="str">
        <f t="shared" si="339"/>
        <v>Loss</v>
      </c>
      <c r="O7269" t="str">
        <f t="shared" si="340"/>
        <v>Normal</v>
      </c>
      <c r="P7269" t="str">
        <f t="shared" si="341"/>
        <v>Low</v>
      </c>
      <c r="Q7269" t="str">
        <f>VLOOKUP(A7269,SampleSuperstore!A:G,7,0)</f>
        <v>East</v>
      </c>
    </row>
    <row r="7270" spans="1:17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  <c r="N7270" t="str">
        <f t="shared" si="339"/>
        <v>Profit</v>
      </c>
      <c r="O7270" t="str">
        <f t="shared" si="340"/>
        <v>Normal</v>
      </c>
      <c r="P7270" t="str">
        <f t="shared" si="341"/>
        <v>Low</v>
      </c>
      <c r="Q7270" t="str">
        <f>VLOOKUP(A7270,SampleSuperstore!A:G,7,0)</f>
        <v>South</v>
      </c>
    </row>
    <row r="7271" spans="1:17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  <c r="N7271" t="str">
        <f t="shared" si="339"/>
        <v>Profit</v>
      </c>
      <c r="O7271" t="str">
        <f t="shared" si="340"/>
        <v>Normal</v>
      </c>
      <c r="P7271" t="str">
        <f t="shared" si="341"/>
        <v>Low</v>
      </c>
      <c r="Q7271" t="str">
        <f>VLOOKUP(A7271,SampleSuperstore!A:G,7,0)</f>
        <v>South</v>
      </c>
    </row>
    <row r="7272" spans="1:17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  <c r="N7272" t="str">
        <f t="shared" si="339"/>
        <v>Loss</v>
      </c>
      <c r="O7272" t="str">
        <f t="shared" si="340"/>
        <v>Normal</v>
      </c>
      <c r="P7272" t="str">
        <f t="shared" si="341"/>
        <v>Low</v>
      </c>
      <c r="Q7272" t="str">
        <f>VLOOKUP(A7272,SampleSuperstore!A:G,7,0)</f>
        <v>South</v>
      </c>
    </row>
    <row r="7273" spans="1:17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  <c r="N7273" t="str">
        <f t="shared" si="339"/>
        <v>Profit</v>
      </c>
      <c r="O7273" t="str">
        <f t="shared" si="340"/>
        <v>Normal</v>
      </c>
      <c r="P7273" t="str">
        <f t="shared" si="341"/>
        <v>Low</v>
      </c>
      <c r="Q7273" t="str">
        <f>VLOOKUP(A7273,SampleSuperstore!A:G,7,0)</f>
        <v>South</v>
      </c>
    </row>
    <row r="7274" spans="1:17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  <c r="N7274" t="str">
        <f t="shared" si="339"/>
        <v>Loss</v>
      </c>
      <c r="O7274" t="str">
        <f t="shared" si="340"/>
        <v>Normal</v>
      </c>
      <c r="P7274" t="str">
        <f t="shared" si="341"/>
        <v>Low</v>
      </c>
      <c r="Q7274" t="str">
        <f>VLOOKUP(A7274,SampleSuperstore!A:G,7,0)</f>
        <v>South</v>
      </c>
    </row>
    <row r="7275" spans="1:17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  <c r="N7275" t="str">
        <f t="shared" si="339"/>
        <v>Loss</v>
      </c>
      <c r="O7275" t="str">
        <f t="shared" si="340"/>
        <v>High Discount</v>
      </c>
      <c r="P7275" t="str">
        <f t="shared" si="341"/>
        <v>Low</v>
      </c>
      <c r="Q7275" t="str">
        <f>VLOOKUP(A7275,SampleSuperstore!A:G,7,0)</f>
        <v>South</v>
      </c>
    </row>
    <row r="7276" spans="1:17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  <c r="N7276" t="str">
        <f t="shared" si="339"/>
        <v>Profit</v>
      </c>
      <c r="O7276" t="str">
        <f t="shared" si="340"/>
        <v>Normal</v>
      </c>
      <c r="P7276" t="str">
        <f t="shared" si="341"/>
        <v>Low</v>
      </c>
      <c r="Q7276" t="str">
        <f>VLOOKUP(A7276,SampleSuperstore!A:G,7,0)</f>
        <v>South</v>
      </c>
    </row>
    <row r="7277" spans="1:17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  <c r="N7277" t="str">
        <f t="shared" si="339"/>
        <v>Profit</v>
      </c>
      <c r="O7277" t="str">
        <f t="shared" si="340"/>
        <v>Normal</v>
      </c>
      <c r="P7277" t="str">
        <f t="shared" si="341"/>
        <v>Low</v>
      </c>
      <c r="Q7277" t="str">
        <f>VLOOKUP(A7277,SampleSuperstore!A:G,7,0)</f>
        <v>South</v>
      </c>
    </row>
    <row r="7278" spans="1:17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  <c r="N7278" t="str">
        <f t="shared" si="339"/>
        <v>Profit</v>
      </c>
      <c r="O7278" t="str">
        <f t="shared" si="340"/>
        <v>Normal</v>
      </c>
      <c r="P7278" t="str">
        <f t="shared" si="341"/>
        <v>Medium</v>
      </c>
      <c r="Q7278" t="str">
        <f>VLOOKUP(A7278,SampleSuperstore!A:G,7,0)</f>
        <v>South</v>
      </c>
    </row>
    <row r="7279" spans="1:17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  <c r="N7279" t="str">
        <f t="shared" si="339"/>
        <v>Profit</v>
      </c>
      <c r="O7279" t="str">
        <f t="shared" si="340"/>
        <v>Normal</v>
      </c>
      <c r="P7279" t="str">
        <f t="shared" si="341"/>
        <v>Low</v>
      </c>
      <c r="Q7279" t="str">
        <f>VLOOKUP(A7279,SampleSuperstore!A:G,7,0)</f>
        <v>Central</v>
      </c>
    </row>
    <row r="7280" spans="1:17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  <c r="N7280" t="str">
        <f t="shared" si="339"/>
        <v>Profit</v>
      </c>
      <c r="O7280" t="str">
        <f t="shared" si="340"/>
        <v>Normal</v>
      </c>
      <c r="P7280" t="str">
        <f t="shared" si="341"/>
        <v>Low</v>
      </c>
      <c r="Q7280" t="str">
        <f>VLOOKUP(A7280,SampleSuperstore!A:G,7,0)</f>
        <v>Central</v>
      </c>
    </row>
    <row r="7281" spans="1:17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  <c r="N7281" t="str">
        <f t="shared" si="339"/>
        <v>Profit</v>
      </c>
      <c r="O7281" t="str">
        <f t="shared" si="340"/>
        <v>Normal</v>
      </c>
      <c r="P7281" t="str">
        <f t="shared" si="341"/>
        <v>Low</v>
      </c>
      <c r="Q7281" t="str">
        <f>VLOOKUP(A7281,SampleSuperstore!A:G,7,0)</f>
        <v>East</v>
      </c>
    </row>
    <row r="7282" spans="1:17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  <c r="N7282" t="str">
        <f t="shared" si="339"/>
        <v>Profit</v>
      </c>
      <c r="O7282" t="str">
        <f t="shared" si="340"/>
        <v>Normal</v>
      </c>
      <c r="P7282" t="str">
        <f t="shared" si="341"/>
        <v>High</v>
      </c>
      <c r="Q7282" t="str">
        <f>VLOOKUP(A7282,SampleSuperstore!A:G,7,0)</f>
        <v>South</v>
      </c>
    </row>
    <row r="7283" spans="1:17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  <c r="N7283" t="str">
        <f t="shared" si="339"/>
        <v>Loss</v>
      </c>
      <c r="O7283" t="str">
        <f t="shared" si="340"/>
        <v>High Discount</v>
      </c>
      <c r="P7283" t="str">
        <f t="shared" si="341"/>
        <v>Medium</v>
      </c>
      <c r="Q7283" t="str">
        <f>VLOOKUP(A7283,SampleSuperstore!A:G,7,0)</f>
        <v>South</v>
      </c>
    </row>
    <row r="7284" spans="1:17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  <c r="N7284" t="str">
        <f t="shared" si="339"/>
        <v>Loss</v>
      </c>
      <c r="O7284" t="str">
        <f t="shared" si="340"/>
        <v>High Discount</v>
      </c>
      <c r="P7284" t="str">
        <f t="shared" si="341"/>
        <v>Low</v>
      </c>
      <c r="Q7284" t="str">
        <f>VLOOKUP(A7284,SampleSuperstore!A:G,7,0)</f>
        <v>South</v>
      </c>
    </row>
    <row r="7285" spans="1:17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  <c r="N7285" t="str">
        <f t="shared" si="339"/>
        <v>Profit</v>
      </c>
      <c r="O7285" t="str">
        <f t="shared" si="340"/>
        <v>Normal</v>
      </c>
      <c r="P7285" t="str">
        <f t="shared" si="341"/>
        <v>Low</v>
      </c>
      <c r="Q7285" t="str">
        <f>VLOOKUP(A7285,SampleSuperstore!A:G,7,0)</f>
        <v>South</v>
      </c>
    </row>
    <row r="7286" spans="1:17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  <c r="N7286" t="str">
        <f t="shared" si="339"/>
        <v>Loss</v>
      </c>
      <c r="O7286" t="str">
        <f t="shared" si="340"/>
        <v>Normal</v>
      </c>
      <c r="P7286" t="str">
        <f t="shared" si="341"/>
        <v>Low</v>
      </c>
      <c r="Q7286" t="str">
        <f>VLOOKUP(A7286,SampleSuperstore!A:G,7,0)</f>
        <v>South</v>
      </c>
    </row>
    <row r="7287" spans="1:17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  <c r="N7287" t="str">
        <f t="shared" si="339"/>
        <v>Profit</v>
      </c>
      <c r="O7287" t="str">
        <f t="shared" si="340"/>
        <v>Normal</v>
      </c>
      <c r="P7287" t="str">
        <f t="shared" si="341"/>
        <v>Low</v>
      </c>
      <c r="Q7287" t="str">
        <f>VLOOKUP(A7287,SampleSuperstore!A:G,7,0)</f>
        <v>South</v>
      </c>
    </row>
    <row r="7288" spans="1:17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  <c r="N7288" t="str">
        <f t="shared" si="339"/>
        <v>Profit</v>
      </c>
      <c r="O7288" t="str">
        <f t="shared" si="340"/>
        <v>Normal</v>
      </c>
      <c r="P7288" t="str">
        <f t="shared" si="341"/>
        <v>Low</v>
      </c>
      <c r="Q7288" t="str">
        <f>VLOOKUP(A7288,SampleSuperstore!A:G,7,0)</f>
        <v>South</v>
      </c>
    </row>
    <row r="7289" spans="1:17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  <c r="N7289" t="str">
        <f t="shared" si="339"/>
        <v>Profit</v>
      </c>
      <c r="O7289" t="str">
        <f t="shared" si="340"/>
        <v>Normal</v>
      </c>
      <c r="P7289" t="str">
        <f t="shared" si="341"/>
        <v>Low</v>
      </c>
      <c r="Q7289" t="str">
        <f>VLOOKUP(A7289,SampleSuperstore!A:G,7,0)</f>
        <v>South</v>
      </c>
    </row>
    <row r="7290" spans="1:17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  <c r="N7290" t="str">
        <f t="shared" si="339"/>
        <v>Loss</v>
      </c>
      <c r="O7290" t="str">
        <f t="shared" si="340"/>
        <v>Normal</v>
      </c>
      <c r="P7290" t="str">
        <f t="shared" si="341"/>
        <v>Medium</v>
      </c>
      <c r="Q7290" t="str">
        <f>VLOOKUP(A7290,SampleSuperstore!A:G,7,0)</f>
        <v>South</v>
      </c>
    </row>
    <row r="7291" spans="1:17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  <c r="N7291" t="str">
        <f t="shared" si="339"/>
        <v>Profit</v>
      </c>
      <c r="O7291" t="str">
        <f t="shared" si="340"/>
        <v>Normal</v>
      </c>
      <c r="P7291" t="str">
        <f t="shared" si="341"/>
        <v>Low</v>
      </c>
      <c r="Q7291" t="str">
        <f>VLOOKUP(A7291,SampleSuperstore!A:G,7,0)</f>
        <v>Central</v>
      </c>
    </row>
    <row r="7292" spans="1:17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  <c r="N7292" t="str">
        <f t="shared" si="339"/>
        <v>Profit</v>
      </c>
      <c r="O7292" t="str">
        <f t="shared" si="340"/>
        <v>Normal</v>
      </c>
      <c r="P7292" t="str">
        <f t="shared" si="341"/>
        <v>Low</v>
      </c>
      <c r="Q7292" t="str">
        <f>VLOOKUP(A7292,SampleSuperstore!A:G,7,0)</f>
        <v>Central</v>
      </c>
    </row>
    <row r="7293" spans="1:17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  <c r="N7293" t="str">
        <f t="shared" si="339"/>
        <v>Profit</v>
      </c>
      <c r="O7293" t="str">
        <f t="shared" si="340"/>
        <v>Normal</v>
      </c>
      <c r="P7293" t="str">
        <f t="shared" si="341"/>
        <v>Low</v>
      </c>
      <c r="Q7293" t="str">
        <f>VLOOKUP(A7293,SampleSuperstore!A:G,7,0)</f>
        <v>Central</v>
      </c>
    </row>
    <row r="7294" spans="1:17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  <c r="N7294" t="str">
        <f t="shared" si="339"/>
        <v>Loss</v>
      </c>
      <c r="O7294" t="str">
        <f t="shared" si="340"/>
        <v>Normal</v>
      </c>
      <c r="P7294" t="str">
        <f t="shared" si="341"/>
        <v>Medium</v>
      </c>
      <c r="Q7294" t="str">
        <f>VLOOKUP(A7294,SampleSuperstore!A:G,7,0)</f>
        <v>South</v>
      </c>
    </row>
    <row r="7295" spans="1:17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  <c r="N7295" t="str">
        <f t="shared" si="339"/>
        <v>Profit</v>
      </c>
      <c r="O7295" t="str">
        <f t="shared" si="340"/>
        <v>Normal</v>
      </c>
      <c r="P7295" t="str">
        <f t="shared" si="341"/>
        <v>Low</v>
      </c>
      <c r="Q7295" t="str">
        <f>VLOOKUP(A7295,SampleSuperstore!A:G,7,0)</f>
        <v>South</v>
      </c>
    </row>
    <row r="7296" spans="1:17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  <c r="N7296" t="str">
        <f t="shared" si="339"/>
        <v>Profit</v>
      </c>
      <c r="O7296" t="str">
        <f t="shared" si="340"/>
        <v>Normal</v>
      </c>
      <c r="P7296" t="str">
        <f t="shared" si="341"/>
        <v>Low</v>
      </c>
      <c r="Q7296" t="str">
        <f>VLOOKUP(A7296,SampleSuperstore!A:G,7,0)</f>
        <v>South</v>
      </c>
    </row>
    <row r="7297" spans="1:17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  <c r="N7297" t="str">
        <f t="shared" si="339"/>
        <v>Profit</v>
      </c>
      <c r="O7297" t="str">
        <f t="shared" si="340"/>
        <v>Normal</v>
      </c>
      <c r="P7297" t="str">
        <f t="shared" si="341"/>
        <v>Low</v>
      </c>
      <c r="Q7297" t="str">
        <f>VLOOKUP(A7297,SampleSuperstore!A:G,7,0)</f>
        <v>Central</v>
      </c>
    </row>
    <row r="7298" spans="1:17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  <c r="N7298" t="str">
        <f t="shared" si="339"/>
        <v>Profit</v>
      </c>
      <c r="O7298" t="str">
        <f t="shared" si="340"/>
        <v>Normal</v>
      </c>
      <c r="P7298" t="str">
        <f t="shared" si="341"/>
        <v>Low</v>
      </c>
      <c r="Q7298" t="str">
        <f>VLOOKUP(A7298,SampleSuperstore!A:G,7,0)</f>
        <v>Central</v>
      </c>
    </row>
    <row r="7299" spans="1:17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  <c r="N7299" t="str">
        <f t="shared" ref="N7299:N7362" si="342">IF(M7299&gt;0,"Profit","Loss")</f>
        <v>Profit</v>
      </c>
      <c r="O7299" t="str">
        <f t="shared" ref="O7299:O7362" si="343">IF(L7299&gt;0.5,"High Discount","Normal")</f>
        <v>Normal</v>
      </c>
      <c r="P7299" t="str">
        <f t="shared" ref="P7299:P7362" si="344">IF(J7299&gt;1000,"High",IF(J7299&gt;=500,"Medium","Low"))</f>
        <v>Low</v>
      </c>
      <c r="Q7299" t="str">
        <f>VLOOKUP(A7299,SampleSuperstore!A:G,7,0)</f>
        <v>South</v>
      </c>
    </row>
    <row r="7300" spans="1:17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  <c r="N7300" t="str">
        <f t="shared" si="342"/>
        <v>Loss</v>
      </c>
      <c r="O7300" t="str">
        <f t="shared" si="343"/>
        <v>Normal</v>
      </c>
      <c r="P7300" t="str">
        <f t="shared" si="344"/>
        <v>Low</v>
      </c>
      <c r="Q7300" t="str">
        <f>VLOOKUP(A7300,SampleSuperstore!A:G,7,0)</f>
        <v>Central</v>
      </c>
    </row>
    <row r="7301" spans="1:17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  <c r="N7301" t="str">
        <f t="shared" si="342"/>
        <v>Loss</v>
      </c>
      <c r="O7301" t="str">
        <f t="shared" si="343"/>
        <v>High Discount</v>
      </c>
      <c r="P7301" t="str">
        <f t="shared" si="344"/>
        <v>Low</v>
      </c>
      <c r="Q7301" t="str">
        <f>VLOOKUP(A7301,SampleSuperstore!A:G,7,0)</f>
        <v>Central</v>
      </c>
    </row>
    <row r="7302" spans="1:17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  <c r="N7302" t="str">
        <f t="shared" si="342"/>
        <v>Loss</v>
      </c>
      <c r="O7302" t="str">
        <f t="shared" si="343"/>
        <v>Normal</v>
      </c>
      <c r="P7302" t="str">
        <f t="shared" si="344"/>
        <v>Low</v>
      </c>
      <c r="Q7302" t="str">
        <f>VLOOKUP(A7302,SampleSuperstore!A:G,7,0)</f>
        <v>Central</v>
      </c>
    </row>
    <row r="7303" spans="1:17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  <c r="N7303" t="str">
        <f t="shared" si="342"/>
        <v>Loss</v>
      </c>
      <c r="O7303" t="str">
        <f t="shared" si="343"/>
        <v>High Discount</v>
      </c>
      <c r="P7303" t="str">
        <f t="shared" si="344"/>
        <v>Low</v>
      </c>
      <c r="Q7303" t="str">
        <f>VLOOKUP(A7303,SampleSuperstore!A:G,7,0)</f>
        <v>Central</v>
      </c>
    </row>
    <row r="7304" spans="1:17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  <c r="N7304" t="str">
        <f t="shared" si="342"/>
        <v>Loss</v>
      </c>
      <c r="O7304" t="str">
        <f t="shared" si="343"/>
        <v>Normal</v>
      </c>
      <c r="P7304" t="str">
        <f t="shared" si="344"/>
        <v>Low</v>
      </c>
      <c r="Q7304" t="str">
        <f>VLOOKUP(A7304,SampleSuperstore!A:G,7,0)</f>
        <v>Central</v>
      </c>
    </row>
    <row r="7305" spans="1:17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  <c r="N7305" t="str">
        <f t="shared" si="342"/>
        <v>Profit</v>
      </c>
      <c r="O7305" t="str">
        <f t="shared" si="343"/>
        <v>Normal</v>
      </c>
      <c r="P7305" t="str">
        <f t="shared" si="344"/>
        <v>Low</v>
      </c>
      <c r="Q7305" t="str">
        <f>VLOOKUP(A7305,SampleSuperstore!A:G,7,0)</f>
        <v>South</v>
      </c>
    </row>
    <row r="7306" spans="1:17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  <c r="N7306" t="str">
        <f t="shared" si="342"/>
        <v>Profit</v>
      </c>
      <c r="O7306" t="str">
        <f t="shared" si="343"/>
        <v>Normal</v>
      </c>
      <c r="P7306" t="str">
        <f t="shared" si="344"/>
        <v>Low</v>
      </c>
      <c r="Q7306" t="str">
        <f>VLOOKUP(A7306,SampleSuperstore!A:G,7,0)</f>
        <v>South</v>
      </c>
    </row>
    <row r="7307" spans="1:17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  <c r="N7307" t="str">
        <f t="shared" si="342"/>
        <v>Loss</v>
      </c>
      <c r="O7307" t="str">
        <f t="shared" si="343"/>
        <v>Normal</v>
      </c>
      <c r="P7307" t="str">
        <f t="shared" si="344"/>
        <v>Medium</v>
      </c>
      <c r="Q7307" t="str">
        <f>VLOOKUP(A7307,SampleSuperstore!A:G,7,0)</f>
        <v>South</v>
      </c>
    </row>
    <row r="7308" spans="1:17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  <c r="N7308" t="str">
        <f t="shared" si="342"/>
        <v>Profit</v>
      </c>
      <c r="O7308" t="str">
        <f t="shared" si="343"/>
        <v>Normal</v>
      </c>
      <c r="P7308" t="str">
        <f t="shared" si="344"/>
        <v>Low</v>
      </c>
      <c r="Q7308" t="str">
        <f>VLOOKUP(A7308,SampleSuperstore!A:G,7,0)</f>
        <v>South</v>
      </c>
    </row>
    <row r="7309" spans="1:17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  <c r="N7309" t="str">
        <f t="shared" si="342"/>
        <v>Profit</v>
      </c>
      <c r="O7309" t="str">
        <f t="shared" si="343"/>
        <v>Normal</v>
      </c>
      <c r="P7309" t="str">
        <f t="shared" si="344"/>
        <v>Low</v>
      </c>
      <c r="Q7309" t="str">
        <f>VLOOKUP(A7309,SampleSuperstore!A:G,7,0)</f>
        <v>South</v>
      </c>
    </row>
    <row r="7310" spans="1:17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  <c r="N7310" t="str">
        <f t="shared" si="342"/>
        <v>Profit</v>
      </c>
      <c r="O7310" t="str">
        <f t="shared" si="343"/>
        <v>Normal</v>
      </c>
      <c r="P7310" t="str">
        <f t="shared" si="344"/>
        <v>Low</v>
      </c>
      <c r="Q7310" t="str">
        <f>VLOOKUP(A7310,SampleSuperstore!A:G,7,0)</f>
        <v>South</v>
      </c>
    </row>
    <row r="7311" spans="1:17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  <c r="N7311" t="str">
        <f t="shared" si="342"/>
        <v>Profit</v>
      </c>
      <c r="O7311" t="str">
        <f t="shared" si="343"/>
        <v>Normal</v>
      </c>
      <c r="P7311" t="str">
        <f t="shared" si="344"/>
        <v>Low</v>
      </c>
      <c r="Q7311" t="str">
        <f>VLOOKUP(A7311,SampleSuperstore!A:G,7,0)</f>
        <v>South</v>
      </c>
    </row>
    <row r="7312" spans="1:17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  <c r="N7312" t="str">
        <f t="shared" si="342"/>
        <v>Profit</v>
      </c>
      <c r="O7312" t="str">
        <f t="shared" si="343"/>
        <v>Normal</v>
      </c>
      <c r="P7312" t="str">
        <f t="shared" si="344"/>
        <v>Low</v>
      </c>
      <c r="Q7312" t="str">
        <f>VLOOKUP(A7312,SampleSuperstore!A:G,7,0)</f>
        <v>South</v>
      </c>
    </row>
    <row r="7313" spans="1:17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  <c r="N7313" t="str">
        <f t="shared" si="342"/>
        <v>Loss</v>
      </c>
      <c r="O7313" t="str">
        <f t="shared" si="343"/>
        <v>High Discount</v>
      </c>
      <c r="P7313" t="str">
        <f t="shared" si="344"/>
        <v>Low</v>
      </c>
      <c r="Q7313" t="str">
        <f>VLOOKUP(A7313,SampleSuperstore!A:G,7,0)</f>
        <v>South</v>
      </c>
    </row>
    <row r="7314" spans="1:17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  <c r="N7314" t="str">
        <f t="shared" si="342"/>
        <v>Loss</v>
      </c>
      <c r="O7314" t="str">
        <f t="shared" si="343"/>
        <v>High Discount</v>
      </c>
      <c r="P7314" t="str">
        <f t="shared" si="344"/>
        <v>Low</v>
      </c>
      <c r="Q7314" t="str">
        <f>VLOOKUP(A7314,SampleSuperstore!A:G,7,0)</f>
        <v>South</v>
      </c>
    </row>
    <row r="7315" spans="1:17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  <c r="N7315" t="str">
        <f t="shared" si="342"/>
        <v>Profit</v>
      </c>
      <c r="O7315" t="str">
        <f t="shared" si="343"/>
        <v>Normal</v>
      </c>
      <c r="P7315" t="str">
        <f t="shared" si="344"/>
        <v>Low</v>
      </c>
      <c r="Q7315" t="str">
        <f>VLOOKUP(A7315,SampleSuperstore!A:G,7,0)</f>
        <v>South</v>
      </c>
    </row>
    <row r="7316" spans="1:17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  <c r="N7316" t="str">
        <f t="shared" si="342"/>
        <v>Profit</v>
      </c>
      <c r="O7316" t="str">
        <f t="shared" si="343"/>
        <v>Normal</v>
      </c>
      <c r="P7316" t="str">
        <f t="shared" si="344"/>
        <v>Low</v>
      </c>
      <c r="Q7316" t="str">
        <f>VLOOKUP(A7316,SampleSuperstore!A:G,7,0)</f>
        <v>South</v>
      </c>
    </row>
    <row r="7317" spans="1:17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  <c r="N7317" t="str">
        <f t="shared" si="342"/>
        <v>Profit</v>
      </c>
      <c r="O7317" t="str">
        <f t="shared" si="343"/>
        <v>Normal</v>
      </c>
      <c r="P7317" t="str">
        <f t="shared" si="344"/>
        <v>Low</v>
      </c>
      <c r="Q7317" t="str">
        <f>VLOOKUP(A7317,SampleSuperstore!A:G,7,0)</f>
        <v>South</v>
      </c>
    </row>
    <row r="7318" spans="1:17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  <c r="N7318" t="str">
        <f t="shared" si="342"/>
        <v>Loss</v>
      </c>
      <c r="O7318" t="str">
        <f t="shared" si="343"/>
        <v>Normal</v>
      </c>
      <c r="P7318" t="str">
        <f t="shared" si="344"/>
        <v>Low</v>
      </c>
      <c r="Q7318" t="str">
        <f>VLOOKUP(A7318,SampleSuperstore!A:G,7,0)</f>
        <v>South</v>
      </c>
    </row>
    <row r="7319" spans="1:17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  <c r="N7319" t="str">
        <f t="shared" si="342"/>
        <v>Profit</v>
      </c>
      <c r="O7319" t="str">
        <f t="shared" si="343"/>
        <v>Normal</v>
      </c>
      <c r="P7319" t="str">
        <f t="shared" si="344"/>
        <v>Low</v>
      </c>
      <c r="Q7319" t="str">
        <f>VLOOKUP(A7319,SampleSuperstore!A:G,7,0)</f>
        <v>South</v>
      </c>
    </row>
    <row r="7320" spans="1:17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  <c r="N7320" t="str">
        <f t="shared" si="342"/>
        <v>Loss</v>
      </c>
      <c r="O7320" t="str">
        <f t="shared" si="343"/>
        <v>High Discount</v>
      </c>
      <c r="P7320" t="str">
        <f t="shared" si="344"/>
        <v>Low</v>
      </c>
      <c r="Q7320" t="str">
        <f>VLOOKUP(A7320,SampleSuperstore!A:G,7,0)</f>
        <v>South</v>
      </c>
    </row>
    <row r="7321" spans="1:17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  <c r="N7321" t="str">
        <f t="shared" si="342"/>
        <v>Profit</v>
      </c>
      <c r="O7321" t="str">
        <f t="shared" si="343"/>
        <v>Normal</v>
      </c>
      <c r="P7321" t="str">
        <f t="shared" si="344"/>
        <v>Medium</v>
      </c>
      <c r="Q7321" t="str">
        <f>VLOOKUP(A7321,SampleSuperstore!A:G,7,0)</f>
        <v>South</v>
      </c>
    </row>
    <row r="7322" spans="1:17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  <c r="N7322" t="str">
        <f t="shared" si="342"/>
        <v>Profit</v>
      </c>
      <c r="O7322" t="str">
        <f t="shared" si="343"/>
        <v>Normal</v>
      </c>
      <c r="P7322" t="str">
        <f t="shared" si="344"/>
        <v>Low</v>
      </c>
      <c r="Q7322" t="str">
        <f>VLOOKUP(A7322,SampleSuperstore!A:G,7,0)</f>
        <v>South</v>
      </c>
    </row>
    <row r="7323" spans="1:17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  <c r="N7323" t="str">
        <f t="shared" si="342"/>
        <v>Profit</v>
      </c>
      <c r="O7323" t="str">
        <f t="shared" si="343"/>
        <v>Normal</v>
      </c>
      <c r="P7323" t="str">
        <f t="shared" si="344"/>
        <v>Low</v>
      </c>
      <c r="Q7323" t="str">
        <f>VLOOKUP(A7323,SampleSuperstore!A:G,7,0)</f>
        <v>South</v>
      </c>
    </row>
    <row r="7324" spans="1:17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  <c r="N7324" t="str">
        <f t="shared" si="342"/>
        <v>Profit</v>
      </c>
      <c r="O7324" t="str">
        <f t="shared" si="343"/>
        <v>Normal</v>
      </c>
      <c r="P7324" t="str">
        <f t="shared" si="344"/>
        <v>Low</v>
      </c>
      <c r="Q7324" t="str">
        <f>VLOOKUP(A7324,SampleSuperstore!A:G,7,0)</f>
        <v>South</v>
      </c>
    </row>
    <row r="7325" spans="1:17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  <c r="N7325" t="str">
        <f t="shared" si="342"/>
        <v>Profit</v>
      </c>
      <c r="O7325" t="str">
        <f t="shared" si="343"/>
        <v>Normal</v>
      </c>
      <c r="P7325" t="str">
        <f t="shared" si="344"/>
        <v>Low</v>
      </c>
      <c r="Q7325" t="str">
        <f>VLOOKUP(A7325,SampleSuperstore!A:G,7,0)</f>
        <v>Central</v>
      </c>
    </row>
    <row r="7326" spans="1:17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  <c r="N7326" t="str">
        <f t="shared" si="342"/>
        <v>Profit</v>
      </c>
      <c r="O7326" t="str">
        <f t="shared" si="343"/>
        <v>Normal</v>
      </c>
      <c r="P7326" t="str">
        <f t="shared" si="344"/>
        <v>Low</v>
      </c>
      <c r="Q7326" t="str">
        <f>VLOOKUP(A7326,SampleSuperstore!A:G,7,0)</f>
        <v>Central</v>
      </c>
    </row>
    <row r="7327" spans="1:17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  <c r="N7327" t="str">
        <f t="shared" si="342"/>
        <v>Profit</v>
      </c>
      <c r="O7327" t="str">
        <f t="shared" si="343"/>
        <v>Normal</v>
      </c>
      <c r="P7327" t="str">
        <f t="shared" si="344"/>
        <v>Low</v>
      </c>
      <c r="Q7327" t="str">
        <f>VLOOKUP(A7327,SampleSuperstore!A:G,7,0)</f>
        <v>South</v>
      </c>
    </row>
    <row r="7328" spans="1:17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  <c r="N7328" t="str">
        <f t="shared" si="342"/>
        <v>Profit</v>
      </c>
      <c r="O7328" t="str">
        <f t="shared" si="343"/>
        <v>Normal</v>
      </c>
      <c r="P7328" t="str">
        <f t="shared" si="344"/>
        <v>Low</v>
      </c>
      <c r="Q7328" t="str">
        <f>VLOOKUP(A7328,SampleSuperstore!A:G,7,0)</f>
        <v>South</v>
      </c>
    </row>
    <row r="7329" spans="1:17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  <c r="N7329" t="str">
        <f t="shared" si="342"/>
        <v>Profit</v>
      </c>
      <c r="O7329" t="str">
        <f t="shared" si="343"/>
        <v>Normal</v>
      </c>
      <c r="P7329" t="str">
        <f t="shared" si="344"/>
        <v>Low</v>
      </c>
      <c r="Q7329" t="str">
        <f>VLOOKUP(A7329,SampleSuperstore!A:G,7,0)</f>
        <v>South</v>
      </c>
    </row>
    <row r="7330" spans="1:17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  <c r="N7330" t="str">
        <f t="shared" si="342"/>
        <v>Profit</v>
      </c>
      <c r="O7330" t="str">
        <f t="shared" si="343"/>
        <v>Normal</v>
      </c>
      <c r="P7330" t="str">
        <f t="shared" si="344"/>
        <v>High</v>
      </c>
      <c r="Q7330" t="str">
        <f>VLOOKUP(A7330,SampleSuperstore!A:G,7,0)</f>
        <v>South</v>
      </c>
    </row>
    <row r="7331" spans="1:17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  <c r="N7331" t="str">
        <f t="shared" si="342"/>
        <v>Profit</v>
      </c>
      <c r="O7331" t="str">
        <f t="shared" si="343"/>
        <v>Normal</v>
      </c>
      <c r="P7331" t="str">
        <f t="shared" si="344"/>
        <v>High</v>
      </c>
      <c r="Q7331" t="str">
        <f>VLOOKUP(A7331,SampleSuperstore!A:G,7,0)</f>
        <v>South</v>
      </c>
    </row>
    <row r="7332" spans="1:17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  <c r="N7332" t="str">
        <f t="shared" si="342"/>
        <v>Loss</v>
      </c>
      <c r="O7332" t="str">
        <f t="shared" si="343"/>
        <v>High Discount</v>
      </c>
      <c r="P7332" t="str">
        <f t="shared" si="344"/>
        <v>Low</v>
      </c>
      <c r="Q7332" t="str">
        <f>VLOOKUP(A7332,SampleSuperstore!A:G,7,0)</f>
        <v>Central</v>
      </c>
    </row>
    <row r="7333" spans="1:17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  <c r="N7333" t="str">
        <f t="shared" si="342"/>
        <v>Loss</v>
      </c>
      <c r="O7333" t="str">
        <f t="shared" si="343"/>
        <v>Normal</v>
      </c>
      <c r="P7333" t="str">
        <f t="shared" si="344"/>
        <v>Low</v>
      </c>
      <c r="Q7333" t="str">
        <f>VLOOKUP(A7333,SampleSuperstore!A:G,7,0)</f>
        <v>South</v>
      </c>
    </row>
    <row r="7334" spans="1:17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  <c r="N7334" t="str">
        <f t="shared" si="342"/>
        <v>Loss</v>
      </c>
      <c r="O7334" t="str">
        <f t="shared" si="343"/>
        <v>High Discount</v>
      </c>
      <c r="P7334" t="str">
        <f t="shared" si="344"/>
        <v>Low</v>
      </c>
      <c r="Q7334" t="str">
        <f>VLOOKUP(A7334,SampleSuperstore!A:G,7,0)</f>
        <v>South</v>
      </c>
    </row>
    <row r="7335" spans="1:17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  <c r="N7335" t="str">
        <f t="shared" si="342"/>
        <v>Profit</v>
      </c>
      <c r="O7335" t="str">
        <f t="shared" si="343"/>
        <v>Normal</v>
      </c>
      <c r="P7335" t="str">
        <f t="shared" si="344"/>
        <v>Low</v>
      </c>
      <c r="Q7335" t="str">
        <f>VLOOKUP(A7335,SampleSuperstore!A:G,7,0)</f>
        <v>South</v>
      </c>
    </row>
    <row r="7336" spans="1:17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  <c r="N7336" t="str">
        <f t="shared" si="342"/>
        <v>Profit</v>
      </c>
      <c r="O7336" t="str">
        <f t="shared" si="343"/>
        <v>Normal</v>
      </c>
      <c r="P7336" t="str">
        <f t="shared" si="344"/>
        <v>Low</v>
      </c>
      <c r="Q7336" t="str">
        <f>VLOOKUP(A7336,SampleSuperstore!A:G,7,0)</f>
        <v>South</v>
      </c>
    </row>
    <row r="7337" spans="1:17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  <c r="N7337" t="str">
        <f t="shared" si="342"/>
        <v>Profit</v>
      </c>
      <c r="O7337" t="str">
        <f t="shared" si="343"/>
        <v>Normal</v>
      </c>
      <c r="P7337" t="str">
        <f t="shared" si="344"/>
        <v>Medium</v>
      </c>
      <c r="Q7337" t="str">
        <f>VLOOKUP(A7337,SampleSuperstore!A:G,7,0)</f>
        <v>South</v>
      </c>
    </row>
    <row r="7338" spans="1:17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  <c r="N7338" t="str">
        <f t="shared" si="342"/>
        <v>Profit</v>
      </c>
      <c r="O7338" t="str">
        <f t="shared" si="343"/>
        <v>Normal</v>
      </c>
      <c r="P7338" t="str">
        <f t="shared" si="344"/>
        <v>Low</v>
      </c>
      <c r="Q7338" t="str">
        <f>VLOOKUP(A7338,SampleSuperstore!A:G,7,0)</f>
        <v>South</v>
      </c>
    </row>
    <row r="7339" spans="1:17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  <c r="N7339" t="str">
        <f t="shared" si="342"/>
        <v>Profit</v>
      </c>
      <c r="O7339" t="str">
        <f t="shared" si="343"/>
        <v>Normal</v>
      </c>
      <c r="P7339" t="str">
        <f t="shared" si="344"/>
        <v>Low</v>
      </c>
      <c r="Q7339" t="str">
        <f>VLOOKUP(A7339,SampleSuperstore!A:G,7,0)</f>
        <v>Central</v>
      </c>
    </row>
    <row r="7340" spans="1:17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  <c r="N7340" t="str">
        <f t="shared" si="342"/>
        <v>Profit</v>
      </c>
      <c r="O7340" t="str">
        <f t="shared" si="343"/>
        <v>Normal</v>
      </c>
      <c r="P7340" t="str">
        <f t="shared" si="344"/>
        <v>Low</v>
      </c>
      <c r="Q7340" t="str">
        <f>VLOOKUP(A7340,SampleSuperstore!A:G,7,0)</f>
        <v>South</v>
      </c>
    </row>
    <row r="7341" spans="1:17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  <c r="N7341" t="str">
        <f t="shared" si="342"/>
        <v>Profit</v>
      </c>
      <c r="O7341" t="str">
        <f t="shared" si="343"/>
        <v>Normal</v>
      </c>
      <c r="P7341" t="str">
        <f t="shared" si="344"/>
        <v>Low</v>
      </c>
      <c r="Q7341" t="str">
        <f>VLOOKUP(A7341,SampleSuperstore!A:G,7,0)</f>
        <v>Central</v>
      </c>
    </row>
    <row r="7342" spans="1:17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  <c r="N7342" t="str">
        <f t="shared" si="342"/>
        <v>Profit</v>
      </c>
      <c r="O7342" t="str">
        <f t="shared" si="343"/>
        <v>Normal</v>
      </c>
      <c r="P7342" t="str">
        <f t="shared" si="344"/>
        <v>Low</v>
      </c>
      <c r="Q7342" t="str">
        <f>VLOOKUP(A7342,SampleSuperstore!A:G,7,0)</f>
        <v>South</v>
      </c>
    </row>
    <row r="7343" spans="1:17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  <c r="N7343" t="str">
        <f t="shared" si="342"/>
        <v>Profit</v>
      </c>
      <c r="O7343" t="str">
        <f t="shared" si="343"/>
        <v>Normal</v>
      </c>
      <c r="P7343" t="str">
        <f t="shared" si="344"/>
        <v>Low</v>
      </c>
      <c r="Q7343" t="str">
        <f>VLOOKUP(A7343,SampleSuperstore!A:G,7,0)</f>
        <v>South</v>
      </c>
    </row>
    <row r="7344" spans="1:17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  <c r="N7344" t="str">
        <f t="shared" si="342"/>
        <v>Profit</v>
      </c>
      <c r="O7344" t="str">
        <f t="shared" si="343"/>
        <v>Normal</v>
      </c>
      <c r="P7344" t="str">
        <f t="shared" si="344"/>
        <v>Low</v>
      </c>
      <c r="Q7344" t="str">
        <f>VLOOKUP(A7344,SampleSuperstore!A:G,7,0)</f>
        <v>South</v>
      </c>
    </row>
    <row r="7345" spans="1:17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  <c r="N7345" t="str">
        <f t="shared" si="342"/>
        <v>Profit</v>
      </c>
      <c r="O7345" t="str">
        <f t="shared" si="343"/>
        <v>Normal</v>
      </c>
      <c r="P7345" t="str">
        <f t="shared" si="344"/>
        <v>Low</v>
      </c>
      <c r="Q7345" t="str">
        <f>VLOOKUP(A7345,SampleSuperstore!A:G,7,0)</f>
        <v>South</v>
      </c>
    </row>
    <row r="7346" spans="1:17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  <c r="N7346" t="str">
        <f t="shared" si="342"/>
        <v>Loss</v>
      </c>
      <c r="O7346" t="str">
        <f t="shared" si="343"/>
        <v>Normal</v>
      </c>
      <c r="P7346" t="str">
        <f t="shared" si="344"/>
        <v>Medium</v>
      </c>
      <c r="Q7346" t="str">
        <f>VLOOKUP(A7346,SampleSuperstore!A:G,7,0)</f>
        <v>South</v>
      </c>
    </row>
    <row r="7347" spans="1:17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  <c r="N7347" t="str">
        <f t="shared" si="342"/>
        <v>Loss</v>
      </c>
      <c r="O7347" t="str">
        <f t="shared" si="343"/>
        <v>Normal</v>
      </c>
      <c r="P7347" t="str">
        <f t="shared" si="344"/>
        <v>Low</v>
      </c>
      <c r="Q7347" t="str">
        <f>VLOOKUP(A7347,SampleSuperstore!A:G,7,0)</f>
        <v>South</v>
      </c>
    </row>
    <row r="7348" spans="1:17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  <c r="N7348" t="str">
        <f t="shared" si="342"/>
        <v>Profit</v>
      </c>
      <c r="O7348" t="str">
        <f t="shared" si="343"/>
        <v>Normal</v>
      </c>
      <c r="P7348" t="str">
        <f t="shared" si="344"/>
        <v>Low</v>
      </c>
      <c r="Q7348" t="str">
        <f>VLOOKUP(A7348,SampleSuperstore!A:G,7,0)</f>
        <v>South</v>
      </c>
    </row>
    <row r="7349" spans="1:17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  <c r="N7349" t="str">
        <f t="shared" si="342"/>
        <v>Loss</v>
      </c>
      <c r="O7349" t="str">
        <f t="shared" si="343"/>
        <v>Normal</v>
      </c>
      <c r="P7349" t="str">
        <f t="shared" si="344"/>
        <v>Low</v>
      </c>
      <c r="Q7349" t="str">
        <f>VLOOKUP(A7349,SampleSuperstore!A:G,7,0)</f>
        <v>South</v>
      </c>
    </row>
    <row r="7350" spans="1:17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  <c r="N7350" t="str">
        <f t="shared" si="342"/>
        <v>Loss</v>
      </c>
      <c r="O7350" t="str">
        <f t="shared" si="343"/>
        <v>High Discount</v>
      </c>
      <c r="P7350" t="str">
        <f t="shared" si="344"/>
        <v>Low</v>
      </c>
      <c r="Q7350" t="str">
        <f>VLOOKUP(A7350,SampleSuperstore!A:G,7,0)</f>
        <v>South</v>
      </c>
    </row>
    <row r="7351" spans="1:17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  <c r="N7351" t="str">
        <f t="shared" si="342"/>
        <v>Profit</v>
      </c>
      <c r="O7351" t="str">
        <f t="shared" si="343"/>
        <v>Normal</v>
      </c>
      <c r="P7351" t="str">
        <f t="shared" si="344"/>
        <v>Low</v>
      </c>
      <c r="Q7351" t="str">
        <f>VLOOKUP(A7351,SampleSuperstore!A:G,7,0)</f>
        <v>South</v>
      </c>
    </row>
    <row r="7352" spans="1:17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  <c r="N7352" t="str">
        <f t="shared" si="342"/>
        <v>Profit</v>
      </c>
      <c r="O7352" t="str">
        <f t="shared" si="343"/>
        <v>Normal</v>
      </c>
      <c r="P7352" t="str">
        <f t="shared" si="344"/>
        <v>Low</v>
      </c>
      <c r="Q7352" t="str">
        <f>VLOOKUP(A7352,SampleSuperstore!A:G,7,0)</f>
        <v>South</v>
      </c>
    </row>
    <row r="7353" spans="1:17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  <c r="N7353" t="str">
        <f t="shared" si="342"/>
        <v>Profit</v>
      </c>
      <c r="O7353" t="str">
        <f t="shared" si="343"/>
        <v>Normal</v>
      </c>
      <c r="P7353" t="str">
        <f t="shared" si="344"/>
        <v>Low</v>
      </c>
      <c r="Q7353" t="str">
        <f>VLOOKUP(A7353,SampleSuperstore!A:G,7,0)</f>
        <v>South</v>
      </c>
    </row>
    <row r="7354" spans="1:17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  <c r="N7354" t="str">
        <f t="shared" si="342"/>
        <v>Loss</v>
      </c>
      <c r="O7354" t="str">
        <f t="shared" si="343"/>
        <v>Normal</v>
      </c>
      <c r="P7354" t="str">
        <f t="shared" si="344"/>
        <v>Low</v>
      </c>
      <c r="Q7354" t="str">
        <f>VLOOKUP(A7354,SampleSuperstore!A:G,7,0)</f>
        <v>South</v>
      </c>
    </row>
    <row r="7355" spans="1:17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  <c r="N7355" t="str">
        <f t="shared" si="342"/>
        <v>Profit</v>
      </c>
      <c r="O7355" t="str">
        <f t="shared" si="343"/>
        <v>Normal</v>
      </c>
      <c r="P7355" t="str">
        <f t="shared" si="344"/>
        <v>Low</v>
      </c>
      <c r="Q7355" t="str">
        <f>VLOOKUP(A7355,SampleSuperstore!A:G,7,0)</f>
        <v>South</v>
      </c>
    </row>
    <row r="7356" spans="1:17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  <c r="N7356" t="str">
        <f t="shared" si="342"/>
        <v>Profit</v>
      </c>
      <c r="O7356" t="str">
        <f t="shared" si="343"/>
        <v>Normal</v>
      </c>
      <c r="P7356" t="str">
        <f t="shared" si="344"/>
        <v>Low</v>
      </c>
      <c r="Q7356" t="str">
        <f>VLOOKUP(A7356,SampleSuperstore!A:G,7,0)</f>
        <v>South</v>
      </c>
    </row>
    <row r="7357" spans="1:17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  <c r="N7357" t="str">
        <f t="shared" si="342"/>
        <v>Profit</v>
      </c>
      <c r="O7357" t="str">
        <f t="shared" si="343"/>
        <v>Normal</v>
      </c>
      <c r="P7357" t="str">
        <f t="shared" si="344"/>
        <v>Low</v>
      </c>
      <c r="Q7357" t="str">
        <f>VLOOKUP(A7357,SampleSuperstore!A:G,7,0)</f>
        <v>South</v>
      </c>
    </row>
    <row r="7358" spans="1:17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  <c r="N7358" t="str">
        <f t="shared" si="342"/>
        <v>Profit</v>
      </c>
      <c r="O7358" t="str">
        <f t="shared" si="343"/>
        <v>Normal</v>
      </c>
      <c r="P7358" t="str">
        <f t="shared" si="344"/>
        <v>Low</v>
      </c>
      <c r="Q7358" t="str">
        <f>VLOOKUP(A7358,SampleSuperstore!A:G,7,0)</f>
        <v>South</v>
      </c>
    </row>
    <row r="7359" spans="1:17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  <c r="N7359" t="str">
        <f t="shared" si="342"/>
        <v>Loss</v>
      </c>
      <c r="O7359" t="str">
        <f t="shared" si="343"/>
        <v>Normal</v>
      </c>
      <c r="P7359" t="str">
        <f t="shared" si="344"/>
        <v>Low</v>
      </c>
      <c r="Q7359" t="str">
        <f>VLOOKUP(A7359,SampleSuperstore!A:G,7,0)</f>
        <v>South</v>
      </c>
    </row>
    <row r="7360" spans="1:17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  <c r="N7360" t="str">
        <f t="shared" si="342"/>
        <v>Loss</v>
      </c>
      <c r="O7360" t="str">
        <f t="shared" si="343"/>
        <v>Normal</v>
      </c>
      <c r="P7360" t="str">
        <f t="shared" si="344"/>
        <v>Low</v>
      </c>
      <c r="Q7360" t="str">
        <f>VLOOKUP(A7360,SampleSuperstore!A:G,7,0)</f>
        <v>South</v>
      </c>
    </row>
    <row r="7361" spans="1:17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  <c r="N7361" t="str">
        <f t="shared" si="342"/>
        <v>Loss</v>
      </c>
      <c r="O7361" t="str">
        <f t="shared" si="343"/>
        <v>Normal</v>
      </c>
      <c r="P7361" t="str">
        <f t="shared" si="344"/>
        <v>Medium</v>
      </c>
      <c r="Q7361" t="str">
        <f>VLOOKUP(A7361,SampleSuperstore!A:G,7,0)</f>
        <v>South</v>
      </c>
    </row>
    <row r="7362" spans="1:17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  <c r="N7362" t="str">
        <f t="shared" si="342"/>
        <v>Profit</v>
      </c>
      <c r="O7362" t="str">
        <f t="shared" si="343"/>
        <v>Normal</v>
      </c>
      <c r="P7362" t="str">
        <f t="shared" si="344"/>
        <v>Low</v>
      </c>
      <c r="Q7362" t="str">
        <f>VLOOKUP(A7362,SampleSuperstore!A:G,7,0)</f>
        <v>Central</v>
      </c>
    </row>
    <row r="7363" spans="1:17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  <c r="N7363" t="str">
        <f t="shared" ref="N7363:N7426" si="345">IF(M7363&gt;0,"Profit","Loss")</f>
        <v>Loss</v>
      </c>
      <c r="O7363" t="str">
        <f t="shared" ref="O7363:O7426" si="346">IF(L7363&gt;0.5,"High Discount","Normal")</f>
        <v>Normal</v>
      </c>
      <c r="P7363" t="str">
        <f t="shared" ref="P7363:P7426" si="347">IF(J7363&gt;1000,"High",IF(J7363&gt;=500,"Medium","Low"))</f>
        <v>Low</v>
      </c>
      <c r="Q7363" t="str">
        <f>VLOOKUP(A7363,SampleSuperstore!A:G,7,0)</f>
        <v>Central</v>
      </c>
    </row>
    <row r="7364" spans="1:17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  <c r="N7364" t="str">
        <f t="shared" si="345"/>
        <v>Profit</v>
      </c>
      <c r="O7364" t="str">
        <f t="shared" si="346"/>
        <v>Normal</v>
      </c>
      <c r="P7364" t="str">
        <f t="shared" si="347"/>
        <v>Low</v>
      </c>
      <c r="Q7364" t="str">
        <f>VLOOKUP(A7364,SampleSuperstore!A:G,7,0)</f>
        <v>Central</v>
      </c>
    </row>
    <row r="7365" spans="1:17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  <c r="N7365" t="str">
        <f t="shared" si="345"/>
        <v>Loss</v>
      </c>
      <c r="O7365" t="str">
        <f t="shared" si="346"/>
        <v>Normal</v>
      </c>
      <c r="P7365" t="str">
        <f t="shared" si="347"/>
        <v>Low</v>
      </c>
      <c r="Q7365" t="str">
        <f>VLOOKUP(A7365,SampleSuperstore!A:G,7,0)</f>
        <v>South</v>
      </c>
    </row>
    <row r="7366" spans="1:17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  <c r="N7366" t="str">
        <f t="shared" si="345"/>
        <v>Profit</v>
      </c>
      <c r="O7366" t="str">
        <f t="shared" si="346"/>
        <v>Normal</v>
      </c>
      <c r="P7366" t="str">
        <f t="shared" si="347"/>
        <v>Low</v>
      </c>
      <c r="Q7366" t="str">
        <f>VLOOKUP(A7366,SampleSuperstore!A:G,7,0)</f>
        <v>South</v>
      </c>
    </row>
    <row r="7367" spans="1:17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  <c r="N7367" t="str">
        <f t="shared" si="345"/>
        <v>Loss</v>
      </c>
      <c r="O7367" t="str">
        <f t="shared" si="346"/>
        <v>High Discount</v>
      </c>
      <c r="P7367" t="str">
        <f t="shared" si="347"/>
        <v>Low</v>
      </c>
      <c r="Q7367" t="str">
        <f>VLOOKUP(A7367,SampleSuperstore!A:G,7,0)</f>
        <v>South</v>
      </c>
    </row>
    <row r="7368" spans="1:17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  <c r="N7368" t="str">
        <f t="shared" si="345"/>
        <v>Loss</v>
      </c>
      <c r="O7368" t="str">
        <f t="shared" si="346"/>
        <v>Normal</v>
      </c>
      <c r="P7368" t="str">
        <f t="shared" si="347"/>
        <v>Low</v>
      </c>
      <c r="Q7368" t="str">
        <f>VLOOKUP(A7368,SampleSuperstore!A:G,7,0)</f>
        <v>South</v>
      </c>
    </row>
    <row r="7369" spans="1:17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  <c r="N7369" t="str">
        <f t="shared" si="345"/>
        <v>Loss</v>
      </c>
      <c r="O7369" t="str">
        <f t="shared" si="346"/>
        <v>Normal</v>
      </c>
      <c r="P7369" t="str">
        <f t="shared" si="347"/>
        <v>Low</v>
      </c>
      <c r="Q7369" t="str">
        <f>VLOOKUP(A7369,SampleSuperstore!A:G,7,0)</f>
        <v>South</v>
      </c>
    </row>
    <row r="7370" spans="1:17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  <c r="N7370" t="str">
        <f t="shared" si="345"/>
        <v>Loss</v>
      </c>
      <c r="O7370" t="str">
        <f t="shared" si="346"/>
        <v>High Discount</v>
      </c>
      <c r="P7370" t="str">
        <f t="shared" si="347"/>
        <v>Low</v>
      </c>
      <c r="Q7370" t="str">
        <f>VLOOKUP(A7370,SampleSuperstore!A:G,7,0)</f>
        <v>Central</v>
      </c>
    </row>
    <row r="7371" spans="1:17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  <c r="N7371" t="str">
        <f t="shared" si="345"/>
        <v>Profit</v>
      </c>
      <c r="O7371" t="str">
        <f t="shared" si="346"/>
        <v>Normal</v>
      </c>
      <c r="P7371" t="str">
        <f t="shared" si="347"/>
        <v>Low</v>
      </c>
      <c r="Q7371" t="str">
        <f>VLOOKUP(A7371,SampleSuperstore!A:G,7,0)</f>
        <v>South</v>
      </c>
    </row>
    <row r="7372" spans="1:17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  <c r="N7372" t="str">
        <f t="shared" si="345"/>
        <v>Profit</v>
      </c>
      <c r="O7372" t="str">
        <f t="shared" si="346"/>
        <v>Normal</v>
      </c>
      <c r="P7372" t="str">
        <f t="shared" si="347"/>
        <v>Low</v>
      </c>
      <c r="Q7372" t="str">
        <f>VLOOKUP(A7372,SampleSuperstore!A:G,7,0)</f>
        <v>South</v>
      </c>
    </row>
    <row r="7373" spans="1:17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  <c r="N7373" t="str">
        <f t="shared" si="345"/>
        <v>Profit</v>
      </c>
      <c r="O7373" t="str">
        <f t="shared" si="346"/>
        <v>Normal</v>
      </c>
      <c r="P7373" t="str">
        <f t="shared" si="347"/>
        <v>Low</v>
      </c>
      <c r="Q7373" t="str">
        <f>VLOOKUP(A7373,SampleSuperstore!A:G,7,0)</f>
        <v>South</v>
      </c>
    </row>
    <row r="7374" spans="1:17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  <c r="N7374" t="str">
        <f t="shared" si="345"/>
        <v>Profit</v>
      </c>
      <c r="O7374" t="str">
        <f t="shared" si="346"/>
        <v>Normal</v>
      </c>
      <c r="P7374" t="str">
        <f t="shared" si="347"/>
        <v>Low</v>
      </c>
      <c r="Q7374" t="str">
        <f>VLOOKUP(A7374,SampleSuperstore!A:G,7,0)</f>
        <v>South</v>
      </c>
    </row>
    <row r="7375" spans="1:17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  <c r="N7375" t="str">
        <f t="shared" si="345"/>
        <v>Profit</v>
      </c>
      <c r="O7375" t="str">
        <f t="shared" si="346"/>
        <v>Normal</v>
      </c>
      <c r="P7375" t="str">
        <f t="shared" si="347"/>
        <v>Low</v>
      </c>
      <c r="Q7375" t="str">
        <f>VLOOKUP(A7375,SampleSuperstore!A:G,7,0)</f>
        <v>South</v>
      </c>
    </row>
    <row r="7376" spans="1:17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  <c r="N7376" t="str">
        <f t="shared" si="345"/>
        <v>Profit</v>
      </c>
      <c r="O7376" t="str">
        <f t="shared" si="346"/>
        <v>Normal</v>
      </c>
      <c r="P7376" t="str">
        <f t="shared" si="347"/>
        <v>Low</v>
      </c>
      <c r="Q7376" t="str">
        <f>VLOOKUP(A7376,SampleSuperstore!A:G,7,0)</f>
        <v>South</v>
      </c>
    </row>
    <row r="7377" spans="1:17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  <c r="N7377" t="str">
        <f t="shared" si="345"/>
        <v>Profit</v>
      </c>
      <c r="O7377" t="str">
        <f t="shared" si="346"/>
        <v>Normal</v>
      </c>
      <c r="P7377" t="str">
        <f t="shared" si="347"/>
        <v>Low</v>
      </c>
      <c r="Q7377" t="str">
        <f>VLOOKUP(A7377,SampleSuperstore!A:G,7,0)</f>
        <v>South</v>
      </c>
    </row>
    <row r="7378" spans="1:17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  <c r="N7378" t="str">
        <f t="shared" si="345"/>
        <v>Profit</v>
      </c>
      <c r="O7378" t="str">
        <f t="shared" si="346"/>
        <v>Normal</v>
      </c>
      <c r="P7378" t="str">
        <f t="shared" si="347"/>
        <v>Low</v>
      </c>
      <c r="Q7378" t="str">
        <f>VLOOKUP(A7378,SampleSuperstore!A:G,7,0)</f>
        <v>Central</v>
      </c>
    </row>
    <row r="7379" spans="1:17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  <c r="N7379" t="str">
        <f t="shared" si="345"/>
        <v>Profit</v>
      </c>
      <c r="O7379" t="str">
        <f t="shared" si="346"/>
        <v>Normal</v>
      </c>
      <c r="P7379" t="str">
        <f t="shared" si="347"/>
        <v>Low</v>
      </c>
      <c r="Q7379" t="str">
        <f>VLOOKUP(A7379,SampleSuperstore!A:G,7,0)</f>
        <v>South</v>
      </c>
    </row>
    <row r="7380" spans="1:17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  <c r="N7380" t="str">
        <f t="shared" si="345"/>
        <v>Profit</v>
      </c>
      <c r="O7380" t="str">
        <f t="shared" si="346"/>
        <v>Normal</v>
      </c>
      <c r="P7380" t="str">
        <f t="shared" si="347"/>
        <v>Low</v>
      </c>
      <c r="Q7380" t="str">
        <f>VLOOKUP(A7380,SampleSuperstore!A:G,7,0)</f>
        <v>East</v>
      </c>
    </row>
    <row r="7381" spans="1:17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  <c r="N7381" t="str">
        <f t="shared" si="345"/>
        <v>Profit</v>
      </c>
      <c r="O7381" t="str">
        <f t="shared" si="346"/>
        <v>Normal</v>
      </c>
      <c r="P7381" t="str">
        <f t="shared" si="347"/>
        <v>Low</v>
      </c>
      <c r="Q7381" t="str">
        <f>VLOOKUP(A7381,SampleSuperstore!A:G,7,0)</f>
        <v>South</v>
      </c>
    </row>
    <row r="7382" spans="1:17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  <c r="N7382" t="str">
        <f t="shared" si="345"/>
        <v>Profit</v>
      </c>
      <c r="O7382" t="str">
        <f t="shared" si="346"/>
        <v>Normal</v>
      </c>
      <c r="P7382" t="str">
        <f t="shared" si="347"/>
        <v>Low</v>
      </c>
      <c r="Q7382" t="str">
        <f>VLOOKUP(A7382,SampleSuperstore!A:G,7,0)</f>
        <v>South</v>
      </c>
    </row>
    <row r="7383" spans="1:17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  <c r="N7383" t="str">
        <f t="shared" si="345"/>
        <v>Profit</v>
      </c>
      <c r="O7383" t="str">
        <f t="shared" si="346"/>
        <v>Normal</v>
      </c>
      <c r="P7383" t="str">
        <f t="shared" si="347"/>
        <v>Low</v>
      </c>
      <c r="Q7383" t="str">
        <f>VLOOKUP(A7383,SampleSuperstore!A:G,7,0)</f>
        <v>South</v>
      </c>
    </row>
    <row r="7384" spans="1:17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  <c r="N7384" t="str">
        <f t="shared" si="345"/>
        <v>Profit</v>
      </c>
      <c r="O7384" t="str">
        <f t="shared" si="346"/>
        <v>Normal</v>
      </c>
      <c r="P7384" t="str">
        <f t="shared" si="347"/>
        <v>Low</v>
      </c>
      <c r="Q7384" t="str">
        <f>VLOOKUP(A7384,SampleSuperstore!A:G,7,0)</f>
        <v>South</v>
      </c>
    </row>
    <row r="7385" spans="1:17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  <c r="N7385" t="str">
        <f t="shared" si="345"/>
        <v>Profit</v>
      </c>
      <c r="O7385" t="str">
        <f t="shared" si="346"/>
        <v>Normal</v>
      </c>
      <c r="P7385" t="str">
        <f t="shared" si="347"/>
        <v>Low</v>
      </c>
      <c r="Q7385" t="str">
        <f>VLOOKUP(A7385,SampleSuperstore!A:G,7,0)</f>
        <v>South</v>
      </c>
    </row>
    <row r="7386" spans="1:17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  <c r="N7386" t="str">
        <f t="shared" si="345"/>
        <v>Profit</v>
      </c>
      <c r="O7386" t="str">
        <f t="shared" si="346"/>
        <v>Normal</v>
      </c>
      <c r="P7386" t="str">
        <f t="shared" si="347"/>
        <v>Low</v>
      </c>
      <c r="Q7386" t="str">
        <f>VLOOKUP(A7386,SampleSuperstore!A:G,7,0)</f>
        <v>South</v>
      </c>
    </row>
    <row r="7387" spans="1:17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  <c r="N7387" t="str">
        <f t="shared" si="345"/>
        <v>Profit</v>
      </c>
      <c r="O7387" t="str">
        <f t="shared" si="346"/>
        <v>Normal</v>
      </c>
      <c r="P7387" t="str">
        <f t="shared" si="347"/>
        <v>Low</v>
      </c>
      <c r="Q7387" t="str">
        <f>VLOOKUP(A7387,SampleSuperstore!A:G,7,0)</f>
        <v>South</v>
      </c>
    </row>
    <row r="7388" spans="1:17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  <c r="N7388" t="str">
        <f t="shared" si="345"/>
        <v>Profit</v>
      </c>
      <c r="O7388" t="str">
        <f t="shared" si="346"/>
        <v>Normal</v>
      </c>
      <c r="P7388" t="str">
        <f t="shared" si="347"/>
        <v>Low</v>
      </c>
      <c r="Q7388" t="str">
        <f>VLOOKUP(A7388,SampleSuperstore!A:G,7,0)</f>
        <v>South</v>
      </c>
    </row>
    <row r="7389" spans="1:17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  <c r="N7389" t="str">
        <f t="shared" si="345"/>
        <v>Profit</v>
      </c>
      <c r="O7389" t="str">
        <f t="shared" si="346"/>
        <v>Normal</v>
      </c>
      <c r="P7389" t="str">
        <f t="shared" si="347"/>
        <v>High</v>
      </c>
      <c r="Q7389" t="str">
        <f>VLOOKUP(A7389,SampleSuperstore!A:G,7,0)</f>
        <v>South</v>
      </c>
    </row>
    <row r="7390" spans="1:17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  <c r="N7390" t="str">
        <f t="shared" si="345"/>
        <v>Profit</v>
      </c>
      <c r="O7390" t="str">
        <f t="shared" si="346"/>
        <v>Normal</v>
      </c>
      <c r="P7390" t="str">
        <f t="shared" si="347"/>
        <v>Low</v>
      </c>
      <c r="Q7390" t="str">
        <f>VLOOKUP(A7390,SampleSuperstore!A:G,7,0)</f>
        <v>South</v>
      </c>
    </row>
    <row r="7391" spans="1:17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  <c r="N7391" t="str">
        <f t="shared" si="345"/>
        <v>Profit</v>
      </c>
      <c r="O7391" t="str">
        <f t="shared" si="346"/>
        <v>Normal</v>
      </c>
      <c r="P7391" t="str">
        <f t="shared" si="347"/>
        <v>Low</v>
      </c>
      <c r="Q7391" t="str">
        <f>VLOOKUP(A7391,SampleSuperstore!A:G,7,0)</f>
        <v>South</v>
      </c>
    </row>
    <row r="7392" spans="1:17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  <c r="N7392" t="str">
        <f t="shared" si="345"/>
        <v>Profit</v>
      </c>
      <c r="O7392" t="str">
        <f t="shared" si="346"/>
        <v>Normal</v>
      </c>
      <c r="P7392" t="str">
        <f t="shared" si="347"/>
        <v>Low</v>
      </c>
      <c r="Q7392" t="str">
        <f>VLOOKUP(A7392,SampleSuperstore!A:G,7,0)</f>
        <v>South</v>
      </c>
    </row>
    <row r="7393" spans="1:17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  <c r="N7393" t="str">
        <f t="shared" si="345"/>
        <v>Profit</v>
      </c>
      <c r="O7393" t="str">
        <f t="shared" si="346"/>
        <v>Normal</v>
      </c>
      <c r="P7393" t="str">
        <f t="shared" si="347"/>
        <v>Low</v>
      </c>
      <c r="Q7393" t="str">
        <f>VLOOKUP(A7393,SampleSuperstore!A:G,7,0)</f>
        <v>South</v>
      </c>
    </row>
    <row r="7394" spans="1:17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  <c r="N7394" t="str">
        <f t="shared" si="345"/>
        <v>Profit</v>
      </c>
      <c r="O7394" t="str">
        <f t="shared" si="346"/>
        <v>Normal</v>
      </c>
      <c r="P7394" t="str">
        <f t="shared" si="347"/>
        <v>Low</v>
      </c>
      <c r="Q7394" t="str">
        <f>VLOOKUP(A7394,SampleSuperstore!A:G,7,0)</f>
        <v>South</v>
      </c>
    </row>
    <row r="7395" spans="1:17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  <c r="N7395" t="str">
        <f t="shared" si="345"/>
        <v>Profit</v>
      </c>
      <c r="O7395" t="str">
        <f t="shared" si="346"/>
        <v>Normal</v>
      </c>
      <c r="P7395" t="str">
        <f t="shared" si="347"/>
        <v>Low</v>
      </c>
      <c r="Q7395" t="str">
        <f>VLOOKUP(A7395,SampleSuperstore!A:G,7,0)</f>
        <v>South</v>
      </c>
    </row>
    <row r="7396" spans="1:17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  <c r="N7396" t="str">
        <f t="shared" si="345"/>
        <v>Profit</v>
      </c>
      <c r="O7396" t="str">
        <f t="shared" si="346"/>
        <v>Normal</v>
      </c>
      <c r="P7396" t="str">
        <f t="shared" si="347"/>
        <v>Low</v>
      </c>
      <c r="Q7396" t="str">
        <f>VLOOKUP(A7396,SampleSuperstore!A:G,7,0)</f>
        <v>South</v>
      </c>
    </row>
    <row r="7397" spans="1:17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  <c r="N7397" t="str">
        <f t="shared" si="345"/>
        <v>Loss</v>
      </c>
      <c r="O7397" t="str">
        <f t="shared" si="346"/>
        <v>Normal</v>
      </c>
      <c r="P7397" t="str">
        <f t="shared" si="347"/>
        <v>Low</v>
      </c>
      <c r="Q7397" t="str">
        <f>VLOOKUP(A7397,SampleSuperstore!A:G,7,0)</f>
        <v>South</v>
      </c>
    </row>
    <row r="7398" spans="1:17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  <c r="N7398" t="str">
        <f t="shared" si="345"/>
        <v>Profit</v>
      </c>
      <c r="O7398" t="str">
        <f t="shared" si="346"/>
        <v>Normal</v>
      </c>
      <c r="P7398" t="str">
        <f t="shared" si="347"/>
        <v>Medium</v>
      </c>
      <c r="Q7398" t="str">
        <f>VLOOKUP(A7398,SampleSuperstore!A:G,7,0)</f>
        <v>South</v>
      </c>
    </row>
    <row r="7399" spans="1:17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  <c r="N7399" t="str">
        <f t="shared" si="345"/>
        <v>Profit</v>
      </c>
      <c r="O7399" t="str">
        <f t="shared" si="346"/>
        <v>Normal</v>
      </c>
      <c r="P7399" t="str">
        <f t="shared" si="347"/>
        <v>Medium</v>
      </c>
      <c r="Q7399" t="str">
        <f>VLOOKUP(A7399,SampleSuperstore!A:G,7,0)</f>
        <v>East</v>
      </c>
    </row>
    <row r="7400" spans="1:17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  <c r="N7400" t="str">
        <f t="shared" si="345"/>
        <v>Profit</v>
      </c>
      <c r="O7400" t="str">
        <f t="shared" si="346"/>
        <v>Normal</v>
      </c>
      <c r="P7400" t="str">
        <f t="shared" si="347"/>
        <v>Low</v>
      </c>
      <c r="Q7400" t="str">
        <f>VLOOKUP(A7400,SampleSuperstore!A:G,7,0)</f>
        <v>South</v>
      </c>
    </row>
    <row r="7401" spans="1:17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  <c r="N7401" t="str">
        <f t="shared" si="345"/>
        <v>Profit</v>
      </c>
      <c r="O7401" t="str">
        <f t="shared" si="346"/>
        <v>Normal</v>
      </c>
      <c r="P7401" t="str">
        <f t="shared" si="347"/>
        <v>Low</v>
      </c>
      <c r="Q7401" t="str">
        <f>VLOOKUP(A7401,SampleSuperstore!A:G,7,0)</f>
        <v>South</v>
      </c>
    </row>
    <row r="7402" spans="1:17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  <c r="N7402" t="str">
        <f t="shared" si="345"/>
        <v>Profit</v>
      </c>
      <c r="O7402" t="str">
        <f t="shared" si="346"/>
        <v>Normal</v>
      </c>
      <c r="P7402" t="str">
        <f t="shared" si="347"/>
        <v>Low</v>
      </c>
      <c r="Q7402" t="str">
        <f>VLOOKUP(A7402,SampleSuperstore!A:G,7,0)</f>
        <v>South</v>
      </c>
    </row>
    <row r="7403" spans="1:17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  <c r="N7403" t="str">
        <f t="shared" si="345"/>
        <v>Profit</v>
      </c>
      <c r="O7403" t="str">
        <f t="shared" si="346"/>
        <v>Normal</v>
      </c>
      <c r="P7403" t="str">
        <f t="shared" si="347"/>
        <v>Low</v>
      </c>
      <c r="Q7403" t="str">
        <f>VLOOKUP(A7403,SampleSuperstore!A:G,7,0)</f>
        <v>South</v>
      </c>
    </row>
    <row r="7404" spans="1:17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  <c r="N7404" t="str">
        <f t="shared" si="345"/>
        <v>Profit</v>
      </c>
      <c r="O7404" t="str">
        <f t="shared" si="346"/>
        <v>Normal</v>
      </c>
      <c r="P7404" t="str">
        <f t="shared" si="347"/>
        <v>Low</v>
      </c>
      <c r="Q7404" t="str">
        <f>VLOOKUP(A7404,SampleSuperstore!A:G,7,0)</f>
        <v>South</v>
      </c>
    </row>
    <row r="7405" spans="1:17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  <c r="N7405" t="str">
        <f t="shared" si="345"/>
        <v>Profit</v>
      </c>
      <c r="O7405" t="str">
        <f t="shared" si="346"/>
        <v>Normal</v>
      </c>
      <c r="P7405" t="str">
        <f t="shared" si="347"/>
        <v>Medium</v>
      </c>
      <c r="Q7405" t="str">
        <f>VLOOKUP(A7405,SampleSuperstore!A:G,7,0)</f>
        <v>South</v>
      </c>
    </row>
    <row r="7406" spans="1:17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  <c r="N7406" t="str">
        <f t="shared" si="345"/>
        <v>Profit</v>
      </c>
      <c r="O7406" t="str">
        <f t="shared" si="346"/>
        <v>Normal</v>
      </c>
      <c r="P7406" t="str">
        <f t="shared" si="347"/>
        <v>Low</v>
      </c>
      <c r="Q7406" t="str">
        <f>VLOOKUP(A7406,SampleSuperstore!A:G,7,0)</f>
        <v>South</v>
      </c>
    </row>
    <row r="7407" spans="1:17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  <c r="N7407" t="str">
        <f t="shared" si="345"/>
        <v>Loss</v>
      </c>
      <c r="O7407" t="str">
        <f t="shared" si="346"/>
        <v>Normal</v>
      </c>
      <c r="P7407" t="str">
        <f t="shared" si="347"/>
        <v>Low</v>
      </c>
      <c r="Q7407" t="str">
        <f>VLOOKUP(A7407,SampleSuperstore!A:G,7,0)</f>
        <v>South</v>
      </c>
    </row>
    <row r="7408" spans="1:17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  <c r="N7408" t="str">
        <f t="shared" si="345"/>
        <v>Profit</v>
      </c>
      <c r="O7408" t="str">
        <f t="shared" si="346"/>
        <v>Normal</v>
      </c>
      <c r="P7408" t="str">
        <f t="shared" si="347"/>
        <v>Medium</v>
      </c>
      <c r="Q7408" t="str">
        <f>VLOOKUP(A7408,SampleSuperstore!A:G,7,0)</f>
        <v>South</v>
      </c>
    </row>
    <row r="7409" spans="1:17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  <c r="N7409" t="str">
        <f t="shared" si="345"/>
        <v>Profit</v>
      </c>
      <c r="O7409" t="str">
        <f t="shared" si="346"/>
        <v>Normal</v>
      </c>
      <c r="P7409" t="str">
        <f t="shared" si="347"/>
        <v>Low</v>
      </c>
      <c r="Q7409" t="str">
        <f>VLOOKUP(A7409,SampleSuperstore!A:G,7,0)</f>
        <v>Central</v>
      </c>
    </row>
    <row r="7410" spans="1:17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  <c r="N7410" t="str">
        <f t="shared" si="345"/>
        <v>Profit</v>
      </c>
      <c r="O7410" t="str">
        <f t="shared" si="346"/>
        <v>Normal</v>
      </c>
      <c r="P7410" t="str">
        <f t="shared" si="347"/>
        <v>Low</v>
      </c>
      <c r="Q7410" t="str">
        <f>VLOOKUP(A7410,SampleSuperstore!A:G,7,0)</f>
        <v>South</v>
      </c>
    </row>
    <row r="7411" spans="1:17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  <c r="N7411" t="str">
        <f t="shared" si="345"/>
        <v>Loss</v>
      </c>
      <c r="O7411" t="str">
        <f t="shared" si="346"/>
        <v>Normal</v>
      </c>
      <c r="P7411" t="str">
        <f t="shared" si="347"/>
        <v>Low</v>
      </c>
      <c r="Q7411" t="str">
        <f>VLOOKUP(A7411,SampleSuperstore!A:G,7,0)</f>
        <v>South</v>
      </c>
    </row>
    <row r="7412" spans="1:17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  <c r="N7412" t="str">
        <f t="shared" si="345"/>
        <v>Profit</v>
      </c>
      <c r="O7412" t="str">
        <f t="shared" si="346"/>
        <v>Normal</v>
      </c>
      <c r="P7412" t="str">
        <f t="shared" si="347"/>
        <v>Low</v>
      </c>
      <c r="Q7412" t="str">
        <f>VLOOKUP(A7412,SampleSuperstore!A:G,7,0)</f>
        <v>Central</v>
      </c>
    </row>
    <row r="7413" spans="1:17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  <c r="N7413" t="str">
        <f t="shared" si="345"/>
        <v>Profit</v>
      </c>
      <c r="O7413" t="str">
        <f t="shared" si="346"/>
        <v>Normal</v>
      </c>
      <c r="P7413" t="str">
        <f t="shared" si="347"/>
        <v>Low</v>
      </c>
      <c r="Q7413" t="str">
        <f>VLOOKUP(A7413,SampleSuperstore!A:G,7,0)</f>
        <v>South</v>
      </c>
    </row>
    <row r="7414" spans="1:17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  <c r="N7414" t="str">
        <f t="shared" si="345"/>
        <v>Loss</v>
      </c>
      <c r="O7414" t="str">
        <f t="shared" si="346"/>
        <v>Normal</v>
      </c>
      <c r="P7414" t="str">
        <f t="shared" si="347"/>
        <v>Low</v>
      </c>
      <c r="Q7414" t="str">
        <f>VLOOKUP(A7414,SampleSuperstore!A:G,7,0)</f>
        <v>South</v>
      </c>
    </row>
    <row r="7415" spans="1:17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  <c r="N7415" t="str">
        <f t="shared" si="345"/>
        <v>Loss</v>
      </c>
      <c r="O7415" t="str">
        <f t="shared" si="346"/>
        <v>Normal</v>
      </c>
      <c r="P7415" t="str">
        <f t="shared" si="347"/>
        <v>Low</v>
      </c>
      <c r="Q7415" t="str">
        <f>VLOOKUP(A7415,SampleSuperstore!A:G,7,0)</f>
        <v>South</v>
      </c>
    </row>
    <row r="7416" spans="1:17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  <c r="N7416" t="str">
        <f t="shared" si="345"/>
        <v>Loss</v>
      </c>
      <c r="O7416" t="str">
        <f t="shared" si="346"/>
        <v>Normal</v>
      </c>
      <c r="P7416" t="str">
        <f t="shared" si="347"/>
        <v>Low</v>
      </c>
      <c r="Q7416" t="str">
        <f>VLOOKUP(A7416,SampleSuperstore!A:G,7,0)</f>
        <v>South</v>
      </c>
    </row>
    <row r="7417" spans="1:17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  <c r="N7417" t="str">
        <f t="shared" si="345"/>
        <v>Profit</v>
      </c>
      <c r="O7417" t="str">
        <f t="shared" si="346"/>
        <v>Normal</v>
      </c>
      <c r="P7417" t="str">
        <f t="shared" si="347"/>
        <v>Low</v>
      </c>
      <c r="Q7417" t="str">
        <f>VLOOKUP(A7417,SampleSuperstore!A:G,7,0)</f>
        <v>South</v>
      </c>
    </row>
    <row r="7418" spans="1:17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  <c r="N7418" t="str">
        <f t="shared" si="345"/>
        <v>Loss</v>
      </c>
      <c r="O7418" t="str">
        <f t="shared" si="346"/>
        <v>Normal</v>
      </c>
      <c r="P7418" t="str">
        <f t="shared" si="347"/>
        <v>Medium</v>
      </c>
      <c r="Q7418" t="str">
        <f>VLOOKUP(A7418,SampleSuperstore!A:G,7,0)</f>
        <v>South</v>
      </c>
    </row>
    <row r="7419" spans="1:17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  <c r="N7419" t="str">
        <f t="shared" si="345"/>
        <v>Profit</v>
      </c>
      <c r="O7419" t="str">
        <f t="shared" si="346"/>
        <v>Normal</v>
      </c>
      <c r="P7419" t="str">
        <f t="shared" si="347"/>
        <v>Low</v>
      </c>
      <c r="Q7419" t="str">
        <f>VLOOKUP(A7419,SampleSuperstore!A:G,7,0)</f>
        <v>South</v>
      </c>
    </row>
    <row r="7420" spans="1:17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  <c r="N7420" t="str">
        <f t="shared" si="345"/>
        <v>Loss</v>
      </c>
      <c r="O7420" t="str">
        <f t="shared" si="346"/>
        <v>High Discount</v>
      </c>
      <c r="P7420" t="str">
        <f t="shared" si="347"/>
        <v>Low</v>
      </c>
      <c r="Q7420" t="str">
        <f>VLOOKUP(A7420,SampleSuperstore!A:G,7,0)</f>
        <v>South</v>
      </c>
    </row>
    <row r="7421" spans="1:17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  <c r="N7421" t="str">
        <f t="shared" si="345"/>
        <v>Loss</v>
      </c>
      <c r="O7421" t="str">
        <f t="shared" si="346"/>
        <v>Normal</v>
      </c>
      <c r="P7421" t="str">
        <f t="shared" si="347"/>
        <v>Medium</v>
      </c>
      <c r="Q7421" t="str">
        <f>VLOOKUP(A7421,SampleSuperstore!A:G,7,0)</f>
        <v>South</v>
      </c>
    </row>
    <row r="7422" spans="1:17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  <c r="N7422" t="str">
        <f t="shared" si="345"/>
        <v>Loss</v>
      </c>
      <c r="O7422" t="str">
        <f t="shared" si="346"/>
        <v>High Discount</v>
      </c>
      <c r="P7422" t="str">
        <f t="shared" si="347"/>
        <v>Low</v>
      </c>
      <c r="Q7422" t="str">
        <f>VLOOKUP(A7422,SampleSuperstore!A:G,7,0)</f>
        <v>South</v>
      </c>
    </row>
    <row r="7423" spans="1:17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  <c r="N7423" t="str">
        <f t="shared" si="345"/>
        <v>Loss</v>
      </c>
      <c r="O7423" t="str">
        <f t="shared" si="346"/>
        <v>Normal</v>
      </c>
      <c r="P7423" t="str">
        <f t="shared" si="347"/>
        <v>Low</v>
      </c>
      <c r="Q7423" t="str">
        <f>VLOOKUP(A7423,SampleSuperstore!A:G,7,0)</f>
        <v>South</v>
      </c>
    </row>
    <row r="7424" spans="1:17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  <c r="N7424" t="str">
        <f t="shared" si="345"/>
        <v>Loss</v>
      </c>
      <c r="O7424" t="str">
        <f t="shared" si="346"/>
        <v>High Discount</v>
      </c>
      <c r="P7424" t="str">
        <f t="shared" si="347"/>
        <v>Low</v>
      </c>
      <c r="Q7424" t="str">
        <f>VLOOKUP(A7424,SampleSuperstore!A:G,7,0)</f>
        <v>South</v>
      </c>
    </row>
    <row r="7425" spans="1:17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  <c r="N7425" t="str">
        <f t="shared" si="345"/>
        <v>Profit</v>
      </c>
      <c r="O7425" t="str">
        <f t="shared" si="346"/>
        <v>Normal</v>
      </c>
      <c r="P7425" t="str">
        <f t="shared" si="347"/>
        <v>Low</v>
      </c>
      <c r="Q7425" t="str">
        <f>VLOOKUP(A7425,SampleSuperstore!A:G,7,0)</f>
        <v>South</v>
      </c>
    </row>
    <row r="7426" spans="1:17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  <c r="N7426" t="str">
        <f t="shared" si="345"/>
        <v>Profit</v>
      </c>
      <c r="O7426" t="str">
        <f t="shared" si="346"/>
        <v>Normal</v>
      </c>
      <c r="P7426" t="str">
        <f t="shared" si="347"/>
        <v>Low</v>
      </c>
      <c r="Q7426" t="str">
        <f>VLOOKUP(A7426,SampleSuperstore!A:G,7,0)</f>
        <v>South</v>
      </c>
    </row>
    <row r="7427" spans="1:17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  <c r="N7427" t="str">
        <f t="shared" ref="N7427:N7490" si="348">IF(M7427&gt;0,"Profit","Loss")</f>
        <v>Loss</v>
      </c>
      <c r="O7427" t="str">
        <f t="shared" ref="O7427:O7490" si="349">IF(L7427&gt;0.5,"High Discount","Normal")</f>
        <v>Normal</v>
      </c>
      <c r="P7427" t="str">
        <f t="shared" ref="P7427:P7490" si="350">IF(J7427&gt;1000,"High",IF(J7427&gt;=500,"Medium","Low"))</f>
        <v>Low</v>
      </c>
      <c r="Q7427" t="str">
        <f>VLOOKUP(A7427,SampleSuperstore!A:G,7,0)</f>
        <v>South</v>
      </c>
    </row>
    <row r="7428" spans="1:17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  <c r="N7428" t="str">
        <f t="shared" si="348"/>
        <v>Loss</v>
      </c>
      <c r="O7428" t="str">
        <f t="shared" si="349"/>
        <v>High Discount</v>
      </c>
      <c r="P7428" t="str">
        <f t="shared" si="350"/>
        <v>Low</v>
      </c>
      <c r="Q7428" t="str">
        <f>VLOOKUP(A7428,SampleSuperstore!A:G,7,0)</f>
        <v>South</v>
      </c>
    </row>
    <row r="7429" spans="1:17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  <c r="N7429" t="str">
        <f t="shared" si="348"/>
        <v>Profit</v>
      </c>
      <c r="O7429" t="str">
        <f t="shared" si="349"/>
        <v>Normal</v>
      </c>
      <c r="P7429" t="str">
        <f t="shared" si="350"/>
        <v>Low</v>
      </c>
      <c r="Q7429" t="str">
        <f>VLOOKUP(A7429,SampleSuperstore!A:G,7,0)</f>
        <v>South</v>
      </c>
    </row>
    <row r="7430" spans="1:17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  <c r="N7430" t="str">
        <f t="shared" si="348"/>
        <v>Profit</v>
      </c>
      <c r="O7430" t="str">
        <f t="shared" si="349"/>
        <v>Normal</v>
      </c>
      <c r="P7430" t="str">
        <f t="shared" si="350"/>
        <v>Low</v>
      </c>
      <c r="Q7430" t="str">
        <f>VLOOKUP(A7430,SampleSuperstore!A:G,7,0)</f>
        <v>South</v>
      </c>
    </row>
    <row r="7431" spans="1:17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  <c r="N7431" t="str">
        <f t="shared" si="348"/>
        <v>Profit</v>
      </c>
      <c r="O7431" t="str">
        <f t="shared" si="349"/>
        <v>Normal</v>
      </c>
      <c r="P7431" t="str">
        <f t="shared" si="350"/>
        <v>Low</v>
      </c>
      <c r="Q7431" t="str">
        <f>VLOOKUP(A7431,SampleSuperstore!A:G,7,0)</f>
        <v>South</v>
      </c>
    </row>
    <row r="7432" spans="1:17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  <c r="N7432" t="str">
        <f t="shared" si="348"/>
        <v>Profit</v>
      </c>
      <c r="O7432" t="str">
        <f t="shared" si="349"/>
        <v>Normal</v>
      </c>
      <c r="P7432" t="str">
        <f t="shared" si="350"/>
        <v>Low</v>
      </c>
      <c r="Q7432" t="str">
        <f>VLOOKUP(A7432,SampleSuperstore!A:G,7,0)</f>
        <v>South</v>
      </c>
    </row>
    <row r="7433" spans="1:17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  <c r="N7433" t="str">
        <f t="shared" si="348"/>
        <v>Profit</v>
      </c>
      <c r="O7433" t="str">
        <f t="shared" si="349"/>
        <v>Normal</v>
      </c>
      <c r="P7433" t="str">
        <f t="shared" si="350"/>
        <v>Low</v>
      </c>
      <c r="Q7433" t="str">
        <f>VLOOKUP(A7433,SampleSuperstore!A:G,7,0)</f>
        <v>South</v>
      </c>
    </row>
    <row r="7434" spans="1:17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  <c r="N7434" t="str">
        <f t="shared" si="348"/>
        <v>Loss</v>
      </c>
      <c r="O7434" t="str">
        <f t="shared" si="349"/>
        <v>Normal</v>
      </c>
      <c r="P7434" t="str">
        <f t="shared" si="350"/>
        <v>Low</v>
      </c>
      <c r="Q7434" t="str">
        <f>VLOOKUP(A7434,SampleSuperstore!A:G,7,0)</f>
        <v>South</v>
      </c>
    </row>
    <row r="7435" spans="1:17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  <c r="N7435" t="str">
        <f t="shared" si="348"/>
        <v>Loss</v>
      </c>
      <c r="O7435" t="str">
        <f t="shared" si="349"/>
        <v>High Discount</v>
      </c>
      <c r="P7435" t="str">
        <f t="shared" si="350"/>
        <v>Low</v>
      </c>
      <c r="Q7435" t="str">
        <f>VLOOKUP(A7435,SampleSuperstore!A:G,7,0)</f>
        <v>South</v>
      </c>
    </row>
    <row r="7436" spans="1:17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  <c r="N7436" t="str">
        <f t="shared" si="348"/>
        <v>Profit</v>
      </c>
      <c r="O7436" t="str">
        <f t="shared" si="349"/>
        <v>Normal</v>
      </c>
      <c r="P7436" t="str">
        <f t="shared" si="350"/>
        <v>Low</v>
      </c>
      <c r="Q7436" t="str">
        <f>VLOOKUP(A7436,SampleSuperstore!A:G,7,0)</f>
        <v>South</v>
      </c>
    </row>
    <row r="7437" spans="1:17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  <c r="N7437" t="str">
        <f t="shared" si="348"/>
        <v>Profit</v>
      </c>
      <c r="O7437" t="str">
        <f t="shared" si="349"/>
        <v>Normal</v>
      </c>
      <c r="P7437" t="str">
        <f t="shared" si="350"/>
        <v>Low</v>
      </c>
      <c r="Q7437" t="str">
        <f>VLOOKUP(A7437,SampleSuperstore!A:G,7,0)</f>
        <v>South</v>
      </c>
    </row>
    <row r="7438" spans="1:17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  <c r="N7438" t="str">
        <f t="shared" si="348"/>
        <v>Profit</v>
      </c>
      <c r="O7438" t="str">
        <f t="shared" si="349"/>
        <v>Normal</v>
      </c>
      <c r="P7438" t="str">
        <f t="shared" si="350"/>
        <v>Low</v>
      </c>
      <c r="Q7438" t="str">
        <f>VLOOKUP(A7438,SampleSuperstore!A:G,7,0)</f>
        <v>South</v>
      </c>
    </row>
    <row r="7439" spans="1:17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  <c r="N7439" t="str">
        <f t="shared" si="348"/>
        <v>Profit</v>
      </c>
      <c r="O7439" t="str">
        <f t="shared" si="349"/>
        <v>Normal</v>
      </c>
      <c r="P7439" t="str">
        <f t="shared" si="350"/>
        <v>Low</v>
      </c>
      <c r="Q7439" t="str">
        <f>VLOOKUP(A7439,SampleSuperstore!A:G,7,0)</f>
        <v>South</v>
      </c>
    </row>
    <row r="7440" spans="1:17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  <c r="N7440" t="str">
        <f t="shared" si="348"/>
        <v>Profit</v>
      </c>
      <c r="O7440" t="str">
        <f t="shared" si="349"/>
        <v>Normal</v>
      </c>
      <c r="P7440" t="str">
        <f t="shared" si="350"/>
        <v>Low</v>
      </c>
      <c r="Q7440" t="str">
        <f>VLOOKUP(A7440,SampleSuperstore!A:G,7,0)</f>
        <v>South</v>
      </c>
    </row>
    <row r="7441" spans="1:17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  <c r="N7441" t="str">
        <f t="shared" si="348"/>
        <v>Profit</v>
      </c>
      <c r="O7441" t="str">
        <f t="shared" si="349"/>
        <v>Normal</v>
      </c>
      <c r="P7441" t="str">
        <f t="shared" si="350"/>
        <v>Low</v>
      </c>
      <c r="Q7441" t="str">
        <f>VLOOKUP(A7441,SampleSuperstore!A:G,7,0)</f>
        <v>South</v>
      </c>
    </row>
    <row r="7442" spans="1:17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  <c r="N7442" t="str">
        <f t="shared" si="348"/>
        <v>Loss</v>
      </c>
      <c r="O7442" t="str">
        <f t="shared" si="349"/>
        <v>Normal</v>
      </c>
      <c r="P7442" t="str">
        <f t="shared" si="350"/>
        <v>Low</v>
      </c>
      <c r="Q7442" t="str">
        <f>VLOOKUP(A7442,SampleSuperstore!A:G,7,0)</f>
        <v>South</v>
      </c>
    </row>
    <row r="7443" spans="1:17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  <c r="N7443" t="str">
        <f t="shared" si="348"/>
        <v>Profit</v>
      </c>
      <c r="O7443" t="str">
        <f t="shared" si="349"/>
        <v>Normal</v>
      </c>
      <c r="P7443" t="str">
        <f t="shared" si="350"/>
        <v>Low</v>
      </c>
      <c r="Q7443" t="str">
        <f>VLOOKUP(A7443,SampleSuperstore!A:G,7,0)</f>
        <v>Central</v>
      </c>
    </row>
    <row r="7444" spans="1:17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  <c r="N7444" t="str">
        <f t="shared" si="348"/>
        <v>Profit</v>
      </c>
      <c r="O7444" t="str">
        <f t="shared" si="349"/>
        <v>Normal</v>
      </c>
      <c r="P7444" t="str">
        <f t="shared" si="350"/>
        <v>Low</v>
      </c>
      <c r="Q7444" t="str">
        <f>VLOOKUP(A7444,SampleSuperstore!A:G,7,0)</f>
        <v>Central</v>
      </c>
    </row>
    <row r="7445" spans="1:17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  <c r="N7445" t="str">
        <f t="shared" si="348"/>
        <v>Profit</v>
      </c>
      <c r="O7445" t="str">
        <f t="shared" si="349"/>
        <v>Normal</v>
      </c>
      <c r="P7445" t="str">
        <f t="shared" si="350"/>
        <v>Low</v>
      </c>
      <c r="Q7445" t="str">
        <f>VLOOKUP(A7445,SampleSuperstore!A:G,7,0)</f>
        <v>Central</v>
      </c>
    </row>
    <row r="7446" spans="1:17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  <c r="N7446" t="str">
        <f t="shared" si="348"/>
        <v>Profit</v>
      </c>
      <c r="O7446" t="str">
        <f t="shared" si="349"/>
        <v>Normal</v>
      </c>
      <c r="P7446" t="str">
        <f t="shared" si="350"/>
        <v>Low</v>
      </c>
      <c r="Q7446" t="str">
        <f>VLOOKUP(A7446,SampleSuperstore!A:G,7,0)</f>
        <v>South</v>
      </c>
    </row>
    <row r="7447" spans="1:17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  <c r="N7447" t="str">
        <f t="shared" si="348"/>
        <v>Profit</v>
      </c>
      <c r="O7447" t="str">
        <f t="shared" si="349"/>
        <v>Normal</v>
      </c>
      <c r="P7447" t="str">
        <f t="shared" si="350"/>
        <v>Low</v>
      </c>
      <c r="Q7447" t="str">
        <f>VLOOKUP(A7447,SampleSuperstore!A:G,7,0)</f>
        <v>South</v>
      </c>
    </row>
    <row r="7448" spans="1:17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  <c r="N7448" t="str">
        <f t="shared" si="348"/>
        <v>Loss</v>
      </c>
      <c r="O7448" t="str">
        <f t="shared" si="349"/>
        <v>High Discount</v>
      </c>
      <c r="P7448" t="str">
        <f t="shared" si="350"/>
        <v>Low</v>
      </c>
      <c r="Q7448" t="str">
        <f>VLOOKUP(A7448,SampleSuperstore!A:G,7,0)</f>
        <v>South</v>
      </c>
    </row>
    <row r="7449" spans="1:17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  <c r="N7449" t="str">
        <f t="shared" si="348"/>
        <v>Profit</v>
      </c>
      <c r="O7449" t="str">
        <f t="shared" si="349"/>
        <v>Normal</v>
      </c>
      <c r="P7449" t="str">
        <f t="shared" si="350"/>
        <v>Low</v>
      </c>
      <c r="Q7449" t="str">
        <f>VLOOKUP(A7449,SampleSuperstore!A:G,7,0)</f>
        <v>South</v>
      </c>
    </row>
    <row r="7450" spans="1:17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  <c r="N7450" t="str">
        <f t="shared" si="348"/>
        <v>Profit</v>
      </c>
      <c r="O7450" t="str">
        <f t="shared" si="349"/>
        <v>Normal</v>
      </c>
      <c r="P7450" t="str">
        <f t="shared" si="350"/>
        <v>Low</v>
      </c>
      <c r="Q7450" t="str">
        <f>VLOOKUP(A7450,SampleSuperstore!A:G,7,0)</f>
        <v>Central</v>
      </c>
    </row>
    <row r="7451" spans="1:17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  <c r="N7451" t="str">
        <f t="shared" si="348"/>
        <v>Profit</v>
      </c>
      <c r="O7451" t="str">
        <f t="shared" si="349"/>
        <v>Normal</v>
      </c>
      <c r="P7451" t="str">
        <f t="shared" si="350"/>
        <v>Low</v>
      </c>
      <c r="Q7451" t="str">
        <f>VLOOKUP(A7451,SampleSuperstore!A:G,7,0)</f>
        <v>South</v>
      </c>
    </row>
    <row r="7452" spans="1:17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  <c r="N7452" t="str">
        <f t="shared" si="348"/>
        <v>Loss</v>
      </c>
      <c r="O7452" t="str">
        <f t="shared" si="349"/>
        <v>Normal</v>
      </c>
      <c r="P7452" t="str">
        <f t="shared" si="350"/>
        <v>Low</v>
      </c>
      <c r="Q7452" t="str">
        <f>VLOOKUP(A7452,SampleSuperstore!A:G,7,0)</f>
        <v>South</v>
      </c>
    </row>
    <row r="7453" spans="1:17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  <c r="N7453" t="str">
        <f t="shared" si="348"/>
        <v>Loss</v>
      </c>
      <c r="O7453" t="str">
        <f t="shared" si="349"/>
        <v>High Discount</v>
      </c>
      <c r="P7453" t="str">
        <f t="shared" si="350"/>
        <v>Low</v>
      </c>
      <c r="Q7453" t="str">
        <f>VLOOKUP(A7453,SampleSuperstore!A:G,7,0)</f>
        <v>South</v>
      </c>
    </row>
    <row r="7454" spans="1:17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  <c r="N7454" t="str">
        <f t="shared" si="348"/>
        <v>Profit</v>
      </c>
      <c r="O7454" t="str">
        <f t="shared" si="349"/>
        <v>Normal</v>
      </c>
      <c r="P7454" t="str">
        <f t="shared" si="350"/>
        <v>High</v>
      </c>
      <c r="Q7454" t="str">
        <f>VLOOKUP(A7454,SampleSuperstore!A:G,7,0)</f>
        <v>South</v>
      </c>
    </row>
    <row r="7455" spans="1:17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  <c r="N7455" t="str">
        <f t="shared" si="348"/>
        <v>Profit</v>
      </c>
      <c r="O7455" t="str">
        <f t="shared" si="349"/>
        <v>Normal</v>
      </c>
      <c r="P7455" t="str">
        <f t="shared" si="350"/>
        <v>Low</v>
      </c>
      <c r="Q7455" t="str">
        <f>VLOOKUP(A7455,SampleSuperstore!A:G,7,0)</f>
        <v>South</v>
      </c>
    </row>
    <row r="7456" spans="1:17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  <c r="N7456" t="str">
        <f t="shared" si="348"/>
        <v>Profit</v>
      </c>
      <c r="O7456" t="str">
        <f t="shared" si="349"/>
        <v>Normal</v>
      </c>
      <c r="P7456" t="str">
        <f t="shared" si="350"/>
        <v>Low</v>
      </c>
      <c r="Q7456" t="str">
        <f>VLOOKUP(A7456,SampleSuperstore!A:G,7,0)</f>
        <v>South</v>
      </c>
    </row>
    <row r="7457" spans="1:17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  <c r="N7457" t="str">
        <f t="shared" si="348"/>
        <v>Profit</v>
      </c>
      <c r="O7457" t="str">
        <f t="shared" si="349"/>
        <v>Normal</v>
      </c>
      <c r="P7457" t="str">
        <f t="shared" si="350"/>
        <v>High</v>
      </c>
      <c r="Q7457" t="str">
        <f>VLOOKUP(A7457,SampleSuperstore!A:G,7,0)</f>
        <v>South</v>
      </c>
    </row>
    <row r="7458" spans="1:17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  <c r="N7458" t="str">
        <f t="shared" si="348"/>
        <v>Profit</v>
      </c>
      <c r="O7458" t="str">
        <f t="shared" si="349"/>
        <v>Normal</v>
      </c>
      <c r="P7458" t="str">
        <f t="shared" si="350"/>
        <v>Medium</v>
      </c>
      <c r="Q7458" t="str">
        <f>VLOOKUP(A7458,SampleSuperstore!A:G,7,0)</f>
        <v>Central</v>
      </c>
    </row>
    <row r="7459" spans="1:17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  <c r="N7459" t="str">
        <f t="shared" si="348"/>
        <v>Profit</v>
      </c>
      <c r="O7459" t="str">
        <f t="shared" si="349"/>
        <v>Normal</v>
      </c>
      <c r="P7459" t="str">
        <f t="shared" si="350"/>
        <v>Low</v>
      </c>
      <c r="Q7459" t="str">
        <f>VLOOKUP(A7459,SampleSuperstore!A:G,7,0)</f>
        <v>Central</v>
      </c>
    </row>
    <row r="7460" spans="1:17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  <c r="N7460" t="str">
        <f t="shared" si="348"/>
        <v>Profit</v>
      </c>
      <c r="O7460" t="str">
        <f t="shared" si="349"/>
        <v>Normal</v>
      </c>
      <c r="P7460" t="str">
        <f t="shared" si="350"/>
        <v>High</v>
      </c>
      <c r="Q7460" t="str">
        <f>VLOOKUP(A7460,SampleSuperstore!A:G,7,0)</f>
        <v>Central</v>
      </c>
    </row>
    <row r="7461" spans="1:17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  <c r="N7461" t="str">
        <f t="shared" si="348"/>
        <v>Profit</v>
      </c>
      <c r="O7461" t="str">
        <f t="shared" si="349"/>
        <v>Normal</v>
      </c>
      <c r="P7461" t="str">
        <f t="shared" si="350"/>
        <v>Medium</v>
      </c>
      <c r="Q7461" t="str">
        <f>VLOOKUP(A7461,SampleSuperstore!A:G,7,0)</f>
        <v>Central</v>
      </c>
    </row>
    <row r="7462" spans="1:17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  <c r="N7462" t="str">
        <f t="shared" si="348"/>
        <v>Profit</v>
      </c>
      <c r="O7462" t="str">
        <f t="shared" si="349"/>
        <v>Normal</v>
      </c>
      <c r="P7462" t="str">
        <f t="shared" si="350"/>
        <v>Medium</v>
      </c>
      <c r="Q7462" t="str">
        <f>VLOOKUP(A7462,SampleSuperstore!A:G,7,0)</f>
        <v>South</v>
      </c>
    </row>
    <row r="7463" spans="1:17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  <c r="N7463" t="str">
        <f t="shared" si="348"/>
        <v>Profit</v>
      </c>
      <c r="O7463" t="str">
        <f t="shared" si="349"/>
        <v>Normal</v>
      </c>
      <c r="P7463" t="str">
        <f t="shared" si="350"/>
        <v>Low</v>
      </c>
      <c r="Q7463" t="str">
        <f>VLOOKUP(A7463,SampleSuperstore!A:G,7,0)</f>
        <v>South</v>
      </c>
    </row>
    <row r="7464" spans="1:17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  <c r="N7464" t="str">
        <f t="shared" si="348"/>
        <v>Profit</v>
      </c>
      <c r="O7464" t="str">
        <f t="shared" si="349"/>
        <v>Normal</v>
      </c>
      <c r="P7464" t="str">
        <f t="shared" si="350"/>
        <v>Medium</v>
      </c>
      <c r="Q7464" t="str">
        <f>VLOOKUP(A7464,SampleSuperstore!A:G,7,0)</f>
        <v>South</v>
      </c>
    </row>
    <row r="7465" spans="1:17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  <c r="N7465" t="str">
        <f t="shared" si="348"/>
        <v>Profit</v>
      </c>
      <c r="O7465" t="str">
        <f t="shared" si="349"/>
        <v>Normal</v>
      </c>
      <c r="P7465" t="str">
        <f t="shared" si="350"/>
        <v>Low</v>
      </c>
      <c r="Q7465" t="str">
        <f>VLOOKUP(A7465,SampleSuperstore!A:G,7,0)</f>
        <v>South</v>
      </c>
    </row>
    <row r="7466" spans="1:17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  <c r="N7466" t="str">
        <f t="shared" si="348"/>
        <v>Profit</v>
      </c>
      <c r="O7466" t="str">
        <f t="shared" si="349"/>
        <v>Normal</v>
      </c>
      <c r="P7466" t="str">
        <f t="shared" si="350"/>
        <v>Low</v>
      </c>
      <c r="Q7466" t="str">
        <f>VLOOKUP(A7466,SampleSuperstore!A:G,7,0)</f>
        <v>South</v>
      </c>
    </row>
    <row r="7467" spans="1:17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  <c r="N7467" t="str">
        <f t="shared" si="348"/>
        <v>Profit</v>
      </c>
      <c r="O7467" t="str">
        <f t="shared" si="349"/>
        <v>Normal</v>
      </c>
      <c r="P7467" t="str">
        <f t="shared" si="350"/>
        <v>Low</v>
      </c>
      <c r="Q7467" t="str">
        <f>VLOOKUP(A7467,SampleSuperstore!A:G,7,0)</f>
        <v>South</v>
      </c>
    </row>
    <row r="7468" spans="1:17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  <c r="N7468" t="str">
        <f t="shared" si="348"/>
        <v>Profit</v>
      </c>
      <c r="O7468" t="str">
        <f t="shared" si="349"/>
        <v>Normal</v>
      </c>
      <c r="P7468" t="str">
        <f t="shared" si="350"/>
        <v>Low</v>
      </c>
      <c r="Q7468" t="str">
        <f>VLOOKUP(A7468,SampleSuperstore!A:G,7,0)</f>
        <v>South</v>
      </c>
    </row>
    <row r="7469" spans="1:17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  <c r="N7469" t="str">
        <f t="shared" si="348"/>
        <v>Profit</v>
      </c>
      <c r="O7469" t="str">
        <f t="shared" si="349"/>
        <v>Normal</v>
      </c>
      <c r="P7469" t="str">
        <f t="shared" si="350"/>
        <v>Low</v>
      </c>
      <c r="Q7469" t="str">
        <f>VLOOKUP(A7469,SampleSuperstore!A:G,7,0)</f>
        <v>South</v>
      </c>
    </row>
    <row r="7470" spans="1:17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  <c r="N7470" t="str">
        <f t="shared" si="348"/>
        <v>Profit</v>
      </c>
      <c r="O7470" t="str">
        <f t="shared" si="349"/>
        <v>Normal</v>
      </c>
      <c r="P7470" t="str">
        <f t="shared" si="350"/>
        <v>Low</v>
      </c>
      <c r="Q7470" t="str">
        <f>VLOOKUP(A7470,SampleSuperstore!A:G,7,0)</f>
        <v>South</v>
      </c>
    </row>
    <row r="7471" spans="1:17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  <c r="N7471" t="str">
        <f t="shared" si="348"/>
        <v>Profit</v>
      </c>
      <c r="O7471" t="str">
        <f t="shared" si="349"/>
        <v>Normal</v>
      </c>
      <c r="P7471" t="str">
        <f t="shared" si="350"/>
        <v>Low</v>
      </c>
      <c r="Q7471" t="str">
        <f>VLOOKUP(A7471,SampleSuperstore!A:G,7,0)</f>
        <v>South</v>
      </c>
    </row>
    <row r="7472" spans="1:17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  <c r="N7472" t="str">
        <f t="shared" si="348"/>
        <v>Loss</v>
      </c>
      <c r="O7472" t="str">
        <f t="shared" si="349"/>
        <v>High Discount</v>
      </c>
      <c r="P7472" t="str">
        <f t="shared" si="350"/>
        <v>Low</v>
      </c>
      <c r="Q7472" t="str">
        <f>VLOOKUP(A7472,SampleSuperstore!A:G,7,0)</f>
        <v>South</v>
      </c>
    </row>
    <row r="7473" spans="1:17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  <c r="N7473" t="str">
        <f t="shared" si="348"/>
        <v>Loss</v>
      </c>
      <c r="O7473" t="str">
        <f t="shared" si="349"/>
        <v>Normal</v>
      </c>
      <c r="P7473" t="str">
        <f t="shared" si="350"/>
        <v>Low</v>
      </c>
      <c r="Q7473" t="str">
        <f>VLOOKUP(A7473,SampleSuperstore!A:G,7,0)</f>
        <v>South</v>
      </c>
    </row>
    <row r="7474" spans="1:17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  <c r="N7474" t="str">
        <f t="shared" si="348"/>
        <v>Profit</v>
      </c>
      <c r="O7474" t="str">
        <f t="shared" si="349"/>
        <v>Normal</v>
      </c>
      <c r="P7474" t="str">
        <f t="shared" si="350"/>
        <v>High</v>
      </c>
      <c r="Q7474" t="str">
        <f>VLOOKUP(A7474,SampleSuperstore!A:G,7,0)</f>
        <v>Central</v>
      </c>
    </row>
    <row r="7475" spans="1:17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  <c r="N7475" t="str">
        <f t="shared" si="348"/>
        <v>Profit</v>
      </c>
      <c r="O7475" t="str">
        <f t="shared" si="349"/>
        <v>Normal</v>
      </c>
      <c r="P7475" t="str">
        <f t="shared" si="350"/>
        <v>Low</v>
      </c>
      <c r="Q7475" t="str">
        <f>VLOOKUP(A7475,SampleSuperstore!A:G,7,0)</f>
        <v>South</v>
      </c>
    </row>
    <row r="7476" spans="1:17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  <c r="N7476" t="str">
        <f t="shared" si="348"/>
        <v>Profit</v>
      </c>
      <c r="O7476" t="str">
        <f t="shared" si="349"/>
        <v>Normal</v>
      </c>
      <c r="P7476" t="str">
        <f t="shared" si="350"/>
        <v>High</v>
      </c>
      <c r="Q7476" t="str">
        <f>VLOOKUP(A7476,SampleSuperstore!A:G,7,0)</f>
        <v>South</v>
      </c>
    </row>
    <row r="7477" spans="1:17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  <c r="N7477" t="str">
        <f t="shared" si="348"/>
        <v>Profit</v>
      </c>
      <c r="O7477" t="str">
        <f t="shared" si="349"/>
        <v>Normal</v>
      </c>
      <c r="P7477" t="str">
        <f t="shared" si="350"/>
        <v>Medium</v>
      </c>
      <c r="Q7477" t="str">
        <f>VLOOKUP(A7477,SampleSuperstore!A:G,7,0)</f>
        <v>South</v>
      </c>
    </row>
    <row r="7478" spans="1:17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  <c r="N7478" t="str">
        <f t="shared" si="348"/>
        <v>Profit</v>
      </c>
      <c r="O7478" t="str">
        <f t="shared" si="349"/>
        <v>Normal</v>
      </c>
      <c r="P7478" t="str">
        <f t="shared" si="350"/>
        <v>Low</v>
      </c>
      <c r="Q7478" t="str">
        <f>VLOOKUP(A7478,SampleSuperstore!A:G,7,0)</f>
        <v>South</v>
      </c>
    </row>
    <row r="7479" spans="1:17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  <c r="N7479" t="str">
        <f t="shared" si="348"/>
        <v>Profit</v>
      </c>
      <c r="O7479" t="str">
        <f t="shared" si="349"/>
        <v>Normal</v>
      </c>
      <c r="P7479" t="str">
        <f t="shared" si="350"/>
        <v>Low</v>
      </c>
      <c r="Q7479" t="str">
        <f>VLOOKUP(A7479,SampleSuperstore!A:G,7,0)</f>
        <v>South</v>
      </c>
    </row>
    <row r="7480" spans="1:17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  <c r="N7480" t="str">
        <f t="shared" si="348"/>
        <v>Profit</v>
      </c>
      <c r="O7480" t="str">
        <f t="shared" si="349"/>
        <v>Normal</v>
      </c>
      <c r="P7480" t="str">
        <f t="shared" si="350"/>
        <v>Medium</v>
      </c>
      <c r="Q7480" t="str">
        <f>VLOOKUP(A7480,SampleSuperstore!A:G,7,0)</f>
        <v>South</v>
      </c>
    </row>
    <row r="7481" spans="1:17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  <c r="N7481" t="str">
        <f t="shared" si="348"/>
        <v>Profit</v>
      </c>
      <c r="O7481" t="str">
        <f t="shared" si="349"/>
        <v>Normal</v>
      </c>
      <c r="P7481" t="str">
        <f t="shared" si="350"/>
        <v>Low</v>
      </c>
      <c r="Q7481" t="str">
        <f>VLOOKUP(A7481,SampleSuperstore!A:G,7,0)</f>
        <v>South</v>
      </c>
    </row>
    <row r="7482" spans="1:17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  <c r="N7482" t="str">
        <f t="shared" si="348"/>
        <v>Profit</v>
      </c>
      <c r="O7482" t="str">
        <f t="shared" si="349"/>
        <v>Normal</v>
      </c>
      <c r="P7482" t="str">
        <f t="shared" si="350"/>
        <v>Low</v>
      </c>
      <c r="Q7482" t="str">
        <f>VLOOKUP(A7482,SampleSuperstore!A:G,7,0)</f>
        <v>South</v>
      </c>
    </row>
    <row r="7483" spans="1:17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  <c r="N7483" t="str">
        <f t="shared" si="348"/>
        <v>Profit</v>
      </c>
      <c r="O7483" t="str">
        <f t="shared" si="349"/>
        <v>Normal</v>
      </c>
      <c r="P7483" t="str">
        <f t="shared" si="350"/>
        <v>Low</v>
      </c>
      <c r="Q7483" t="str">
        <f>VLOOKUP(A7483,SampleSuperstore!A:G,7,0)</f>
        <v>South</v>
      </c>
    </row>
    <row r="7484" spans="1:17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  <c r="N7484" t="str">
        <f t="shared" si="348"/>
        <v>Profit</v>
      </c>
      <c r="O7484" t="str">
        <f t="shared" si="349"/>
        <v>Normal</v>
      </c>
      <c r="P7484" t="str">
        <f t="shared" si="350"/>
        <v>Low</v>
      </c>
      <c r="Q7484" t="str">
        <f>VLOOKUP(A7484,SampleSuperstore!A:G,7,0)</f>
        <v>South</v>
      </c>
    </row>
    <row r="7485" spans="1:17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  <c r="N7485" t="str">
        <f t="shared" si="348"/>
        <v>Loss</v>
      </c>
      <c r="O7485" t="str">
        <f t="shared" si="349"/>
        <v>Normal</v>
      </c>
      <c r="P7485" t="str">
        <f t="shared" si="350"/>
        <v>Low</v>
      </c>
      <c r="Q7485" t="str">
        <f>VLOOKUP(A7485,SampleSuperstore!A:G,7,0)</f>
        <v>South</v>
      </c>
    </row>
    <row r="7486" spans="1:17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  <c r="N7486" t="str">
        <f t="shared" si="348"/>
        <v>Profit</v>
      </c>
      <c r="O7486" t="str">
        <f t="shared" si="349"/>
        <v>Normal</v>
      </c>
      <c r="P7486" t="str">
        <f t="shared" si="350"/>
        <v>Low</v>
      </c>
      <c r="Q7486" t="str">
        <f>VLOOKUP(A7486,SampleSuperstore!A:G,7,0)</f>
        <v>South</v>
      </c>
    </row>
    <row r="7487" spans="1:17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  <c r="N7487" t="str">
        <f t="shared" si="348"/>
        <v>Profit</v>
      </c>
      <c r="O7487" t="str">
        <f t="shared" si="349"/>
        <v>Normal</v>
      </c>
      <c r="P7487" t="str">
        <f t="shared" si="350"/>
        <v>Low</v>
      </c>
      <c r="Q7487" t="str">
        <f>VLOOKUP(A7487,SampleSuperstore!A:G,7,0)</f>
        <v>South</v>
      </c>
    </row>
    <row r="7488" spans="1:17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  <c r="N7488" t="str">
        <f t="shared" si="348"/>
        <v>Profit</v>
      </c>
      <c r="O7488" t="str">
        <f t="shared" si="349"/>
        <v>Normal</v>
      </c>
      <c r="P7488" t="str">
        <f t="shared" si="350"/>
        <v>Low</v>
      </c>
      <c r="Q7488" t="str">
        <f>VLOOKUP(A7488,SampleSuperstore!A:G,7,0)</f>
        <v>South</v>
      </c>
    </row>
    <row r="7489" spans="1:17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  <c r="N7489" t="str">
        <f t="shared" si="348"/>
        <v>Profit</v>
      </c>
      <c r="O7489" t="str">
        <f t="shared" si="349"/>
        <v>Normal</v>
      </c>
      <c r="P7489" t="str">
        <f t="shared" si="350"/>
        <v>High</v>
      </c>
      <c r="Q7489" t="str">
        <f>VLOOKUP(A7489,SampleSuperstore!A:G,7,0)</f>
        <v>South</v>
      </c>
    </row>
    <row r="7490" spans="1:17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  <c r="N7490" t="str">
        <f t="shared" si="348"/>
        <v>Loss</v>
      </c>
      <c r="O7490" t="str">
        <f t="shared" si="349"/>
        <v>Normal</v>
      </c>
      <c r="P7490" t="str">
        <f t="shared" si="350"/>
        <v>High</v>
      </c>
      <c r="Q7490" t="str">
        <f>VLOOKUP(A7490,SampleSuperstore!A:G,7,0)</f>
        <v>South</v>
      </c>
    </row>
    <row r="7491" spans="1:17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  <c r="N7491" t="str">
        <f t="shared" ref="N7491:N7554" si="351">IF(M7491&gt;0,"Profit","Loss")</f>
        <v>Profit</v>
      </c>
      <c r="O7491" t="str">
        <f t="shared" ref="O7491:O7554" si="352">IF(L7491&gt;0.5,"High Discount","Normal")</f>
        <v>Normal</v>
      </c>
      <c r="P7491" t="str">
        <f t="shared" ref="P7491:P7554" si="353">IF(J7491&gt;1000,"High",IF(J7491&gt;=500,"Medium","Low"))</f>
        <v>Low</v>
      </c>
      <c r="Q7491" t="str">
        <f>VLOOKUP(A7491,SampleSuperstore!A:G,7,0)</f>
        <v>South</v>
      </c>
    </row>
    <row r="7492" spans="1:17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  <c r="N7492" t="str">
        <f t="shared" si="351"/>
        <v>Profit</v>
      </c>
      <c r="O7492" t="str">
        <f t="shared" si="352"/>
        <v>Normal</v>
      </c>
      <c r="P7492" t="str">
        <f t="shared" si="353"/>
        <v>Low</v>
      </c>
      <c r="Q7492" t="str">
        <f>VLOOKUP(A7492,SampleSuperstore!A:G,7,0)</f>
        <v>South</v>
      </c>
    </row>
    <row r="7493" spans="1:17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  <c r="N7493" t="str">
        <f t="shared" si="351"/>
        <v>Profit</v>
      </c>
      <c r="O7493" t="str">
        <f t="shared" si="352"/>
        <v>Normal</v>
      </c>
      <c r="P7493" t="str">
        <f t="shared" si="353"/>
        <v>Low</v>
      </c>
      <c r="Q7493" t="str">
        <f>VLOOKUP(A7493,SampleSuperstore!A:G,7,0)</f>
        <v>East</v>
      </c>
    </row>
    <row r="7494" spans="1:17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  <c r="N7494" t="str">
        <f t="shared" si="351"/>
        <v>Profit</v>
      </c>
      <c r="O7494" t="str">
        <f t="shared" si="352"/>
        <v>Normal</v>
      </c>
      <c r="P7494" t="str">
        <f t="shared" si="353"/>
        <v>Low</v>
      </c>
      <c r="Q7494" t="str">
        <f>VLOOKUP(A7494,SampleSuperstore!A:G,7,0)</f>
        <v>South</v>
      </c>
    </row>
    <row r="7495" spans="1:17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  <c r="N7495" t="str">
        <f t="shared" si="351"/>
        <v>Loss</v>
      </c>
      <c r="O7495" t="str">
        <f t="shared" si="352"/>
        <v>Normal</v>
      </c>
      <c r="P7495" t="str">
        <f t="shared" si="353"/>
        <v>Medium</v>
      </c>
      <c r="Q7495" t="str">
        <f>VLOOKUP(A7495,SampleSuperstore!A:G,7,0)</f>
        <v>South</v>
      </c>
    </row>
    <row r="7496" spans="1:17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  <c r="N7496" t="str">
        <f t="shared" si="351"/>
        <v>Loss</v>
      </c>
      <c r="O7496" t="str">
        <f t="shared" si="352"/>
        <v>High Discount</v>
      </c>
      <c r="P7496" t="str">
        <f t="shared" si="353"/>
        <v>Low</v>
      </c>
      <c r="Q7496" t="str">
        <f>VLOOKUP(A7496,SampleSuperstore!A:G,7,0)</f>
        <v>South</v>
      </c>
    </row>
    <row r="7497" spans="1:17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  <c r="N7497" t="str">
        <f t="shared" si="351"/>
        <v>Profit</v>
      </c>
      <c r="O7497" t="str">
        <f t="shared" si="352"/>
        <v>Normal</v>
      </c>
      <c r="P7497" t="str">
        <f t="shared" si="353"/>
        <v>Low</v>
      </c>
      <c r="Q7497" t="str">
        <f>VLOOKUP(A7497,SampleSuperstore!A:G,7,0)</f>
        <v>South</v>
      </c>
    </row>
    <row r="7498" spans="1:17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  <c r="N7498" t="str">
        <f t="shared" si="351"/>
        <v>Profit</v>
      </c>
      <c r="O7498" t="str">
        <f t="shared" si="352"/>
        <v>Normal</v>
      </c>
      <c r="P7498" t="str">
        <f t="shared" si="353"/>
        <v>Low</v>
      </c>
      <c r="Q7498" t="str">
        <f>VLOOKUP(A7498,SampleSuperstore!A:G,7,0)</f>
        <v>South</v>
      </c>
    </row>
    <row r="7499" spans="1:17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  <c r="N7499" t="str">
        <f t="shared" si="351"/>
        <v>Profit</v>
      </c>
      <c r="O7499" t="str">
        <f t="shared" si="352"/>
        <v>Normal</v>
      </c>
      <c r="P7499" t="str">
        <f t="shared" si="353"/>
        <v>Low</v>
      </c>
      <c r="Q7499" t="str">
        <f>VLOOKUP(A7499,SampleSuperstore!A:G,7,0)</f>
        <v>South</v>
      </c>
    </row>
    <row r="7500" spans="1:17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  <c r="N7500" t="str">
        <f t="shared" si="351"/>
        <v>Profit</v>
      </c>
      <c r="O7500" t="str">
        <f t="shared" si="352"/>
        <v>Normal</v>
      </c>
      <c r="P7500" t="str">
        <f t="shared" si="353"/>
        <v>Low</v>
      </c>
      <c r="Q7500" t="str">
        <f>VLOOKUP(A7500,SampleSuperstore!A:G,7,0)</f>
        <v>South</v>
      </c>
    </row>
    <row r="7501" spans="1:17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  <c r="N7501" t="str">
        <f t="shared" si="351"/>
        <v>Profit</v>
      </c>
      <c r="O7501" t="str">
        <f t="shared" si="352"/>
        <v>Normal</v>
      </c>
      <c r="P7501" t="str">
        <f t="shared" si="353"/>
        <v>Low</v>
      </c>
      <c r="Q7501" t="str">
        <f>VLOOKUP(A7501,SampleSuperstore!A:G,7,0)</f>
        <v>South</v>
      </c>
    </row>
    <row r="7502" spans="1:17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  <c r="N7502" t="str">
        <f t="shared" si="351"/>
        <v>Profit</v>
      </c>
      <c r="O7502" t="str">
        <f t="shared" si="352"/>
        <v>Normal</v>
      </c>
      <c r="P7502" t="str">
        <f t="shared" si="353"/>
        <v>Low</v>
      </c>
      <c r="Q7502" t="str">
        <f>VLOOKUP(A7502,SampleSuperstore!A:G,7,0)</f>
        <v>South</v>
      </c>
    </row>
    <row r="7503" spans="1:17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  <c r="N7503" t="str">
        <f t="shared" si="351"/>
        <v>Profit</v>
      </c>
      <c r="O7503" t="str">
        <f t="shared" si="352"/>
        <v>Normal</v>
      </c>
      <c r="P7503" t="str">
        <f t="shared" si="353"/>
        <v>Low</v>
      </c>
      <c r="Q7503" t="str">
        <f>VLOOKUP(A7503,SampleSuperstore!A:G,7,0)</f>
        <v>South</v>
      </c>
    </row>
    <row r="7504" spans="1:17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  <c r="N7504" t="str">
        <f t="shared" si="351"/>
        <v>Profit</v>
      </c>
      <c r="O7504" t="str">
        <f t="shared" si="352"/>
        <v>Normal</v>
      </c>
      <c r="P7504" t="str">
        <f t="shared" si="353"/>
        <v>Low</v>
      </c>
      <c r="Q7504" t="str">
        <f>VLOOKUP(A7504,SampleSuperstore!A:G,7,0)</f>
        <v>East</v>
      </c>
    </row>
    <row r="7505" spans="1:17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  <c r="N7505" t="str">
        <f t="shared" si="351"/>
        <v>Profit</v>
      </c>
      <c r="O7505" t="str">
        <f t="shared" si="352"/>
        <v>Normal</v>
      </c>
      <c r="P7505" t="str">
        <f t="shared" si="353"/>
        <v>Low</v>
      </c>
      <c r="Q7505" t="str">
        <f>VLOOKUP(A7505,SampleSuperstore!A:G,7,0)</f>
        <v>East</v>
      </c>
    </row>
    <row r="7506" spans="1:17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  <c r="N7506" t="str">
        <f t="shared" si="351"/>
        <v>Profit</v>
      </c>
      <c r="O7506" t="str">
        <f t="shared" si="352"/>
        <v>Normal</v>
      </c>
      <c r="P7506" t="str">
        <f t="shared" si="353"/>
        <v>Low</v>
      </c>
      <c r="Q7506" t="str">
        <f>VLOOKUP(A7506,SampleSuperstore!A:G,7,0)</f>
        <v>South</v>
      </c>
    </row>
    <row r="7507" spans="1:17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  <c r="N7507" t="str">
        <f t="shared" si="351"/>
        <v>Loss</v>
      </c>
      <c r="O7507" t="str">
        <f t="shared" si="352"/>
        <v>High Discount</v>
      </c>
      <c r="P7507" t="str">
        <f t="shared" si="353"/>
        <v>Low</v>
      </c>
      <c r="Q7507" t="str">
        <f>VLOOKUP(A7507,SampleSuperstore!A:G,7,0)</f>
        <v>South</v>
      </c>
    </row>
    <row r="7508" spans="1:17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  <c r="N7508" t="str">
        <f t="shared" si="351"/>
        <v>Profit</v>
      </c>
      <c r="O7508" t="str">
        <f t="shared" si="352"/>
        <v>Normal</v>
      </c>
      <c r="P7508" t="str">
        <f t="shared" si="353"/>
        <v>Low</v>
      </c>
      <c r="Q7508" t="str">
        <f>VLOOKUP(A7508,SampleSuperstore!A:G,7,0)</f>
        <v>South</v>
      </c>
    </row>
    <row r="7509" spans="1:17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  <c r="N7509" t="str">
        <f t="shared" si="351"/>
        <v>Profit</v>
      </c>
      <c r="O7509" t="str">
        <f t="shared" si="352"/>
        <v>Normal</v>
      </c>
      <c r="P7509" t="str">
        <f t="shared" si="353"/>
        <v>Low</v>
      </c>
      <c r="Q7509" t="str">
        <f>VLOOKUP(A7509,SampleSuperstore!A:G,7,0)</f>
        <v>South</v>
      </c>
    </row>
    <row r="7510" spans="1:17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  <c r="N7510" t="str">
        <f t="shared" si="351"/>
        <v>Profit</v>
      </c>
      <c r="O7510" t="str">
        <f t="shared" si="352"/>
        <v>Normal</v>
      </c>
      <c r="P7510" t="str">
        <f t="shared" si="353"/>
        <v>Low</v>
      </c>
      <c r="Q7510" t="str">
        <f>VLOOKUP(A7510,SampleSuperstore!A:G,7,0)</f>
        <v>South</v>
      </c>
    </row>
    <row r="7511" spans="1:17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  <c r="N7511" t="str">
        <f t="shared" si="351"/>
        <v>Loss</v>
      </c>
      <c r="O7511" t="str">
        <f t="shared" si="352"/>
        <v>Normal</v>
      </c>
      <c r="P7511" t="str">
        <f t="shared" si="353"/>
        <v>High</v>
      </c>
      <c r="Q7511" t="str">
        <f>VLOOKUP(A7511,SampleSuperstore!A:G,7,0)</f>
        <v>South</v>
      </c>
    </row>
    <row r="7512" spans="1:17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  <c r="N7512" t="str">
        <f t="shared" si="351"/>
        <v>Profit</v>
      </c>
      <c r="O7512" t="str">
        <f t="shared" si="352"/>
        <v>Normal</v>
      </c>
      <c r="P7512" t="str">
        <f t="shared" si="353"/>
        <v>Low</v>
      </c>
      <c r="Q7512" t="str">
        <f>VLOOKUP(A7512,SampleSuperstore!A:G,7,0)</f>
        <v>South</v>
      </c>
    </row>
    <row r="7513" spans="1:17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  <c r="N7513" t="str">
        <f t="shared" si="351"/>
        <v>Profit</v>
      </c>
      <c r="O7513" t="str">
        <f t="shared" si="352"/>
        <v>Normal</v>
      </c>
      <c r="P7513" t="str">
        <f t="shared" si="353"/>
        <v>Low</v>
      </c>
      <c r="Q7513" t="str">
        <f>VLOOKUP(A7513,SampleSuperstore!A:G,7,0)</f>
        <v>South</v>
      </c>
    </row>
    <row r="7514" spans="1:17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  <c r="N7514" t="str">
        <f t="shared" si="351"/>
        <v>Profit</v>
      </c>
      <c r="O7514" t="str">
        <f t="shared" si="352"/>
        <v>Normal</v>
      </c>
      <c r="P7514" t="str">
        <f t="shared" si="353"/>
        <v>Low</v>
      </c>
      <c r="Q7514" t="str">
        <f>VLOOKUP(A7514,SampleSuperstore!A:G,7,0)</f>
        <v>South</v>
      </c>
    </row>
    <row r="7515" spans="1:17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  <c r="N7515" t="str">
        <f t="shared" si="351"/>
        <v>Profit</v>
      </c>
      <c r="O7515" t="str">
        <f t="shared" si="352"/>
        <v>Normal</v>
      </c>
      <c r="P7515" t="str">
        <f t="shared" si="353"/>
        <v>Low</v>
      </c>
      <c r="Q7515" t="str">
        <f>VLOOKUP(A7515,SampleSuperstore!A:G,7,0)</f>
        <v>South</v>
      </c>
    </row>
    <row r="7516" spans="1:17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  <c r="N7516" t="str">
        <f t="shared" si="351"/>
        <v>Profit</v>
      </c>
      <c r="O7516" t="str">
        <f t="shared" si="352"/>
        <v>Normal</v>
      </c>
      <c r="P7516" t="str">
        <f t="shared" si="353"/>
        <v>Low</v>
      </c>
      <c r="Q7516" t="str">
        <f>VLOOKUP(A7516,SampleSuperstore!A:G,7,0)</f>
        <v>South</v>
      </c>
    </row>
    <row r="7517" spans="1:17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  <c r="N7517" t="str">
        <f t="shared" si="351"/>
        <v>Profit</v>
      </c>
      <c r="O7517" t="str">
        <f t="shared" si="352"/>
        <v>Normal</v>
      </c>
      <c r="P7517" t="str">
        <f t="shared" si="353"/>
        <v>Low</v>
      </c>
      <c r="Q7517" t="str">
        <f>VLOOKUP(A7517,SampleSuperstore!A:G,7,0)</f>
        <v>South</v>
      </c>
    </row>
    <row r="7518" spans="1:17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  <c r="N7518" t="str">
        <f t="shared" si="351"/>
        <v>Profit</v>
      </c>
      <c r="O7518" t="str">
        <f t="shared" si="352"/>
        <v>Normal</v>
      </c>
      <c r="P7518" t="str">
        <f t="shared" si="353"/>
        <v>Low</v>
      </c>
      <c r="Q7518" t="str">
        <f>VLOOKUP(A7518,SampleSuperstore!A:G,7,0)</f>
        <v>South</v>
      </c>
    </row>
    <row r="7519" spans="1:17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  <c r="N7519" t="str">
        <f t="shared" si="351"/>
        <v>Profit</v>
      </c>
      <c r="O7519" t="str">
        <f t="shared" si="352"/>
        <v>Normal</v>
      </c>
      <c r="P7519" t="str">
        <f t="shared" si="353"/>
        <v>Low</v>
      </c>
      <c r="Q7519" t="str">
        <f>VLOOKUP(A7519,SampleSuperstore!A:G,7,0)</f>
        <v>South</v>
      </c>
    </row>
    <row r="7520" spans="1:17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  <c r="N7520" t="str">
        <f t="shared" si="351"/>
        <v>Profit</v>
      </c>
      <c r="O7520" t="str">
        <f t="shared" si="352"/>
        <v>Normal</v>
      </c>
      <c r="P7520" t="str">
        <f t="shared" si="353"/>
        <v>Low</v>
      </c>
      <c r="Q7520" t="str">
        <f>VLOOKUP(A7520,SampleSuperstore!A:G,7,0)</f>
        <v>South</v>
      </c>
    </row>
    <row r="7521" spans="1:17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  <c r="N7521" t="str">
        <f t="shared" si="351"/>
        <v>Profit</v>
      </c>
      <c r="O7521" t="str">
        <f t="shared" si="352"/>
        <v>Normal</v>
      </c>
      <c r="P7521" t="str">
        <f t="shared" si="353"/>
        <v>Low</v>
      </c>
      <c r="Q7521" t="str">
        <f>VLOOKUP(A7521,SampleSuperstore!A:G,7,0)</f>
        <v>South</v>
      </c>
    </row>
    <row r="7522" spans="1:17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  <c r="N7522" t="str">
        <f t="shared" si="351"/>
        <v>Profit</v>
      </c>
      <c r="O7522" t="str">
        <f t="shared" si="352"/>
        <v>Normal</v>
      </c>
      <c r="P7522" t="str">
        <f t="shared" si="353"/>
        <v>High</v>
      </c>
      <c r="Q7522" t="str">
        <f>VLOOKUP(A7522,SampleSuperstore!A:G,7,0)</f>
        <v>South</v>
      </c>
    </row>
    <row r="7523" spans="1:17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  <c r="N7523" t="str">
        <f t="shared" si="351"/>
        <v>Loss</v>
      </c>
      <c r="O7523" t="str">
        <f t="shared" si="352"/>
        <v>High Discount</v>
      </c>
      <c r="P7523" t="str">
        <f t="shared" si="353"/>
        <v>Low</v>
      </c>
      <c r="Q7523" t="str">
        <f>VLOOKUP(A7523,SampleSuperstore!A:G,7,0)</f>
        <v>South</v>
      </c>
    </row>
    <row r="7524" spans="1:17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  <c r="N7524" t="str">
        <f t="shared" si="351"/>
        <v>Loss</v>
      </c>
      <c r="O7524" t="str">
        <f t="shared" si="352"/>
        <v>High Discount</v>
      </c>
      <c r="P7524" t="str">
        <f t="shared" si="353"/>
        <v>Low</v>
      </c>
      <c r="Q7524" t="str">
        <f>VLOOKUP(A7524,SampleSuperstore!A:G,7,0)</f>
        <v>South</v>
      </c>
    </row>
    <row r="7525" spans="1:17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  <c r="N7525" t="str">
        <f t="shared" si="351"/>
        <v>Loss</v>
      </c>
      <c r="O7525" t="str">
        <f t="shared" si="352"/>
        <v>Normal</v>
      </c>
      <c r="P7525" t="str">
        <f t="shared" si="353"/>
        <v>Low</v>
      </c>
      <c r="Q7525" t="str">
        <f>VLOOKUP(A7525,SampleSuperstore!A:G,7,0)</f>
        <v>South</v>
      </c>
    </row>
    <row r="7526" spans="1:17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  <c r="N7526" t="str">
        <f t="shared" si="351"/>
        <v>Profit</v>
      </c>
      <c r="O7526" t="str">
        <f t="shared" si="352"/>
        <v>Normal</v>
      </c>
      <c r="P7526" t="str">
        <f t="shared" si="353"/>
        <v>Low</v>
      </c>
      <c r="Q7526" t="str">
        <f>VLOOKUP(A7526,SampleSuperstore!A:G,7,0)</f>
        <v>South</v>
      </c>
    </row>
    <row r="7527" spans="1:17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  <c r="N7527" t="str">
        <f t="shared" si="351"/>
        <v>Profit</v>
      </c>
      <c r="O7527" t="str">
        <f t="shared" si="352"/>
        <v>Normal</v>
      </c>
      <c r="P7527" t="str">
        <f t="shared" si="353"/>
        <v>High</v>
      </c>
      <c r="Q7527" t="str">
        <f>VLOOKUP(A7527,SampleSuperstore!A:G,7,0)</f>
        <v>South</v>
      </c>
    </row>
    <row r="7528" spans="1:17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  <c r="N7528" t="str">
        <f t="shared" si="351"/>
        <v>Profit</v>
      </c>
      <c r="O7528" t="str">
        <f t="shared" si="352"/>
        <v>Normal</v>
      </c>
      <c r="P7528" t="str">
        <f t="shared" si="353"/>
        <v>Low</v>
      </c>
      <c r="Q7528" t="str">
        <f>VLOOKUP(A7528,SampleSuperstore!A:G,7,0)</f>
        <v>East</v>
      </c>
    </row>
    <row r="7529" spans="1:17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  <c r="N7529" t="str">
        <f t="shared" si="351"/>
        <v>Profit</v>
      </c>
      <c r="O7529" t="str">
        <f t="shared" si="352"/>
        <v>Normal</v>
      </c>
      <c r="P7529" t="str">
        <f t="shared" si="353"/>
        <v>Low</v>
      </c>
      <c r="Q7529" t="str">
        <f>VLOOKUP(A7529,SampleSuperstore!A:G,7,0)</f>
        <v>East</v>
      </c>
    </row>
    <row r="7530" spans="1:17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  <c r="N7530" t="str">
        <f t="shared" si="351"/>
        <v>Profit</v>
      </c>
      <c r="O7530" t="str">
        <f t="shared" si="352"/>
        <v>Normal</v>
      </c>
      <c r="P7530" t="str">
        <f t="shared" si="353"/>
        <v>Low</v>
      </c>
      <c r="Q7530" t="str">
        <f>VLOOKUP(A7530,SampleSuperstore!A:G,7,0)</f>
        <v>East</v>
      </c>
    </row>
    <row r="7531" spans="1:17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  <c r="N7531" t="str">
        <f t="shared" si="351"/>
        <v>Profit</v>
      </c>
      <c r="O7531" t="str">
        <f t="shared" si="352"/>
        <v>Normal</v>
      </c>
      <c r="P7531" t="str">
        <f t="shared" si="353"/>
        <v>Low</v>
      </c>
      <c r="Q7531" t="str">
        <f>VLOOKUP(A7531,SampleSuperstore!A:G,7,0)</f>
        <v>East</v>
      </c>
    </row>
    <row r="7532" spans="1:17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  <c r="N7532" t="str">
        <f t="shared" si="351"/>
        <v>Profit</v>
      </c>
      <c r="O7532" t="str">
        <f t="shared" si="352"/>
        <v>Normal</v>
      </c>
      <c r="P7532" t="str">
        <f t="shared" si="353"/>
        <v>Medium</v>
      </c>
      <c r="Q7532" t="str">
        <f>VLOOKUP(A7532,SampleSuperstore!A:G,7,0)</f>
        <v>East</v>
      </c>
    </row>
    <row r="7533" spans="1:17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  <c r="N7533" t="str">
        <f t="shared" si="351"/>
        <v>Loss</v>
      </c>
      <c r="O7533" t="str">
        <f t="shared" si="352"/>
        <v>Normal</v>
      </c>
      <c r="P7533" t="str">
        <f t="shared" si="353"/>
        <v>Low</v>
      </c>
      <c r="Q7533" t="str">
        <f>VLOOKUP(A7533,SampleSuperstore!A:G,7,0)</f>
        <v>Central</v>
      </c>
    </row>
    <row r="7534" spans="1:17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  <c r="N7534" t="str">
        <f t="shared" si="351"/>
        <v>Profit</v>
      </c>
      <c r="O7534" t="str">
        <f t="shared" si="352"/>
        <v>Normal</v>
      </c>
      <c r="P7534" t="str">
        <f t="shared" si="353"/>
        <v>Low</v>
      </c>
      <c r="Q7534" t="str">
        <f>VLOOKUP(A7534,SampleSuperstore!A:G,7,0)</f>
        <v>Central</v>
      </c>
    </row>
    <row r="7535" spans="1:17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  <c r="N7535" t="str">
        <f t="shared" si="351"/>
        <v>Loss</v>
      </c>
      <c r="O7535" t="str">
        <f t="shared" si="352"/>
        <v>Normal</v>
      </c>
      <c r="P7535" t="str">
        <f t="shared" si="353"/>
        <v>Low</v>
      </c>
      <c r="Q7535" t="str">
        <f>VLOOKUP(A7535,SampleSuperstore!A:G,7,0)</f>
        <v>South</v>
      </c>
    </row>
    <row r="7536" spans="1:17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  <c r="N7536" t="str">
        <f t="shared" si="351"/>
        <v>Profit</v>
      </c>
      <c r="O7536" t="str">
        <f t="shared" si="352"/>
        <v>Normal</v>
      </c>
      <c r="P7536" t="str">
        <f t="shared" si="353"/>
        <v>Low</v>
      </c>
      <c r="Q7536" t="str">
        <f>VLOOKUP(A7536,SampleSuperstore!A:G,7,0)</f>
        <v>South</v>
      </c>
    </row>
    <row r="7537" spans="1:17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  <c r="N7537" t="str">
        <f t="shared" si="351"/>
        <v>Profit</v>
      </c>
      <c r="O7537" t="str">
        <f t="shared" si="352"/>
        <v>Normal</v>
      </c>
      <c r="P7537" t="str">
        <f t="shared" si="353"/>
        <v>Low</v>
      </c>
      <c r="Q7537" t="str">
        <f>VLOOKUP(A7537,SampleSuperstore!A:G,7,0)</f>
        <v>South</v>
      </c>
    </row>
    <row r="7538" spans="1:17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  <c r="N7538" t="str">
        <f t="shared" si="351"/>
        <v>Loss</v>
      </c>
      <c r="O7538" t="str">
        <f t="shared" si="352"/>
        <v>High Discount</v>
      </c>
      <c r="P7538" t="str">
        <f t="shared" si="353"/>
        <v>Low</v>
      </c>
      <c r="Q7538" t="str">
        <f>VLOOKUP(A7538,SampleSuperstore!A:G,7,0)</f>
        <v>South</v>
      </c>
    </row>
    <row r="7539" spans="1:17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  <c r="N7539" t="str">
        <f t="shared" si="351"/>
        <v>Profit</v>
      </c>
      <c r="O7539" t="str">
        <f t="shared" si="352"/>
        <v>Normal</v>
      </c>
      <c r="P7539" t="str">
        <f t="shared" si="353"/>
        <v>Low</v>
      </c>
      <c r="Q7539" t="str">
        <f>VLOOKUP(A7539,SampleSuperstore!A:G,7,0)</f>
        <v>South</v>
      </c>
    </row>
    <row r="7540" spans="1:17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  <c r="N7540" t="str">
        <f t="shared" si="351"/>
        <v>Profit</v>
      </c>
      <c r="O7540" t="str">
        <f t="shared" si="352"/>
        <v>Normal</v>
      </c>
      <c r="P7540" t="str">
        <f t="shared" si="353"/>
        <v>Low</v>
      </c>
      <c r="Q7540" t="str">
        <f>VLOOKUP(A7540,SampleSuperstore!A:G,7,0)</f>
        <v>South</v>
      </c>
    </row>
    <row r="7541" spans="1:17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  <c r="N7541" t="str">
        <f t="shared" si="351"/>
        <v>Loss</v>
      </c>
      <c r="O7541" t="str">
        <f t="shared" si="352"/>
        <v>High Discount</v>
      </c>
      <c r="P7541" t="str">
        <f t="shared" si="353"/>
        <v>Low</v>
      </c>
      <c r="Q7541" t="str">
        <f>VLOOKUP(A7541,SampleSuperstore!A:G,7,0)</f>
        <v>South</v>
      </c>
    </row>
    <row r="7542" spans="1:17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  <c r="N7542" t="str">
        <f t="shared" si="351"/>
        <v>Loss</v>
      </c>
      <c r="O7542" t="str">
        <f t="shared" si="352"/>
        <v>High Discount</v>
      </c>
      <c r="P7542" t="str">
        <f t="shared" si="353"/>
        <v>Low</v>
      </c>
      <c r="Q7542" t="str">
        <f>VLOOKUP(A7542,SampleSuperstore!A:G,7,0)</f>
        <v>South</v>
      </c>
    </row>
    <row r="7543" spans="1:17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  <c r="N7543" t="str">
        <f t="shared" si="351"/>
        <v>Profit</v>
      </c>
      <c r="O7543" t="str">
        <f t="shared" si="352"/>
        <v>Normal</v>
      </c>
      <c r="P7543" t="str">
        <f t="shared" si="353"/>
        <v>Low</v>
      </c>
      <c r="Q7543" t="str">
        <f>VLOOKUP(A7543,SampleSuperstore!A:G,7,0)</f>
        <v>South</v>
      </c>
    </row>
    <row r="7544" spans="1:17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  <c r="N7544" t="str">
        <f t="shared" si="351"/>
        <v>Loss</v>
      </c>
      <c r="O7544" t="str">
        <f t="shared" si="352"/>
        <v>Normal</v>
      </c>
      <c r="P7544" t="str">
        <f t="shared" si="353"/>
        <v>Medium</v>
      </c>
      <c r="Q7544" t="str">
        <f>VLOOKUP(A7544,SampleSuperstore!A:G,7,0)</f>
        <v>South</v>
      </c>
    </row>
    <row r="7545" spans="1:17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  <c r="N7545" t="str">
        <f t="shared" si="351"/>
        <v>Loss</v>
      </c>
      <c r="O7545" t="str">
        <f t="shared" si="352"/>
        <v>Normal</v>
      </c>
      <c r="P7545" t="str">
        <f t="shared" si="353"/>
        <v>Low</v>
      </c>
      <c r="Q7545" t="str">
        <f>VLOOKUP(A7545,SampleSuperstore!A:G,7,0)</f>
        <v>South</v>
      </c>
    </row>
    <row r="7546" spans="1:17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  <c r="N7546" t="str">
        <f t="shared" si="351"/>
        <v>Profit</v>
      </c>
      <c r="O7546" t="str">
        <f t="shared" si="352"/>
        <v>Normal</v>
      </c>
      <c r="P7546" t="str">
        <f t="shared" si="353"/>
        <v>Medium</v>
      </c>
      <c r="Q7546" t="str">
        <f>VLOOKUP(A7546,SampleSuperstore!A:G,7,0)</f>
        <v>South</v>
      </c>
    </row>
    <row r="7547" spans="1:17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  <c r="N7547" t="str">
        <f t="shared" si="351"/>
        <v>Profit</v>
      </c>
      <c r="O7547" t="str">
        <f t="shared" si="352"/>
        <v>Normal</v>
      </c>
      <c r="P7547" t="str">
        <f t="shared" si="353"/>
        <v>Medium</v>
      </c>
      <c r="Q7547" t="str">
        <f>VLOOKUP(A7547,SampleSuperstore!A:G,7,0)</f>
        <v>South</v>
      </c>
    </row>
    <row r="7548" spans="1:17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  <c r="N7548" t="str">
        <f t="shared" si="351"/>
        <v>Profit</v>
      </c>
      <c r="O7548" t="str">
        <f t="shared" si="352"/>
        <v>Normal</v>
      </c>
      <c r="P7548" t="str">
        <f t="shared" si="353"/>
        <v>Medium</v>
      </c>
      <c r="Q7548" t="str">
        <f>VLOOKUP(A7548,SampleSuperstore!A:G,7,0)</f>
        <v>South</v>
      </c>
    </row>
    <row r="7549" spans="1:17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  <c r="N7549" t="str">
        <f t="shared" si="351"/>
        <v>Loss</v>
      </c>
      <c r="O7549" t="str">
        <f t="shared" si="352"/>
        <v>High Discount</v>
      </c>
      <c r="P7549" t="str">
        <f t="shared" si="353"/>
        <v>Low</v>
      </c>
      <c r="Q7549" t="str">
        <f>VLOOKUP(A7549,SampleSuperstore!A:G,7,0)</f>
        <v>South</v>
      </c>
    </row>
    <row r="7550" spans="1:17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  <c r="N7550" t="str">
        <f t="shared" si="351"/>
        <v>Loss</v>
      </c>
      <c r="O7550" t="str">
        <f t="shared" si="352"/>
        <v>High Discount</v>
      </c>
      <c r="P7550" t="str">
        <f t="shared" si="353"/>
        <v>Low</v>
      </c>
      <c r="Q7550" t="str">
        <f>VLOOKUP(A7550,SampleSuperstore!A:G,7,0)</f>
        <v>South</v>
      </c>
    </row>
    <row r="7551" spans="1:17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  <c r="N7551" t="str">
        <f t="shared" si="351"/>
        <v>Loss</v>
      </c>
      <c r="O7551" t="str">
        <f t="shared" si="352"/>
        <v>High Discount</v>
      </c>
      <c r="P7551" t="str">
        <f t="shared" si="353"/>
        <v>Low</v>
      </c>
      <c r="Q7551" t="str">
        <f>VLOOKUP(A7551,SampleSuperstore!A:G,7,0)</f>
        <v>Central</v>
      </c>
    </row>
    <row r="7552" spans="1:17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  <c r="N7552" t="str">
        <f t="shared" si="351"/>
        <v>Profit</v>
      </c>
      <c r="O7552" t="str">
        <f t="shared" si="352"/>
        <v>Normal</v>
      </c>
      <c r="P7552" t="str">
        <f t="shared" si="353"/>
        <v>Low</v>
      </c>
      <c r="Q7552" t="str">
        <f>VLOOKUP(A7552,SampleSuperstore!A:G,7,0)</f>
        <v>South</v>
      </c>
    </row>
    <row r="7553" spans="1:17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  <c r="N7553" t="str">
        <f t="shared" si="351"/>
        <v>Profit</v>
      </c>
      <c r="O7553" t="str">
        <f t="shared" si="352"/>
        <v>Normal</v>
      </c>
      <c r="P7553" t="str">
        <f t="shared" si="353"/>
        <v>Medium</v>
      </c>
      <c r="Q7553" t="str">
        <f>VLOOKUP(A7553,SampleSuperstore!A:G,7,0)</f>
        <v>South</v>
      </c>
    </row>
    <row r="7554" spans="1:17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  <c r="N7554" t="str">
        <f t="shared" si="351"/>
        <v>Profit</v>
      </c>
      <c r="O7554" t="str">
        <f t="shared" si="352"/>
        <v>Normal</v>
      </c>
      <c r="P7554" t="str">
        <f t="shared" si="353"/>
        <v>Low</v>
      </c>
      <c r="Q7554" t="str">
        <f>VLOOKUP(A7554,SampleSuperstore!A:G,7,0)</f>
        <v>South</v>
      </c>
    </row>
    <row r="7555" spans="1:17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  <c r="N7555" t="str">
        <f t="shared" ref="N7555:N7618" si="354">IF(M7555&gt;0,"Profit","Loss")</f>
        <v>Profit</v>
      </c>
      <c r="O7555" t="str">
        <f t="shared" ref="O7555:O7618" si="355">IF(L7555&gt;0.5,"High Discount","Normal")</f>
        <v>Normal</v>
      </c>
      <c r="P7555" t="str">
        <f t="shared" ref="P7555:P7618" si="356">IF(J7555&gt;1000,"High",IF(J7555&gt;=500,"Medium","Low"))</f>
        <v>Low</v>
      </c>
      <c r="Q7555" t="str">
        <f>VLOOKUP(A7555,SampleSuperstore!A:G,7,0)</f>
        <v>South</v>
      </c>
    </row>
    <row r="7556" spans="1:17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  <c r="N7556" t="str">
        <f t="shared" si="354"/>
        <v>Loss</v>
      </c>
      <c r="O7556" t="str">
        <f t="shared" si="355"/>
        <v>Normal</v>
      </c>
      <c r="P7556" t="str">
        <f t="shared" si="356"/>
        <v>Low</v>
      </c>
      <c r="Q7556" t="str">
        <f>VLOOKUP(A7556,SampleSuperstore!A:G,7,0)</f>
        <v>South</v>
      </c>
    </row>
    <row r="7557" spans="1:17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  <c r="N7557" t="str">
        <f t="shared" si="354"/>
        <v>Profit</v>
      </c>
      <c r="O7557" t="str">
        <f t="shared" si="355"/>
        <v>Normal</v>
      </c>
      <c r="P7557" t="str">
        <f t="shared" si="356"/>
        <v>Low</v>
      </c>
      <c r="Q7557" t="str">
        <f>VLOOKUP(A7557,SampleSuperstore!A:G,7,0)</f>
        <v>South</v>
      </c>
    </row>
    <row r="7558" spans="1:17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  <c r="N7558" t="str">
        <f t="shared" si="354"/>
        <v>Profit</v>
      </c>
      <c r="O7558" t="str">
        <f t="shared" si="355"/>
        <v>Normal</v>
      </c>
      <c r="P7558" t="str">
        <f t="shared" si="356"/>
        <v>Low</v>
      </c>
      <c r="Q7558" t="str">
        <f>VLOOKUP(A7558,SampleSuperstore!A:G,7,0)</f>
        <v>South</v>
      </c>
    </row>
    <row r="7559" spans="1:17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  <c r="N7559" t="str">
        <f t="shared" si="354"/>
        <v>Profit</v>
      </c>
      <c r="O7559" t="str">
        <f t="shared" si="355"/>
        <v>Normal</v>
      </c>
      <c r="P7559" t="str">
        <f t="shared" si="356"/>
        <v>Low</v>
      </c>
      <c r="Q7559" t="str">
        <f>VLOOKUP(A7559,SampleSuperstore!A:G,7,0)</f>
        <v>South</v>
      </c>
    </row>
    <row r="7560" spans="1:17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  <c r="N7560" t="str">
        <f t="shared" si="354"/>
        <v>Profit</v>
      </c>
      <c r="O7560" t="str">
        <f t="shared" si="355"/>
        <v>Normal</v>
      </c>
      <c r="P7560" t="str">
        <f t="shared" si="356"/>
        <v>Medium</v>
      </c>
      <c r="Q7560" t="str">
        <f>VLOOKUP(A7560,SampleSuperstore!A:G,7,0)</f>
        <v>South</v>
      </c>
    </row>
    <row r="7561" spans="1:17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  <c r="N7561" t="str">
        <f t="shared" si="354"/>
        <v>Profit</v>
      </c>
      <c r="O7561" t="str">
        <f t="shared" si="355"/>
        <v>Normal</v>
      </c>
      <c r="P7561" t="str">
        <f t="shared" si="356"/>
        <v>Low</v>
      </c>
      <c r="Q7561" t="str">
        <f>VLOOKUP(A7561,SampleSuperstore!A:G,7,0)</f>
        <v>South</v>
      </c>
    </row>
    <row r="7562" spans="1:17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  <c r="N7562" t="str">
        <f t="shared" si="354"/>
        <v>Profit</v>
      </c>
      <c r="O7562" t="str">
        <f t="shared" si="355"/>
        <v>Normal</v>
      </c>
      <c r="P7562" t="str">
        <f t="shared" si="356"/>
        <v>Low</v>
      </c>
      <c r="Q7562" t="str">
        <f>VLOOKUP(A7562,SampleSuperstore!A:G,7,0)</f>
        <v>South</v>
      </c>
    </row>
    <row r="7563" spans="1:17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  <c r="N7563" t="str">
        <f t="shared" si="354"/>
        <v>Loss</v>
      </c>
      <c r="O7563" t="str">
        <f t="shared" si="355"/>
        <v>Normal</v>
      </c>
      <c r="P7563" t="str">
        <f t="shared" si="356"/>
        <v>Low</v>
      </c>
      <c r="Q7563" t="str">
        <f>VLOOKUP(A7563,SampleSuperstore!A:G,7,0)</f>
        <v>Central</v>
      </c>
    </row>
    <row r="7564" spans="1:17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  <c r="N7564" t="str">
        <f t="shared" si="354"/>
        <v>Loss</v>
      </c>
      <c r="O7564" t="str">
        <f t="shared" si="355"/>
        <v>Normal</v>
      </c>
      <c r="P7564" t="str">
        <f t="shared" si="356"/>
        <v>Low</v>
      </c>
      <c r="Q7564" t="str">
        <f>VLOOKUP(A7564,SampleSuperstore!A:G,7,0)</f>
        <v>South</v>
      </c>
    </row>
    <row r="7565" spans="1:17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  <c r="N7565" t="str">
        <f t="shared" si="354"/>
        <v>Profit</v>
      </c>
      <c r="O7565" t="str">
        <f t="shared" si="355"/>
        <v>Normal</v>
      </c>
      <c r="P7565" t="str">
        <f t="shared" si="356"/>
        <v>Low</v>
      </c>
      <c r="Q7565" t="str">
        <f>VLOOKUP(A7565,SampleSuperstore!A:G,7,0)</f>
        <v>Central</v>
      </c>
    </row>
    <row r="7566" spans="1:17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  <c r="N7566" t="str">
        <f t="shared" si="354"/>
        <v>Loss</v>
      </c>
      <c r="O7566" t="str">
        <f t="shared" si="355"/>
        <v>Normal</v>
      </c>
      <c r="P7566" t="str">
        <f t="shared" si="356"/>
        <v>Low</v>
      </c>
      <c r="Q7566" t="str">
        <f>VLOOKUP(A7566,SampleSuperstore!A:G,7,0)</f>
        <v>South</v>
      </c>
    </row>
    <row r="7567" spans="1:17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  <c r="N7567" t="str">
        <f t="shared" si="354"/>
        <v>Profit</v>
      </c>
      <c r="O7567" t="str">
        <f t="shared" si="355"/>
        <v>Normal</v>
      </c>
      <c r="P7567" t="str">
        <f t="shared" si="356"/>
        <v>Low</v>
      </c>
      <c r="Q7567" t="str">
        <f>VLOOKUP(A7567,SampleSuperstore!A:G,7,0)</f>
        <v>South</v>
      </c>
    </row>
    <row r="7568" spans="1:17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  <c r="N7568" t="str">
        <f t="shared" si="354"/>
        <v>Profit</v>
      </c>
      <c r="O7568" t="str">
        <f t="shared" si="355"/>
        <v>Normal</v>
      </c>
      <c r="P7568" t="str">
        <f t="shared" si="356"/>
        <v>Low</v>
      </c>
      <c r="Q7568" t="str">
        <f>VLOOKUP(A7568,SampleSuperstore!A:G,7,0)</f>
        <v>Central</v>
      </c>
    </row>
    <row r="7569" spans="1:17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  <c r="N7569" t="str">
        <f t="shared" si="354"/>
        <v>Profit</v>
      </c>
      <c r="O7569" t="str">
        <f t="shared" si="355"/>
        <v>Normal</v>
      </c>
      <c r="P7569" t="str">
        <f t="shared" si="356"/>
        <v>Low</v>
      </c>
      <c r="Q7569" t="str">
        <f>VLOOKUP(A7569,SampleSuperstore!A:G,7,0)</f>
        <v>Central</v>
      </c>
    </row>
    <row r="7570" spans="1:17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  <c r="N7570" t="str">
        <f t="shared" si="354"/>
        <v>Profit</v>
      </c>
      <c r="O7570" t="str">
        <f t="shared" si="355"/>
        <v>Normal</v>
      </c>
      <c r="P7570" t="str">
        <f t="shared" si="356"/>
        <v>Low</v>
      </c>
      <c r="Q7570" t="str">
        <f>VLOOKUP(A7570,SampleSuperstore!A:G,7,0)</f>
        <v>South</v>
      </c>
    </row>
    <row r="7571" spans="1:17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  <c r="N7571" t="str">
        <f t="shared" si="354"/>
        <v>Profit</v>
      </c>
      <c r="O7571" t="str">
        <f t="shared" si="355"/>
        <v>Normal</v>
      </c>
      <c r="P7571" t="str">
        <f t="shared" si="356"/>
        <v>Low</v>
      </c>
      <c r="Q7571" t="str">
        <f>VLOOKUP(A7571,SampleSuperstore!A:G,7,0)</f>
        <v>South</v>
      </c>
    </row>
    <row r="7572" spans="1:17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  <c r="N7572" t="str">
        <f t="shared" si="354"/>
        <v>Profit</v>
      </c>
      <c r="O7572" t="str">
        <f t="shared" si="355"/>
        <v>Normal</v>
      </c>
      <c r="P7572" t="str">
        <f t="shared" si="356"/>
        <v>Low</v>
      </c>
      <c r="Q7572" t="str">
        <f>VLOOKUP(A7572,SampleSuperstore!A:G,7,0)</f>
        <v>South</v>
      </c>
    </row>
    <row r="7573" spans="1:17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  <c r="N7573" t="str">
        <f t="shared" si="354"/>
        <v>Profit</v>
      </c>
      <c r="O7573" t="str">
        <f t="shared" si="355"/>
        <v>Normal</v>
      </c>
      <c r="P7573" t="str">
        <f t="shared" si="356"/>
        <v>Low</v>
      </c>
      <c r="Q7573" t="str">
        <f>VLOOKUP(A7573,SampleSuperstore!A:G,7,0)</f>
        <v>South</v>
      </c>
    </row>
    <row r="7574" spans="1:17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  <c r="N7574" t="str">
        <f t="shared" si="354"/>
        <v>Profit</v>
      </c>
      <c r="O7574" t="str">
        <f t="shared" si="355"/>
        <v>Normal</v>
      </c>
      <c r="P7574" t="str">
        <f t="shared" si="356"/>
        <v>Medium</v>
      </c>
      <c r="Q7574" t="str">
        <f>VLOOKUP(A7574,SampleSuperstore!A:G,7,0)</f>
        <v>South</v>
      </c>
    </row>
    <row r="7575" spans="1:17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  <c r="N7575" t="str">
        <f t="shared" si="354"/>
        <v>Profit</v>
      </c>
      <c r="O7575" t="str">
        <f t="shared" si="355"/>
        <v>Normal</v>
      </c>
      <c r="P7575" t="str">
        <f t="shared" si="356"/>
        <v>Low</v>
      </c>
      <c r="Q7575" t="str">
        <f>VLOOKUP(A7575,SampleSuperstore!A:G,7,0)</f>
        <v>South</v>
      </c>
    </row>
    <row r="7576" spans="1:17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  <c r="N7576" t="str">
        <f t="shared" si="354"/>
        <v>Profit</v>
      </c>
      <c r="O7576" t="str">
        <f t="shared" si="355"/>
        <v>Normal</v>
      </c>
      <c r="P7576" t="str">
        <f t="shared" si="356"/>
        <v>Low</v>
      </c>
      <c r="Q7576" t="str">
        <f>VLOOKUP(A7576,SampleSuperstore!A:G,7,0)</f>
        <v>South</v>
      </c>
    </row>
    <row r="7577" spans="1:17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  <c r="N7577" t="str">
        <f t="shared" si="354"/>
        <v>Profit</v>
      </c>
      <c r="O7577" t="str">
        <f t="shared" si="355"/>
        <v>Normal</v>
      </c>
      <c r="P7577" t="str">
        <f t="shared" si="356"/>
        <v>Low</v>
      </c>
      <c r="Q7577" t="str">
        <f>VLOOKUP(A7577,SampleSuperstore!A:G,7,0)</f>
        <v>South</v>
      </c>
    </row>
    <row r="7578" spans="1:17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  <c r="N7578" t="str">
        <f t="shared" si="354"/>
        <v>Profit</v>
      </c>
      <c r="O7578" t="str">
        <f t="shared" si="355"/>
        <v>Normal</v>
      </c>
      <c r="P7578" t="str">
        <f t="shared" si="356"/>
        <v>Low</v>
      </c>
      <c r="Q7578" t="str">
        <f>VLOOKUP(A7578,SampleSuperstore!A:G,7,0)</f>
        <v>South</v>
      </c>
    </row>
    <row r="7579" spans="1:17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  <c r="N7579" t="str">
        <f t="shared" si="354"/>
        <v>Profit</v>
      </c>
      <c r="O7579" t="str">
        <f t="shared" si="355"/>
        <v>Normal</v>
      </c>
      <c r="P7579" t="str">
        <f t="shared" si="356"/>
        <v>Low</v>
      </c>
      <c r="Q7579" t="str">
        <f>VLOOKUP(A7579,SampleSuperstore!A:G,7,0)</f>
        <v>South</v>
      </c>
    </row>
    <row r="7580" spans="1:17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  <c r="N7580" t="str">
        <f t="shared" si="354"/>
        <v>Profit</v>
      </c>
      <c r="O7580" t="str">
        <f t="shared" si="355"/>
        <v>Normal</v>
      </c>
      <c r="P7580" t="str">
        <f t="shared" si="356"/>
        <v>Medium</v>
      </c>
      <c r="Q7580" t="str">
        <f>VLOOKUP(A7580,SampleSuperstore!A:G,7,0)</f>
        <v>Central</v>
      </c>
    </row>
    <row r="7581" spans="1:17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  <c r="N7581" t="str">
        <f t="shared" si="354"/>
        <v>Profit</v>
      </c>
      <c r="O7581" t="str">
        <f t="shared" si="355"/>
        <v>Normal</v>
      </c>
      <c r="P7581" t="str">
        <f t="shared" si="356"/>
        <v>High</v>
      </c>
      <c r="Q7581" t="str">
        <f>VLOOKUP(A7581,SampleSuperstore!A:G,7,0)</f>
        <v>South</v>
      </c>
    </row>
    <row r="7582" spans="1:17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  <c r="N7582" t="str">
        <f t="shared" si="354"/>
        <v>Profit</v>
      </c>
      <c r="O7582" t="str">
        <f t="shared" si="355"/>
        <v>Normal</v>
      </c>
      <c r="P7582" t="str">
        <f t="shared" si="356"/>
        <v>Low</v>
      </c>
      <c r="Q7582" t="str">
        <f>VLOOKUP(A7582,SampleSuperstore!A:G,7,0)</f>
        <v>South</v>
      </c>
    </row>
    <row r="7583" spans="1:17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  <c r="N7583" t="str">
        <f t="shared" si="354"/>
        <v>Profit</v>
      </c>
      <c r="O7583" t="str">
        <f t="shared" si="355"/>
        <v>Normal</v>
      </c>
      <c r="P7583" t="str">
        <f t="shared" si="356"/>
        <v>Low</v>
      </c>
      <c r="Q7583" t="str">
        <f>VLOOKUP(A7583,SampleSuperstore!A:G,7,0)</f>
        <v>Central</v>
      </c>
    </row>
    <row r="7584" spans="1:17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  <c r="N7584" t="str">
        <f t="shared" si="354"/>
        <v>Profit</v>
      </c>
      <c r="O7584" t="str">
        <f t="shared" si="355"/>
        <v>Normal</v>
      </c>
      <c r="P7584" t="str">
        <f t="shared" si="356"/>
        <v>Low</v>
      </c>
      <c r="Q7584" t="str">
        <f>VLOOKUP(A7584,SampleSuperstore!A:G,7,0)</f>
        <v>South</v>
      </c>
    </row>
    <row r="7585" spans="1:17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  <c r="N7585" t="str">
        <f t="shared" si="354"/>
        <v>Profit</v>
      </c>
      <c r="O7585" t="str">
        <f t="shared" si="355"/>
        <v>Normal</v>
      </c>
      <c r="P7585" t="str">
        <f t="shared" si="356"/>
        <v>High</v>
      </c>
      <c r="Q7585" t="str">
        <f>VLOOKUP(A7585,SampleSuperstore!A:G,7,0)</f>
        <v>South</v>
      </c>
    </row>
    <row r="7586" spans="1:17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  <c r="N7586" t="str">
        <f t="shared" si="354"/>
        <v>Profit</v>
      </c>
      <c r="O7586" t="str">
        <f t="shared" si="355"/>
        <v>Normal</v>
      </c>
      <c r="P7586" t="str">
        <f t="shared" si="356"/>
        <v>Low</v>
      </c>
      <c r="Q7586" t="str">
        <f>VLOOKUP(A7586,SampleSuperstore!A:G,7,0)</f>
        <v>South</v>
      </c>
    </row>
    <row r="7587" spans="1:17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  <c r="N7587" t="str">
        <f t="shared" si="354"/>
        <v>Profit</v>
      </c>
      <c r="O7587" t="str">
        <f t="shared" si="355"/>
        <v>Normal</v>
      </c>
      <c r="P7587" t="str">
        <f t="shared" si="356"/>
        <v>Low</v>
      </c>
      <c r="Q7587" t="str">
        <f>VLOOKUP(A7587,SampleSuperstore!A:G,7,0)</f>
        <v>South</v>
      </c>
    </row>
    <row r="7588" spans="1:17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  <c r="N7588" t="str">
        <f t="shared" si="354"/>
        <v>Profit</v>
      </c>
      <c r="O7588" t="str">
        <f t="shared" si="355"/>
        <v>Normal</v>
      </c>
      <c r="P7588" t="str">
        <f t="shared" si="356"/>
        <v>Low</v>
      </c>
      <c r="Q7588" t="str">
        <f>VLOOKUP(A7588,SampleSuperstore!A:G,7,0)</f>
        <v>South</v>
      </c>
    </row>
    <row r="7589" spans="1:17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  <c r="N7589" t="str">
        <f t="shared" si="354"/>
        <v>Profit</v>
      </c>
      <c r="O7589" t="str">
        <f t="shared" si="355"/>
        <v>Normal</v>
      </c>
      <c r="P7589" t="str">
        <f t="shared" si="356"/>
        <v>Low</v>
      </c>
      <c r="Q7589" t="str">
        <f>VLOOKUP(A7589,SampleSuperstore!A:G,7,0)</f>
        <v>South</v>
      </c>
    </row>
    <row r="7590" spans="1:17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  <c r="N7590" t="str">
        <f t="shared" si="354"/>
        <v>Profit</v>
      </c>
      <c r="O7590" t="str">
        <f t="shared" si="355"/>
        <v>Normal</v>
      </c>
      <c r="P7590" t="str">
        <f t="shared" si="356"/>
        <v>Low</v>
      </c>
      <c r="Q7590" t="str">
        <f>VLOOKUP(A7590,SampleSuperstore!A:G,7,0)</f>
        <v>South</v>
      </c>
    </row>
    <row r="7591" spans="1:17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  <c r="N7591" t="str">
        <f t="shared" si="354"/>
        <v>Profit</v>
      </c>
      <c r="O7591" t="str">
        <f t="shared" si="355"/>
        <v>Normal</v>
      </c>
      <c r="P7591" t="str">
        <f t="shared" si="356"/>
        <v>Low</v>
      </c>
      <c r="Q7591" t="str">
        <f>VLOOKUP(A7591,SampleSuperstore!A:G,7,0)</f>
        <v>South</v>
      </c>
    </row>
    <row r="7592" spans="1:17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  <c r="N7592" t="str">
        <f t="shared" si="354"/>
        <v>Profit</v>
      </c>
      <c r="O7592" t="str">
        <f t="shared" si="355"/>
        <v>Normal</v>
      </c>
      <c r="P7592" t="str">
        <f t="shared" si="356"/>
        <v>Low</v>
      </c>
      <c r="Q7592" t="str">
        <f>VLOOKUP(A7592,SampleSuperstore!A:G,7,0)</f>
        <v>South</v>
      </c>
    </row>
    <row r="7593" spans="1:17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  <c r="N7593" t="str">
        <f t="shared" si="354"/>
        <v>Loss</v>
      </c>
      <c r="O7593" t="str">
        <f t="shared" si="355"/>
        <v>Normal</v>
      </c>
      <c r="P7593" t="str">
        <f t="shared" si="356"/>
        <v>Low</v>
      </c>
      <c r="Q7593" t="str">
        <f>VLOOKUP(A7593,SampleSuperstore!A:G,7,0)</f>
        <v>South</v>
      </c>
    </row>
    <row r="7594" spans="1:17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  <c r="N7594" t="str">
        <f t="shared" si="354"/>
        <v>Profit</v>
      </c>
      <c r="O7594" t="str">
        <f t="shared" si="355"/>
        <v>Normal</v>
      </c>
      <c r="P7594" t="str">
        <f t="shared" si="356"/>
        <v>Low</v>
      </c>
      <c r="Q7594" t="str">
        <f>VLOOKUP(A7594,SampleSuperstore!A:G,7,0)</f>
        <v>South</v>
      </c>
    </row>
    <row r="7595" spans="1:17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  <c r="N7595" t="str">
        <f t="shared" si="354"/>
        <v>Loss</v>
      </c>
      <c r="O7595" t="str">
        <f t="shared" si="355"/>
        <v>Normal</v>
      </c>
      <c r="P7595" t="str">
        <f t="shared" si="356"/>
        <v>Medium</v>
      </c>
      <c r="Q7595" t="str">
        <f>VLOOKUP(A7595,SampleSuperstore!A:G,7,0)</f>
        <v>South</v>
      </c>
    </row>
    <row r="7596" spans="1:17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  <c r="N7596" t="str">
        <f t="shared" si="354"/>
        <v>Profit</v>
      </c>
      <c r="O7596" t="str">
        <f t="shared" si="355"/>
        <v>Normal</v>
      </c>
      <c r="P7596" t="str">
        <f t="shared" si="356"/>
        <v>Low</v>
      </c>
      <c r="Q7596" t="str">
        <f>VLOOKUP(A7596,SampleSuperstore!A:G,7,0)</f>
        <v>South</v>
      </c>
    </row>
    <row r="7597" spans="1:17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  <c r="N7597" t="str">
        <f t="shared" si="354"/>
        <v>Profit</v>
      </c>
      <c r="O7597" t="str">
        <f t="shared" si="355"/>
        <v>Normal</v>
      </c>
      <c r="P7597" t="str">
        <f t="shared" si="356"/>
        <v>Low</v>
      </c>
      <c r="Q7597" t="str">
        <f>VLOOKUP(A7597,SampleSuperstore!A:G,7,0)</f>
        <v>South</v>
      </c>
    </row>
    <row r="7598" spans="1:17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  <c r="N7598" t="str">
        <f t="shared" si="354"/>
        <v>Profit</v>
      </c>
      <c r="O7598" t="str">
        <f t="shared" si="355"/>
        <v>Normal</v>
      </c>
      <c r="P7598" t="str">
        <f t="shared" si="356"/>
        <v>Low</v>
      </c>
      <c r="Q7598" t="str">
        <f>VLOOKUP(A7598,SampleSuperstore!A:G,7,0)</f>
        <v>South</v>
      </c>
    </row>
    <row r="7599" spans="1:17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  <c r="N7599" t="str">
        <f t="shared" si="354"/>
        <v>Profit</v>
      </c>
      <c r="O7599" t="str">
        <f t="shared" si="355"/>
        <v>Normal</v>
      </c>
      <c r="P7599" t="str">
        <f t="shared" si="356"/>
        <v>Low</v>
      </c>
      <c r="Q7599" t="str">
        <f>VLOOKUP(A7599,SampleSuperstore!A:G,7,0)</f>
        <v>South</v>
      </c>
    </row>
    <row r="7600" spans="1:17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  <c r="N7600" t="str">
        <f t="shared" si="354"/>
        <v>Profit</v>
      </c>
      <c r="O7600" t="str">
        <f t="shared" si="355"/>
        <v>Normal</v>
      </c>
      <c r="P7600" t="str">
        <f t="shared" si="356"/>
        <v>Low</v>
      </c>
      <c r="Q7600" t="str">
        <f>VLOOKUP(A7600,SampleSuperstore!A:G,7,0)</f>
        <v>South</v>
      </c>
    </row>
    <row r="7601" spans="1:17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  <c r="N7601" t="str">
        <f t="shared" si="354"/>
        <v>Profit</v>
      </c>
      <c r="O7601" t="str">
        <f t="shared" si="355"/>
        <v>Normal</v>
      </c>
      <c r="P7601" t="str">
        <f t="shared" si="356"/>
        <v>Low</v>
      </c>
      <c r="Q7601" t="str">
        <f>VLOOKUP(A7601,SampleSuperstore!A:G,7,0)</f>
        <v>South</v>
      </c>
    </row>
    <row r="7602" spans="1:17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  <c r="N7602" t="str">
        <f t="shared" si="354"/>
        <v>Loss</v>
      </c>
      <c r="O7602" t="str">
        <f t="shared" si="355"/>
        <v>High Discount</v>
      </c>
      <c r="P7602" t="str">
        <f t="shared" si="356"/>
        <v>Low</v>
      </c>
      <c r="Q7602" t="str">
        <f>VLOOKUP(A7602,SampleSuperstore!A:G,7,0)</f>
        <v>South</v>
      </c>
    </row>
    <row r="7603" spans="1:17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  <c r="N7603" t="str">
        <f t="shared" si="354"/>
        <v>Profit</v>
      </c>
      <c r="O7603" t="str">
        <f t="shared" si="355"/>
        <v>Normal</v>
      </c>
      <c r="P7603" t="str">
        <f t="shared" si="356"/>
        <v>Low</v>
      </c>
      <c r="Q7603" t="str">
        <f>VLOOKUP(A7603,SampleSuperstore!A:G,7,0)</f>
        <v>South</v>
      </c>
    </row>
    <row r="7604" spans="1:17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  <c r="N7604" t="str">
        <f t="shared" si="354"/>
        <v>Profit</v>
      </c>
      <c r="O7604" t="str">
        <f t="shared" si="355"/>
        <v>Normal</v>
      </c>
      <c r="P7604" t="str">
        <f t="shared" si="356"/>
        <v>Low</v>
      </c>
      <c r="Q7604" t="str">
        <f>VLOOKUP(A7604,SampleSuperstore!A:G,7,0)</f>
        <v>South</v>
      </c>
    </row>
    <row r="7605" spans="1:17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  <c r="N7605" t="str">
        <f t="shared" si="354"/>
        <v>Profit</v>
      </c>
      <c r="O7605" t="str">
        <f t="shared" si="355"/>
        <v>Normal</v>
      </c>
      <c r="P7605" t="str">
        <f t="shared" si="356"/>
        <v>Low</v>
      </c>
      <c r="Q7605" t="str">
        <f>VLOOKUP(A7605,SampleSuperstore!A:G,7,0)</f>
        <v>South</v>
      </c>
    </row>
    <row r="7606" spans="1:17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  <c r="N7606" t="str">
        <f t="shared" si="354"/>
        <v>Loss</v>
      </c>
      <c r="O7606" t="str">
        <f t="shared" si="355"/>
        <v>High Discount</v>
      </c>
      <c r="P7606" t="str">
        <f t="shared" si="356"/>
        <v>Low</v>
      </c>
      <c r="Q7606" t="str">
        <f>VLOOKUP(A7606,SampleSuperstore!A:G,7,0)</f>
        <v>South</v>
      </c>
    </row>
    <row r="7607" spans="1:17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  <c r="N7607" t="str">
        <f t="shared" si="354"/>
        <v>Loss</v>
      </c>
      <c r="O7607" t="str">
        <f t="shared" si="355"/>
        <v>High Discount</v>
      </c>
      <c r="P7607" t="str">
        <f t="shared" si="356"/>
        <v>Low</v>
      </c>
      <c r="Q7607" t="str">
        <f>VLOOKUP(A7607,SampleSuperstore!A:G,7,0)</f>
        <v>South</v>
      </c>
    </row>
    <row r="7608" spans="1:17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  <c r="N7608" t="str">
        <f t="shared" si="354"/>
        <v>Profit</v>
      </c>
      <c r="O7608" t="str">
        <f t="shared" si="355"/>
        <v>Normal</v>
      </c>
      <c r="P7608" t="str">
        <f t="shared" si="356"/>
        <v>High</v>
      </c>
      <c r="Q7608" t="str">
        <f>VLOOKUP(A7608,SampleSuperstore!A:G,7,0)</f>
        <v>South</v>
      </c>
    </row>
    <row r="7609" spans="1:17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  <c r="N7609" t="str">
        <f t="shared" si="354"/>
        <v>Profit</v>
      </c>
      <c r="O7609" t="str">
        <f t="shared" si="355"/>
        <v>Normal</v>
      </c>
      <c r="P7609" t="str">
        <f t="shared" si="356"/>
        <v>Low</v>
      </c>
      <c r="Q7609" t="str">
        <f>VLOOKUP(A7609,SampleSuperstore!A:G,7,0)</f>
        <v>Central</v>
      </c>
    </row>
    <row r="7610" spans="1:17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  <c r="N7610" t="str">
        <f t="shared" si="354"/>
        <v>Profit</v>
      </c>
      <c r="O7610" t="str">
        <f t="shared" si="355"/>
        <v>Normal</v>
      </c>
      <c r="P7610" t="str">
        <f t="shared" si="356"/>
        <v>Low</v>
      </c>
      <c r="Q7610" t="str">
        <f>VLOOKUP(A7610,SampleSuperstore!A:G,7,0)</f>
        <v>South</v>
      </c>
    </row>
    <row r="7611" spans="1:17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  <c r="N7611" t="str">
        <f t="shared" si="354"/>
        <v>Profit</v>
      </c>
      <c r="O7611" t="str">
        <f t="shared" si="355"/>
        <v>Normal</v>
      </c>
      <c r="P7611" t="str">
        <f t="shared" si="356"/>
        <v>Low</v>
      </c>
      <c r="Q7611" t="str">
        <f>VLOOKUP(A7611,SampleSuperstore!A:G,7,0)</f>
        <v>South</v>
      </c>
    </row>
    <row r="7612" spans="1:17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  <c r="N7612" t="str">
        <f t="shared" si="354"/>
        <v>Profit</v>
      </c>
      <c r="O7612" t="str">
        <f t="shared" si="355"/>
        <v>Normal</v>
      </c>
      <c r="P7612" t="str">
        <f t="shared" si="356"/>
        <v>Low</v>
      </c>
      <c r="Q7612" t="str">
        <f>VLOOKUP(A7612,SampleSuperstore!A:G,7,0)</f>
        <v>Central</v>
      </c>
    </row>
    <row r="7613" spans="1:17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  <c r="N7613" t="str">
        <f t="shared" si="354"/>
        <v>Profit</v>
      </c>
      <c r="O7613" t="str">
        <f t="shared" si="355"/>
        <v>Normal</v>
      </c>
      <c r="P7613" t="str">
        <f t="shared" si="356"/>
        <v>Low</v>
      </c>
      <c r="Q7613" t="str">
        <f>VLOOKUP(A7613,SampleSuperstore!A:G,7,0)</f>
        <v>Central</v>
      </c>
    </row>
    <row r="7614" spans="1:17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  <c r="N7614" t="str">
        <f t="shared" si="354"/>
        <v>Profit</v>
      </c>
      <c r="O7614" t="str">
        <f t="shared" si="355"/>
        <v>Normal</v>
      </c>
      <c r="P7614" t="str">
        <f t="shared" si="356"/>
        <v>Low</v>
      </c>
      <c r="Q7614" t="str">
        <f>VLOOKUP(A7614,SampleSuperstore!A:G,7,0)</f>
        <v>Central</v>
      </c>
    </row>
    <row r="7615" spans="1:17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  <c r="N7615" t="str">
        <f t="shared" si="354"/>
        <v>Profit</v>
      </c>
      <c r="O7615" t="str">
        <f t="shared" si="355"/>
        <v>Normal</v>
      </c>
      <c r="P7615" t="str">
        <f t="shared" si="356"/>
        <v>Low</v>
      </c>
      <c r="Q7615" t="str">
        <f>VLOOKUP(A7615,SampleSuperstore!A:G,7,0)</f>
        <v>Central</v>
      </c>
    </row>
    <row r="7616" spans="1:17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  <c r="N7616" t="str">
        <f t="shared" si="354"/>
        <v>Profit</v>
      </c>
      <c r="O7616" t="str">
        <f t="shared" si="355"/>
        <v>Normal</v>
      </c>
      <c r="P7616" t="str">
        <f t="shared" si="356"/>
        <v>Low</v>
      </c>
      <c r="Q7616" t="str">
        <f>VLOOKUP(A7616,SampleSuperstore!A:G,7,0)</f>
        <v>South</v>
      </c>
    </row>
    <row r="7617" spans="1:17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  <c r="N7617" t="str">
        <f t="shared" si="354"/>
        <v>Loss</v>
      </c>
      <c r="O7617" t="str">
        <f t="shared" si="355"/>
        <v>High Discount</v>
      </c>
      <c r="P7617" t="str">
        <f t="shared" si="356"/>
        <v>Low</v>
      </c>
      <c r="Q7617" t="str">
        <f>VLOOKUP(A7617,SampleSuperstore!A:G,7,0)</f>
        <v>South</v>
      </c>
    </row>
    <row r="7618" spans="1:17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  <c r="N7618" t="str">
        <f t="shared" si="354"/>
        <v>Profit</v>
      </c>
      <c r="O7618" t="str">
        <f t="shared" si="355"/>
        <v>Normal</v>
      </c>
      <c r="P7618" t="str">
        <f t="shared" si="356"/>
        <v>Low</v>
      </c>
      <c r="Q7618" t="str">
        <f>VLOOKUP(A7618,SampleSuperstore!A:G,7,0)</f>
        <v>South</v>
      </c>
    </row>
    <row r="7619" spans="1:17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  <c r="N7619" t="str">
        <f t="shared" ref="N7619:N7682" si="357">IF(M7619&gt;0,"Profit","Loss")</f>
        <v>Profit</v>
      </c>
      <c r="O7619" t="str">
        <f t="shared" ref="O7619:O7682" si="358">IF(L7619&gt;0.5,"High Discount","Normal")</f>
        <v>Normal</v>
      </c>
      <c r="P7619" t="str">
        <f t="shared" ref="P7619:P7682" si="359">IF(J7619&gt;1000,"High",IF(J7619&gt;=500,"Medium","Low"))</f>
        <v>Medium</v>
      </c>
      <c r="Q7619" t="str">
        <f>VLOOKUP(A7619,SampleSuperstore!A:G,7,0)</f>
        <v>South</v>
      </c>
    </row>
    <row r="7620" spans="1:17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  <c r="N7620" t="str">
        <f t="shared" si="357"/>
        <v>Profit</v>
      </c>
      <c r="O7620" t="str">
        <f t="shared" si="358"/>
        <v>Normal</v>
      </c>
      <c r="P7620" t="str">
        <f t="shared" si="359"/>
        <v>Low</v>
      </c>
      <c r="Q7620" t="str">
        <f>VLOOKUP(A7620,SampleSuperstore!A:G,7,0)</f>
        <v>Central</v>
      </c>
    </row>
    <row r="7621" spans="1:17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  <c r="N7621" t="str">
        <f t="shared" si="357"/>
        <v>Profit</v>
      </c>
      <c r="O7621" t="str">
        <f t="shared" si="358"/>
        <v>Normal</v>
      </c>
      <c r="P7621" t="str">
        <f t="shared" si="359"/>
        <v>Low</v>
      </c>
      <c r="Q7621" t="str">
        <f>VLOOKUP(A7621,SampleSuperstore!A:G,7,0)</f>
        <v>Central</v>
      </c>
    </row>
    <row r="7622" spans="1:17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  <c r="N7622" t="str">
        <f t="shared" si="357"/>
        <v>Profit</v>
      </c>
      <c r="O7622" t="str">
        <f t="shared" si="358"/>
        <v>Normal</v>
      </c>
      <c r="P7622" t="str">
        <f t="shared" si="359"/>
        <v>Medium</v>
      </c>
      <c r="Q7622" t="str">
        <f>VLOOKUP(A7622,SampleSuperstore!A:G,7,0)</f>
        <v>South</v>
      </c>
    </row>
    <row r="7623" spans="1:17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  <c r="N7623" t="str">
        <f t="shared" si="357"/>
        <v>Profit</v>
      </c>
      <c r="O7623" t="str">
        <f t="shared" si="358"/>
        <v>Normal</v>
      </c>
      <c r="P7623" t="str">
        <f t="shared" si="359"/>
        <v>Medium</v>
      </c>
      <c r="Q7623" t="str">
        <f>VLOOKUP(A7623,SampleSuperstore!A:G,7,0)</f>
        <v>South</v>
      </c>
    </row>
    <row r="7624" spans="1:17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  <c r="N7624" t="str">
        <f t="shared" si="357"/>
        <v>Profit</v>
      </c>
      <c r="O7624" t="str">
        <f t="shared" si="358"/>
        <v>Normal</v>
      </c>
      <c r="P7624" t="str">
        <f t="shared" si="359"/>
        <v>Low</v>
      </c>
      <c r="Q7624" t="str">
        <f>VLOOKUP(A7624,SampleSuperstore!A:G,7,0)</f>
        <v>South</v>
      </c>
    </row>
    <row r="7625" spans="1:17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  <c r="N7625" t="str">
        <f t="shared" si="357"/>
        <v>Profit</v>
      </c>
      <c r="O7625" t="str">
        <f t="shared" si="358"/>
        <v>Normal</v>
      </c>
      <c r="P7625" t="str">
        <f t="shared" si="359"/>
        <v>Low</v>
      </c>
      <c r="Q7625" t="str">
        <f>VLOOKUP(A7625,SampleSuperstore!A:G,7,0)</f>
        <v>South</v>
      </c>
    </row>
    <row r="7626" spans="1:17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  <c r="N7626" t="str">
        <f t="shared" si="357"/>
        <v>Profit</v>
      </c>
      <c r="O7626" t="str">
        <f t="shared" si="358"/>
        <v>Normal</v>
      </c>
      <c r="P7626" t="str">
        <f t="shared" si="359"/>
        <v>Medium</v>
      </c>
      <c r="Q7626" t="str">
        <f>VLOOKUP(A7626,SampleSuperstore!A:G,7,0)</f>
        <v>South</v>
      </c>
    </row>
    <row r="7627" spans="1:17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  <c r="N7627" t="str">
        <f t="shared" si="357"/>
        <v>Profit</v>
      </c>
      <c r="O7627" t="str">
        <f t="shared" si="358"/>
        <v>Normal</v>
      </c>
      <c r="P7627" t="str">
        <f t="shared" si="359"/>
        <v>Low</v>
      </c>
      <c r="Q7627" t="str">
        <f>VLOOKUP(A7627,SampleSuperstore!A:G,7,0)</f>
        <v>South</v>
      </c>
    </row>
    <row r="7628" spans="1:17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  <c r="N7628" t="str">
        <f t="shared" si="357"/>
        <v>Profit</v>
      </c>
      <c r="O7628" t="str">
        <f t="shared" si="358"/>
        <v>Normal</v>
      </c>
      <c r="P7628" t="str">
        <f t="shared" si="359"/>
        <v>Low</v>
      </c>
      <c r="Q7628" t="str">
        <f>VLOOKUP(A7628,SampleSuperstore!A:G,7,0)</f>
        <v>South</v>
      </c>
    </row>
    <row r="7629" spans="1:17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  <c r="N7629" t="str">
        <f t="shared" si="357"/>
        <v>Loss</v>
      </c>
      <c r="O7629" t="str">
        <f t="shared" si="358"/>
        <v>Normal</v>
      </c>
      <c r="P7629" t="str">
        <f t="shared" si="359"/>
        <v>Low</v>
      </c>
      <c r="Q7629" t="str">
        <f>VLOOKUP(A7629,SampleSuperstore!A:G,7,0)</f>
        <v>South</v>
      </c>
    </row>
    <row r="7630" spans="1:17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  <c r="N7630" t="str">
        <f t="shared" si="357"/>
        <v>Profit</v>
      </c>
      <c r="O7630" t="str">
        <f t="shared" si="358"/>
        <v>Normal</v>
      </c>
      <c r="P7630" t="str">
        <f t="shared" si="359"/>
        <v>Low</v>
      </c>
      <c r="Q7630" t="str">
        <f>VLOOKUP(A7630,SampleSuperstore!A:G,7,0)</f>
        <v>South</v>
      </c>
    </row>
    <row r="7631" spans="1:17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  <c r="N7631" t="str">
        <f t="shared" si="357"/>
        <v>Profit</v>
      </c>
      <c r="O7631" t="str">
        <f t="shared" si="358"/>
        <v>Normal</v>
      </c>
      <c r="P7631" t="str">
        <f t="shared" si="359"/>
        <v>Low</v>
      </c>
      <c r="Q7631" t="str">
        <f>VLOOKUP(A7631,SampleSuperstore!A:G,7,0)</f>
        <v>Central</v>
      </c>
    </row>
    <row r="7632" spans="1:17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  <c r="N7632" t="str">
        <f t="shared" si="357"/>
        <v>Profit</v>
      </c>
      <c r="O7632" t="str">
        <f t="shared" si="358"/>
        <v>Normal</v>
      </c>
      <c r="P7632" t="str">
        <f t="shared" si="359"/>
        <v>Low</v>
      </c>
      <c r="Q7632" t="str">
        <f>VLOOKUP(A7632,SampleSuperstore!A:G,7,0)</f>
        <v>Central</v>
      </c>
    </row>
    <row r="7633" spans="1:17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  <c r="N7633" t="str">
        <f t="shared" si="357"/>
        <v>Loss</v>
      </c>
      <c r="O7633" t="str">
        <f t="shared" si="358"/>
        <v>Normal</v>
      </c>
      <c r="P7633" t="str">
        <f t="shared" si="359"/>
        <v>Low</v>
      </c>
      <c r="Q7633" t="str">
        <f>VLOOKUP(A7633,SampleSuperstore!A:G,7,0)</f>
        <v>Central</v>
      </c>
    </row>
    <row r="7634" spans="1:17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  <c r="N7634" t="str">
        <f t="shared" si="357"/>
        <v>Profit</v>
      </c>
      <c r="O7634" t="str">
        <f t="shared" si="358"/>
        <v>Normal</v>
      </c>
      <c r="P7634" t="str">
        <f t="shared" si="359"/>
        <v>High</v>
      </c>
      <c r="Q7634" t="str">
        <f>VLOOKUP(A7634,SampleSuperstore!A:G,7,0)</f>
        <v>South</v>
      </c>
    </row>
    <row r="7635" spans="1:17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  <c r="N7635" t="str">
        <f t="shared" si="357"/>
        <v>Profit</v>
      </c>
      <c r="O7635" t="str">
        <f t="shared" si="358"/>
        <v>Normal</v>
      </c>
      <c r="P7635" t="str">
        <f t="shared" si="359"/>
        <v>Low</v>
      </c>
      <c r="Q7635" t="str">
        <f>VLOOKUP(A7635,SampleSuperstore!A:G,7,0)</f>
        <v>South</v>
      </c>
    </row>
    <row r="7636" spans="1:17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  <c r="N7636" t="str">
        <f t="shared" si="357"/>
        <v>Profit</v>
      </c>
      <c r="O7636" t="str">
        <f t="shared" si="358"/>
        <v>Normal</v>
      </c>
      <c r="P7636" t="str">
        <f t="shared" si="359"/>
        <v>Low</v>
      </c>
      <c r="Q7636" t="str">
        <f>VLOOKUP(A7636,SampleSuperstore!A:G,7,0)</f>
        <v>South</v>
      </c>
    </row>
    <row r="7637" spans="1:17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  <c r="N7637" t="str">
        <f t="shared" si="357"/>
        <v>Profit</v>
      </c>
      <c r="O7637" t="str">
        <f t="shared" si="358"/>
        <v>Normal</v>
      </c>
      <c r="P7637" t="str">
        <f t="shared" si="359"/>
        <v>Low</v>
      </c>
      <c r="Q7637" t="str">
        <f>VLOOKUP(A7637,SampleSuperstore!A:G,7,0)</f>
        <v>South</v>
      </c>
    </row>
    <row r="7638" spans="1:17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  <c r="N7638" t="str">
        <f t="shared" si="357"/>
        <v>Profit</v>
      </c>
      <c r="O7638" t="str">
        <f t="shared" si="358"/>
        <v>Normal</v>
      </c>
      <c r="P7638" t="str">
        <f t="shared" si="359"/>
        <v>Low</v>
      </c>
      <c r="Q7638" t="str">
        <f>VLOOKUP(A7638,SampleSuperstore!A:G,7,0)</f>
        <v>South</v>
      </c>
    </row>
    <row r="7639" spans="1:17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  <c r="N7639" t="str">
        <f t="shared" si="357"/>
        <v>Profit</v>
      </c>
      <c r="O7639" t="str">
        <f t="shared" si="358"/>
        <v>Normal</v>
      </c>
      <c r="P7639" t="str">
        <f t="shared" si="359"/>
        <v>Low</v>
      </c>
      <c r="Q7639" t="str">
        <f>VLOOKUP(A7639,SampleSuperstore!A:G,7,0)</f>
        <v>South</v>
      </c>
    </row>
    <row r="7640" spans="1:17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  <c r="N7640" t="str">
        <f t="shared" si="357"/>
        <v>Profit</v>
      </c>
      <c r="O7640" t="str">
        <f t="shared" si="358"/>
        <v>Normal</v>
      </c>
      <c r="P7640" t="str">
        <f t="shared" si="359"/>
        <v>Low</v>
      </c>
      <c r="Q7640" t="str">
        <f>VLOOKUP(A7640,SampleSuperstore!A:G,7,0)</f>
        <v>South</v>
      </c>
    </row>
    <row r="7641" spans="1:17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  <c r="N7641" t="str">
        <f t="shared" si="357"/>
        <v>Profit</v>
      </c>
      <c r="O7641" t="str">
        <f t="shared" si="358"/>
        <v>Normal</v>
      </c>
      <c r="P7641" t="str">
        <f t="shared" si="359"/>
        <v>Low</v>
      </c>
      <c r="Q7641" t="str">
        <f>VLOOKUP(A7641,SampleSuperstore!A:G,7,0)</f>
        <v>South</v>
      </c>
    </row>
    <row r="7642" spans="1:17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  <c r="N7642" t="str">
        <f t="shared" si="357"/>
        <v>Profit</v>
      </c>
      <c r="O7642" t="str">
        <f t="shared" si="358"/>
        <v>Normal</v>
      </c>
      <c r="P7642" t="str">
        <f t="shared" si="359"/>
        <v>Low</v>
      </c>
      <c r="Q7642" t="str">
        <f>VLOOKUP(A7642,SampleSuperstore!A:G,7,0)</f>
        <v>South</v>
      </c>
    </row>
    <row r="7643" spans="1:17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  <c r="N7643" t="str">
        <f t="shared" si="357"/>
        <v>Loss</v>
      </c>
      <c r="O7643" t="str">
        <f t="shared" si="358"/>
        <v>High Discount</v>
      </c>
      <c r="P7643" t="str">
        <f t="shared" si="359"/>
        <v>Medium</v>
      </c>
      <c r="Q7643" t="str">
        <f>VLOOKUP(A7643,SampleSuperstore!A:G,7,0)</f>
        <v>Central</v>
      </c>
    </row>
    <row r="7644" spans="1:17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  <c r="N7644" t="str">
        <f t="shared" si="357"/>
        <v>Loss</v>
      </c>
      <c r="O7644" t="str">
        <f t="shared" si="358"/>
        <v>High Discount</v>
      </c>
      <c r="P7644" t="str">
        <f t="shared" si="359"/>
        <v>Low</v>
      </c>
      <c r="Q7644" t="str">
        <f>VLOOKUP(A7644,SampleSuperstore!A:G,7,0)</f>
        <v>Central</v>
      </c>
    </row>
    <row r="7645" spans="1:17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  <c r="N7645" t="str">
        <f t="shared" si="357"/>
        <v>Loss</v>
      </c>
      <c r="O7645" t="str">
        <f t="shared" si="358"/>
        <v>High Discount</v>
      </c>
      <c r="P7645" t="str">
        <f t="shared" si="359"/>
        <v>Low</v>
      </c>
      <c r="Q7645" t="str">
        <f>VLOOKUP(A7645,SampleSuperstore!A:G,7,0)</f>
        <v>Central</v>
      </c>
    </row>
    <row r="7646" spans="1:17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  <c r="N7646" t="str">
        <f t="shared" si="357"/>
        <v>Profit</v>
      </c>
      <c r="O7646" t="str">
        <f t="shared" si="358"/>
        <v>Normal</v>
      </c>
      <c r="P7646" t="str">
        <f t="shared" si="359"/>
        <v>Low</v>
      </c>
      <c r="Q7646" t="str">
        <f>VLOOKUP(A7646,SampleSuperstore!A:G,7,0)</f>
        <v>Central</v>
      </c>
    </row>
    <row r="7647" spans="1:17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  <c r="N7647" t="str">
        <f t="shared" si="357"/>
        <v>Profit</v>
      </c>
      <c r="O7647" t="str">
        <f t="shared" si="358"/>
        <v>Normal</v>
      </c>
      <c r="P7647" t="str">
        <f t="shared" si="359"/>
        <v>Medium</v>
      </c>
      <c r="Q7647" t="str">
        <f>VLOOKUP(A7647,SampleSuperstore!A:G,7,0)</f>
        <v>South</v>
      </c>
    </row>
    <row r="7648" spans="1:17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  <c r="N7648" t="str">
        <f t="shared" si="357"/>
        <v>Loss</v>
      </c>
      <c r="O7648" t="str">
        <f t="shared" si="358"/>
        <v>Normal</v>
      </c>
      <c r="P7648" t="str">
        <f t="shared" si="359"/>
        <v>High</v>
      </c>
      <c r="Q7648" t="str">
        <f>VLOOKUP(A7648,SampleSuperstore!A:G,7,0)</f>
        <v>South</v>
      </c>
    </row>
    <row r="7649" spans="1:17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  <c r="N7649" t="str">
        <f t="shared" si="357"/>
        <v>Profit</v>
      </c>
      <c r="O7649" t="str">
        <f t="shared" si="358"/>
        <v>Normal</v>
      </c>
      <c r="P7649" t="str">
        <f t="shared" si="359"/>
        <v>Low</v>
      </c>
      <c r="Q7649" t="str">
        <f>VLOOKUP(A7649,SampleSuperstore!A:G,7,0)</f>
        <v>Central</v>
      </c>
    </row>
    <row r="7650" spans="1:17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  <c r="N7650" t="str">
        <f t="shared" si="357"/>
        <v>Profit</v>
      </c>
      <c r="O7650" t="str">
        <f t="shared" si="358"/>
        <v>Normal</v>
      </c>
      <c r="P7650" t="str">
        <f t="shared" si="359"/>
        <v>High</v>
      </c>
      <c r="Q7650" t="str">
        <f>VLOOKUP(A7650,SampleSuperstore!A:G,7,0)</f>
        <v>Central</v>
      </c>
    </row>
    <row r="7651" spans="1:17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  <c r="N7651" t="str">
        <f t="shared" si="357"/>
        <v>Loss</v>
      </c>
      <c r="O7651" t="str">
        <f t="shared" si="358"/>
        <v>Normal</v>
      </c>
      <c r="P7651" t="str">
        <f t="shared" si="359"/>
        <v>High</v>
      </c>
      <c r="Q7651" t="str">
        <f>VLOOKUP(A7651,SampleSuperstore!A:G,7,0)</f>
        <v>South</v>
      </c>
    </row>
    <row r="7652" spans="1:17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  <c r="N7652" t="str">
        <f t="shared" si="357"/>
        <v>Profit</v>
      </c>
      <c r="O7652" t="str">
        <f t="shared" si="358"/>
        <v>Normal</v>
      </c>
      <c r="P7652" t="str">
        <f t="shared" si="359"/>
        <v>Low</v>
      </c>
      <c r="Q7652" t="str">
        <f>VLOOKUP(A7652,SampleSuperstore!A:G,7,0)</f>
        <v>South</v>
      </c>
    </row>
    <row r="7653" spans="1:17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  <c r="N7653" t="str">
        <f t="shared" si="357"/>
        <v>Loss</v>
      </c>
      <c r="O7653" t="str">
        <f t="shared" si="358"/>
        <v>Normal</v>
      </c>
      <c r="P7653" t="str">
        <f t="shared" si="359"/>
        <v>Low</v>
      </c>
      <c r="Q7653" t="str">
        <f>VLOOKUP(A7653,SampleSuperstore!A:G,7,0)</f>
        <v>Central</v>
      </c>
    </row>
    <row r="7654" spans="1:17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  <c r="N7654" t="str">
        <f t="shared" si="357"/>
        <v>Loss</v>
      </c>
      <c r="O7654" t="str">
        <f t="shared" si="358"/>
        <v>Normal</v>
      </c>
      <c r="P7654" t="str">
        <f t="shared" si="359"/>
        <v>Low</v>
      </c>
      <c r="Q7654" t="str">
        <f>VLOOKUP(A7654,SampleSuperstore!A:G,7,0)</f>
        <v>Central</v>
      </c>
    </row>
    <row r="7655" spans="1:17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  <c r="N7655" t="str">
        <f t="shared" si="357"/>
        <v>Profit</v>
      </c>
      <c r="O7655" t="str">
        <f t="shared" si="358"/>
        <v>Normal</v>
      </c>
      <c r="P7655" t="str">
        <f t="shared" si="359"/>
        <v>Low</v>
      </c>
      <c r="Q7655" t="str">
        <f>VLOOKUP(A7655,SampleSuperstore!A:G,7,0)</f>
        <v>South</v>
      </c>
    </row>
    <row r="7656" spans="1:17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  <c r="N7656" t="str">
        <f t="shared" si="357"/>
        <v>Profit</v>
      </c>
      <c r="O7656" t="str">
        <f t="shared" si="358"/>
        <v>Normal</v>
      </c>
      <c r="P7656" t="str">
        <f t="shared" si="359"/>
        <v>Low</v>
      </c>
      <c r="Q7656" t="str">
        <f>VLOOKUP(A7656,SampleSuperstore!A:G,7,0)</f>
        <v>South</v>
      </c>
    </row>
    <row r="7657" spans="1:17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  <c r="N7657" t="str">
        <f t="shared" si="357"/>
        <v>Profit</v>
      </c>
      <c r="O7657" t="str">
        <f t="shared" si="358"/>
        <v>Normal</v>
      </c>
      <c r="P7657" t="str">
        <f t="shared" si="359"/>
        <v>Low</v>
      </c>
      <c r="Q7657" t="str">
        <f>VLOOKUP(A7657,SampleSuperstore!A:G,7,0)</f>
        <v>South</v>
      </c>
    </row>
    <row r="7658" spans="1:17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  <c r="N7658" t="str">
        <f t="shared" si="357"/>
        <v>Profit</v>
      </c>
      <c r="O7658" t="str">
        <f t="shared" si="358"/>
        <v>Normal</v>
      </c>
      <c r="P7658" t="str">
        <f t="shared" si="359"/>
        <v>Low</v>
      </c>
      <c r="Q7658" t="str">
        <f>VLOOKUP(A7658,SampleSuperstore!A:G,7,0)</f>
        <v>East</v>
      </c>
    </row>
    <row r="7659" spans="1:17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  <c r="N7659" t="str">
        <f t="shared" si="357"/>
        <v>Profit</v>
      </c>
      <c r="O7659" t="str">
        <f t="shared" si="358"/>
        <v>Normal</v>
      </c>
      <c r="P7659" t="str">
        <f t="shared" si="359"/>
        <v>Low</v>
      </c>
      <c r="Q7659" t="str">
        <f>VLOOKUP(A7659,SampleSuperstore!A:G,7,0)</f>
        <v>East</v>
      </c>
    </row>
    <row r="7660" spans="1:17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  <c r="N7660" t="str">
        <f t="shared" si="357"/>
        <v>Loss</v>
      </c>
      <c r="O7660" t="str">
        <f t="shared" si="358"/>
        <v>High Discount</v>
      </c>
      <c r="P7660" t="str">
        <f t="shared" si="359"/>
        <v>Low</v>
      </c>
      <c r="Q7660" t="str">
        <f>VLOOKUP(A7660,SampleSuperstore!A:G,7,0)</f>
        <v>Central</v>
      </c>
    </row>
    <row r="7661" spans="1:17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  <c r="N7661" t="str">
        <f t="shared" si="357"/>
        <v>Profit</v>
      </c>
      <c r="O7661" t="str">
        <f t="shared" si="358"/>
        <v>Normal</v>
      </c>
      <c r="P7661" t="str">
        <f t="shared" si="359"/>
        <v>Low</v>
      </c>
      <c r="Q7661" t="str">
        <f>VLOOKUP(A7661,SampleSuperstore!A:G,7,0)</f>
        <v>South</v>
      </c>
    </row>
    <row r="7662" spans="1:17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  <c r="N7662" t="str">
        <f t="shared" si="357"/>
        <v>Loss</v>
      </c>
      <c r="O7662" t="str">
        <f t="shared" si="358"/>
        <v>High Discount</v>
      </c>
      <c r="P7662" t="str">
        <f t="shared" si="359"/>
        <v>Low</v>
      </c>
      <c r="Q7662" t="str">
        <f>VLOOKUP(A7662,SampleSuperstore!A:G,7,0)</f>
        <v>South</v>
      </c>
    </row>
    <row r="7663" spans="1:17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  <c r="N7663" t="str">
        <f t="shared" si="357"/>
        <v>Loss</v>
      </c>
      <c r="O7663" t="str">
        <f t="shared" si="358"/>
        <v>High Discount</v>
      </c>
      <c r="P7663" t="str">
        <f t="shared" si="359"/>
        <v>Low</v>
      </c>
      <c r="Q7663" t="str">
        <f>VLOOKUP(A7663,SampleSuperstore!A:G,7,0)</f>
        <v>South</v>
      </c>
    </row>
    <row r="7664" spans="1:17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  <c r="N7664" t="str">
        <f t="shared" si="357"/>
        <v>Profit</v>
      </c>
      <c r="O7664" t="str">
        <f t="shared" si="358"/>
        <v>Normal</v>
      </c>
      <c r="P7664" t="str">
        <f t="shared" si="359"/>
        <v>Low</v>
      </c>
      <c r="Q7664" t="str">
        <f>VLOOKUP(A7664,SampleSuperstore!A:G,7,0)</f>
        <v>Central</v>
      </c>
    </row>
    <row r="7665" spans="1:17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  <c r="N7665" t="str">
        <f t="shared" si="357"/>
        <v>Profit</v>
      </c>
      <c r="O7665" t="str">
        <f t="shared" si="358"/>
        <v>Normal</v>
      </c>
      <c r="P7665" t="str">
        <f t="shared" si="359"/>
        <v>Low</v>
      </c>
      <c r="Q7665" t="str">
        <f>VLOOKUP(A7665,SampleSuperstore!A:G,7,0)</f>
        <v>South</v>
      </c>
    </row>
    <row r="7666" spans="1:17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  <c r="N7666" t="str">
        <f t="shared" si="357"/>
        <v>Profit</v>
      </c>
      <c r="O7666" t="str">
        <f t="shared" si="358"/>
        <v>Normal</v>
      </c>
      <c r="P7666" t="str">
        <f t="shared" si="359"/>
        <v>Low</v>
      </c>
      <c r="Q7666" t="str">
        <f>VLOOKUP(A7666,SampleSuperstore!A:G,7,0)</f>
        <v>South</v>
      </c>
    </row>
    <row r="7667" spans="1:17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  <c r="N7667" t="str">
        <f t="shared" si="357"/>
        <v>Profit</v>
      </c>
      <c r="O7667" t="str">
        <f t="shared" si="358"/>
        <v>Normal</v>
      </c>
      <c r="P7667" t="str">
        <f t="shared" si="359"/>
        <v>Low</v>
      </c>
      <c r="Q7667" t="str">
        <f>VLOOKUP(A7667,SampleSuperstore!A:G,7,0)</f>
        <v>South</v>
      </c>
    </row>
    <row r="7668" spans="1:17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  <c r="N7668" t="str">
        <f t="shared" si="357"/>
        <v>Profit</v>
      </c>
      <c r="O7668" t="str">
        <f t="shared" si="358"/>
        <v>Normal</v>
      </c>
      <c r="P7668" t="str">
        <f t="shared" si="359"/>
        <v>High</v>
      </c>
      <c r="Q7668" t="str">
        <f>VLOOKUP(A7668,SampleSuperstore!A:G,7,0)</f>
        <v>South</v>
      </c>
    </row>
    <row r="7669" spans="1:17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  <c r="N7669" t="str">
        <f t="shared" si="357"/>
        <v>Profit</v>
      </c>
      <c r="O7669" t="str">
        <f t="shared" si="358"/>
        <v>Normal</v>
      </c>
      <c r="P7669" t="str">
        <f t="shared" si="359"/>
        <v>Low</v>
      </c>
      <c r="Q7669" t="str">
        <f>VLOOKUP(A7669,SampleSuperstore!A:G,7,0)</f>
        <v>South</v>
      </c>
    </row>
    <row r="7670" spans="1:17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  <c r="N7670" t="str">
        <f t="shared" si="357"/>
        <v>Profit</v>
      </c>
      <c r="O7670" t="str">
        <f t="shared" si="358"/>
        <v>Normal</v>
      </c>
      <c r="P7670" t="str">
        <f t="shared" si="359"/>
        <v>Low</v>
      </c>
      <c r="Q7670" t="str">
        <f>VLOOKUP(A7670,SampleSuperstore!A:G,7,0)</f>
        <v>South</v>
      </c>
    </row>
    <row r="7671" spans="1:17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  <c r="N7671" t="str">
        <f t="shared" si="357"/>
        <v>Profit</v>
      </c>
      <c r="O7671" t="str">
        <f t="shared" si="358"/>
        <v>Normal</v>
      </c>
      <c r="P7671" t="str">
        <f t="shared" si="359"/>
        <v>Low</v>
      </c>
      <c r="Q7671" t="str">
        <f>VLOOKUP(A7671,SampleSuperstore!A:G,7,0)</f>
        <v>South</v>
      </c>
    </row>
    <row r="7672" spans="1:17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  <c r="N7672" t="str">
        <f t="shared" si="357"/>
        <v>Profit</v>
      </c>
      <c r="O7672" t="str">
        <f t="shared" si="358"/>
        <v>Normal</v>
      </c>
      <c r="P7672" t="str">
        <f t="shared" si="359"/>
        <v>Low</v>
      </c>
      <c r="Q7672" t="str">
        <f>VLOOKUP(A7672,SampleSuperstore!A:G,7,0)</f>
        <v>South</v>
      </c>
    </row>
    <row r="7673" spans="1:17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  <c r="N7673" t="str">
        <f t="shared" si="357"/>
        <v>Profit</v>
      </c>
      <c r="O7673" t="str">
        <f t="shared" si="358"/>
        <v>Normal</v>
      </c>
      <c r="P7673" t="str">
        <f t="shared" si="359"/>
        <v>Low</v>
      </c>
      <c r="Q7673" t="str">
        <f>VLOOKUP(A7673,SampleSuperstore!A:G,7,0)</f>
        <v>South</v>
      </c>
    </row>
    <row r="7674" spans="1:17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  <c r="N7674" t="str">
        <f t="shared" si="357"/>
        <v>Profit</v>
      </c>
      <c r="O7674" t="str">
        <f t="shared" si="358"/>
        <v>Normal</v>
      </c>
      <c r="P7674" t="str">
        <f t="shared" si="359"/>
        <v>Low</v>
      </c>
      <c r="Q7674" t="str">
        <f>VLOOKUP(A7674,SampleSuperstore!A:G,7,0)</f>
        <v>South</v>
      </c>
    </row>
    <row r="7675" spans="1:17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  <c r="N7675" t="str">
        <f t="shared" si="357"/>
        <v>Profit</v>
      </c>
      <c r="O7675" t="str">
        <f t="shared" si="358"/>
        <v>Normal</v>
      </c>
      <c r="P7675" t="str">
        <f t="shared" si="359"/>
        <v>Low</v>
      </c>
      <c r="Q7675" t="str">
        <f>VLOOKUP(A7675,SampleSuperstore!A:G,7,0)</f>
        <v>South</v>
      </c>
    </row>
    <row r="7676" spans="1:17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  <c r="N7676" t="str">
        <f t="shared" si="357"/>
        <v>Loss</v>
      </c>
      <c r="O7676" t="str">
        <f t="shared" si="358"/>
        <v>Normal</v>
      </c>
      <c r="P7676" t="str">
        <f t="shared" si="359"/>
        <v>Low</v>
      </c>
      <c r="Q7676" t="str">
        <f>VLOOKUP(A7676,SampleSuperstore!A:G,7,0)</f>
        <v>South</v>
      </c>
    </row>
    <row r="7677" spans="1:17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  <c r="N7677" t="str">
        <f t="shared" si="357"/>
        <v>Profit</v>
      </c>
      <c r="O7677" t="str">
        <f t="shared" si="358"/>
        <v>Normal</v>
      </c>
      <c r="P7677" t="str">
        <f t="shared" si="359"/>
        <v>Low</v>
      </c>
      <c r="Q7677" t="str">
        <f>VLOOKUP(A7677,SampleSuperstore!A:G,7,0)</f>
        <v>South</v>
      </c>
    </row>
    <row r="7678" spans="1:17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  <c r="N7678" t="str">
        <f t="shared" si="357"/>
        <v>Profit</v>
      </c>
      <c r="O7678" t="str">
        <f t="shared" si="358"/>
        <v>Normal</v>
      </c>
      <c r="P7678" t="str">
        <f t="shared" si="359"/>
        <v>Low</v>
      </c>
      <c r="Q7678" t="str">
        <f>VLOOKUP(A7678,SampleSuperstore!A:G,7,0)</f>
        <v>East</v>
      </c>
    </row>
    <row r="7679" spans="1:17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  <c r="N7679" t="str">
        <f t="shared" si="357"/>
        <v>Profit</v>
      </c>
      <c r="O7679" t="str">
        <f t="shared" si="358"/>
        <v>Normal</v>
      </c>
      <c r="P7679" t="str">
        <f t="shared" si="359"/>
        <v>Low</v>
      </c>
      <c r="Q7679" t="str">
        <f>VLOOKUP(A7679,SampleSuperstore!A:G,7,0)</f>
        <v>South</v>
      </c>
    </row>
    <row r="7680" spans="1:17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  <c r="N7680" t="str">
        <f t="shared" si="357"/>
        <v>Profit</v>
      </c>
      <c r="O7680" t="str">
        <f t="shared" si="358"/>
        <v>Normal</v>
      </c>
      <c r="P7680" t="str">
        <f t="shared" si="359"/>
        <v>Low</v>
      </c>
      <c r="Q7680" t="str">
        <f>VLOOKUP(A7680,SampleSuperstore!A:G,7,0)</f>
        <v>South</v>
      </c>
    </row>
    <row r="7681" spans="1:17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  <c r="N7681" t="str">
        <f t="shared" si="357"/>
        <v>Profit</v>
      </c>
      <c r="O7681" t="str">
        <f t="shared" si="358"/>
        <v>Normal</v>
      </c>
      <c r="P7681" t="str">
        <f t="shared" si="359"/>
        <v>High</v>
      </c>
      <c r="Q7681" t="str">
        <f>VLOOKUP(A7681,SampleSuperstore!A:G,7,0)</f>
        <v>South</v>
      </c>
    </row>
    <row r="7682" spans="1:17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  <c r="N7682" t="str">
        <f t="shared" si="357"/>
        <v>Profit</v>
      </c>
      <c r="O7682" t="str">
        <f t="shared" si="358"/>
        <v>Normal</v>
      </c>
      <c r="P7682" t="str">
        <f t="shared" si="359"/>
        <v>Low</v>
      </c>
      <c r="Q7682" t="str">
        <f>VLOOKUP(A7682,SampleSuperstore!A:G,7,0)</f>
        <v>South</v>
      </c>
    </row>
    <row r="7683" spans="1:17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  <c r="N7683" t="str">
        <f t="shared" ref="N7683:N7746" si="360">IF(M7683&gt;0,"Profit","Loss")</f>
        <v>Profit</v>
      </c>
      <c r="O7683" t="str">
        <f t="shared" ref="O7683:O7746" si="361">IF(L7683&gt;0.5,"High Discount","Normal")</f>
        <v>Normal</v>
      </c>
      <c r="P7683" t="str">
        <f t="shared" ref="P7683:P7746" si="362">IF(J7683&gt;1000,"High",IF(J7683&gt;=500,"Medium","Low"))</f>
        <v>Medium</v>
      </c>
      <c r="Q7683" t="str">
        <f>VLOOKUP(A7683,SampleSuperstore!A:G,7,0)</f>
        <v>South</v>
      </c>
    </row>
    <row r="7684" spans="1:17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  <c r="N7684" t="str">
        <f t="shared" si="360"/>
        <v>Profit</v>
      </c>
      <c r="O7684" t="str">
        <f t="shared" si="361"/>
        <v>Normal</v>
      </c>
      <c r="P7684" t="str">
        <f t="shared" si="362"/>
        <v>Low</v>
      </c>
      <c r="Q7684" t="str">
        <f>VLOOKUP(A7684,SampleSuperstore!A:G,7,0)</f>
        <v>Central</v>
      </c>
    </row>
    <row r="7685" spans="1:17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  <c r="N7685" t="str">
        <f t="shared" si="360"/>
        <v>Profit</v>
      </c>
      <c r="O7685" t="str">
        <f t="shared" si="361"/>
        <v>Normal</v>
      </c>
      <c r="P7685" t="str">
        <f t="shared" si="362"/>
        <v>High</v>
      </c>
      <c r="Q7685" t="str">
        <f>VLOOKUP(A7685,SampleSuperstore!A:G,7,0)</f>
        <v>Central</v>
      </c>
    </row>
    <row r="7686" spans="1:17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  <c r="N7686" t="str">
        <f t="shared" si="360"/>
        <v>Profit</v>
      </c>
      <c r="O7686" t="str">
        <f t="shared" si="361"/>
        <v>Normal</v>
      </c>
      <c r="P7686" t="str">
        <f t="shared" si="362"/>
        <v>Low</v>
      </c>
      <c r="Q7686" t="str">
        <f>VLOOKUP(A7686,SampleSuperstore!A:G,7,0)</f>
        <v>South</v>
      </c>
    </row>
    <row r="7687" spans="1:17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  <c r="N7687" t="str">
        <f t="shared" si="360"/>
        <v>Profit</v>
      </c>
      <c r="O7687" t="str">
        <f t="shared" si="361"/>
        <v>Normal</v>
      </c>
      <c r="P7687" t="str">
        <f t="shared" si="362"/>
        <v>Medium</v>
      </c>
      <c r="Q7687" t="str">
        <f>VLOOKUP(A7687,SampleSuperstore!A:G,7,0)</f>
        <v>South</v>
      </c>
    </row>
    <row r="7688" spans="1:17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  <c r="N7688" t="str">
        <f t="shared" si="360"/>
        <v>Profit</v>
      </c>
      <c r="O7688" t="str">
        <f t="shared" si="361"/>
        <v>Normal</v>
      </c>
      <c r="P7688" t="str">
        <f t="shared" si="362"/>
        <v>High</v>
      </c>
      <c r="Q7688" t="str">
        <f>VLOOKUP(A7688,SampleSuperstore!A:G,7,0)</f>
        <v>South</v>
      </c>
    </row>
    <row r="7689" spans="1:17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  <c r="N7689" t="str">
        <f t="shared" si="360"/>
        <v>Profit</v>
      </c>
      <c r="O7689" t="str">
        <f t="shared" si="361"/>
        <v>Normal</v>
      </c>
      <c r="P7689" t="str">
        <f t="shared" si="362"/>
        <v>Low</v>
      </c>
      <c r="Q7689" t="str">
        <f>VLOOKUP(A7689,SampleSuperstore!A:G,7,0)</f>
        <v>South</v>
      </c>
    </row>
    <row r="7690" spans="1:17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  <c r="N7690" t="str">
        <f t="shared" si="360"/>
        <v>Profit</v>
      </c>
      <c r="O7690" t="str">
        <f t="shared" si="361"/>
        <v>Normal</v>
      </c>
      <c r="P7690" t="str">
        <f t="shared" si="362"/>
        <v>Low</v>
      </c>
      <c r="Q7690" t="str">
        <f>VLOOKUP(A7690,SampleSuperstore!A:G,7,0)</f>
        <v>South</v>
      </c>
    </row>
    <row r="7691" spans="1:17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  <c r="N7691" t="str">
        <f t="shared" si="360"/>
        <v>Profit</v>
      </c>
      <c r="O7691" t="str">
        <f t="shared" si="361"/>
        <v>Normal</v>
      </c>
      <c r="P7691" t="str">
        <f t="shared" si="362"/>
        <v>Low</v>
      </c>
      <c r="Q7691" t="str">
        <f>VLOOKUP(A7691,SampleSuperstore!A:G,7,0)</f>
        <v>Central</v>
      </c>
    </row>
    <row r="7692" spans="1:17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  <c r="N7692" t="str">
        <f t="shared" si="360"/>
        <v>Profit</v>
      </c>
      <c r="O7692" t="str">
        <f t="shared" si="361"/>
        <v>Normal</v>
      </c>
      <c r="P7692" t="str">
        <f t="shared" si="362"/>
        <v>Medium</v>
      </c>
      <c r="Q7692" t="str">
        <f>VLOOKUP(A7692,SampleSuperstore!A:G,7,0)</f>
        <v>Central</v>
      </c>
    </row>
    <row r="7693" spans="1:17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  <c r="N7693" t="str">
        <f t="shared" si="360"/>
        <v>Profit</v>
      </c>
      <c r="O7693" t="str">
        <f t="shared" si="361"/>
        <v>Normal</v>
      </c>
      <c r="P7693" t="str">
        <f t="shared" si="362"/>
        <v>Low</v>
      </c>
      <c r="Q7693" t="str">
        <f>VLOOKUP(A7693,SampleSuperstore!A:G,7,0)</f>
        <v>Central</v>
      </c>
    </row>
    <row r="7694" spans="1:17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  <c r="N7694" t="str">
        <f t="shared" si="360"/>
        <v>Profit</v>
      </c>
      <c r="O7694" t="str">
        <f t="shared" si="361"/>
        <v>Normal</v>
      </c>
      <c r="P7694" t="str">
        <f t="shared" si="362"/>
        <v>Low</v>
      </c>
      <c r="Q7694" t="str">
        <f>VLOOKUP(A7694,SampleSuperstore!A:G,7,0)</f>
        <v>South</v>
      </c>
    </row>
    <row r="7695" spans="1:17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  <c r="N7695" t="str">
        <f t="shared" si="360"/>
        <v>Profit</v>
      </c>
      <c r="O7695" t="str">
        <f t="shared" si="361"/>
        <v>Normal</v>
      </c>
      <c r="P7695" t="str">
        <f t="shared" si="362"/>
        <v>Low</v>
      </c>
      <c r="Q7695" t="str">
        <f>VLOOKUP(A7695,SampleSuperstore!A:G,7,0)</f>
        <v>South</v>
      </c>
    </row>
    <row r="7696" spans="1:17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  <c r="N7696" t="str">
        <f t="shared" si="360"/>
        <v>Profit</v>
      </c>
      <c r="O7696" t="str">
        <f t="shared" si="361"/>
        <v>Normal</v>
      </c>
      <c r="P7696" t="str">
        <f t="shared" si="362"/>
        <v>Low</v>
      </c>
      <c r="Q7696" t="str">
        <f>VLOOKUP(A7696,SampleSuperstore!A:G,7,0)</f>
        <v>East</v>
      </c>
    </row>
    <row r="7697" spans="1:17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  <c r="N7697" t="str">
        <f t="shared" si="360"/>
        <v>Profit</v>
      </c>
      <c r="O7697" t="str">
        <f t="shared" si="361"/>
        <v>Normal</v>
      </c>
      <c r="P7697" t="str">
        <f t="shared" si="362"/>
        <v>Low</v>
      </c>
      <c r="Q7697" t="str">
        <f>VLOOKUP(A7697,SampleSuperstore!A:G,7,0)</f>
        <v>Central</v>
      </c>
    </row>
    <row r="7698" spans="1:17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  <c r="N7698" t="str">
        <f t="shared" si="360"/>
        <v>Loss</v>
      </c>
      <c r="O7698" t="str">
        <f t="shared" si="361"/>
        <v>High Discount</v>
      </c>
      <c r="P7698" t="str">
        <f t="shared" si="362"/>
        <v>Low</v>
      </c>
      <c r="Q7698" t="str">
        <f>VLOOKUP(A7698,SampleSuperstore!A:G,7,0)</f>
        <v>Central</v>
      </c>
    </row>
    <row r="7699" spans="1:17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  <c r="N7699" t="str">
        <f t="shared" si="360"/>
        <v>Profit</v>
      </c>
      <c r="O7699" t="str">
        <f t="shared" si="361"/>
        <v>Normal</v>
      </c>
      <c r="P7699" t="str">
        <f t="shared" si="362"/>
        <v>High</v>
      </c>
      <c r="Q7699" t="str">
        <f>VLOOKUP(A7699,SampleSuperstore!A:G,7,0)</f>
        <v>South</v>
      </c>
    </row>
    <row r="7700" spans="1:17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  <c r="N7700" t="str">
        <f t="shared" si="360"/>
        <v>Profit</v>
      </c>
      <c r="O7700" t="str">
        <f t="shared" si="361"/>
        <v>Normal</v>
      </c>
      <c r="P7700" t="str">
        <f t="shared" si="362"/>
        <v>Low</v>
      </c>
      <c r="Q7700" t="str">
        <f>VLOOKUP(A7700,SampleSuperstore!A:G,7,0)</f>
        <v>South</v>
      </c>
    </row>
    <row r="7701" spans="1:17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  <c r="N7701" t="str">
        <f t="shared" si="360"/>
        <v>Profit</v>
      </c>
      <c r="O7701" t="str">
        <f t="shared" si="361"/>
        <v>Normal</v>
      </c>
      <c r="P7701" t="str">
        <f t="shared" si="362"/>
        <v>Low</v>
      </c>
      <c r="Q7701" t="str">
        <f>VLOOKUP(A7701,SampleSuperstore!A:G,7,0)</f>
        <v>South</v>
      </c>
    </row>
    <row r="7702" spans="1:17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  <c r="N7702" t="str">
        <f t="shared" si="360"/>
        <v>Profit</v>
      </c>
      <c r="O7702" t="str">
        <f t="shared" si="361"/>
        <v>Normal</v>
      </c>
      <c r="P7702" t="str">
        <f t="shared" si="362"/>
        <v>Low</v>
      </c>
      <c r="Q7702" t="str">
        <f>VLOOKUP(A7702,SampleSuperstore!A:G,7,0)</f>
        <v>South</v>
      </c>
    </row>
    <row r="7703" spans="1:17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  <c r="N7703" t="str">
        <f t="shared" si="360"/>
        <v>Loss</v>
      </c>
      <c r="O7703" t="str">
        <f t="shared" si="361"/>
        <v>Normal</v>
      </c>
      <c r="P7703" t="str">
        <f t="shared" si="362"/>
        <v>Medium</v>
      </c>
      <c r="Q7703" t="str">
        <f>VLOOKUP(A7703,SampleSuperstore!A:G,7,0)</f>
        <v>South</v>
      </c>
    </row>
    <row r="7704" spans="1:17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  <c r="N7704" t="str">
        <f t="shared" si="360"/>
        <v>Profit</v>
      </c>
      <c r="O7704" t="str">
        <f t="shared" si="361"/>
        <v>Normal</v>
      </c>
      <c r="P7704" t="str">
        <f t="shared" si="362"/>
        <v>Low</v>
      </c>
      <c r="Q7704" t="str">
        <f>VLOOKUP(A7704,SampleSuperstore!A:G,7,0)</f>
        <v>South</v>
      </c>
    </row>
    <row r="7705" spans="1:17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  <c r="N7705" t="str">
        <f t="shared" si="360"/>
        <v>Profit</v>
      </c>
      <c r="O7705" t="str">
        <f t="shared" si="361"/>
        <v>Normal</v>
      </c>
      <c r="P7705" t="str">
        <f t="shared" si="362"/>
        <v>Low</v>
      </c>
      <c r="Q7705" t="str">
        <f>VLOOKUP(A7705,SampleSuperstore!A:G,7,0)</f>
        <v>South</v>
      </c>
    </row>
    <row r="7706" spans="1:17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  <c r="N7706" t="str">
        <f t="shared" si="360"/>
        <v>Profit</v>
      </c>
      <c r="O7706" t="str">
        <f t="shared" si="361"/>
        <v>Normal</v>
      </c>
      <c r="P7706" t="str">
        <f t="shared" si="362"/>
        <v>Low</v>
      </c>
      <c r="Q7706" t="str">
        <f>VLOOKUP(A7706,SampleSuperstore!A:G,7,0)</f>
        <v>South</v>
      </c>
    </row>
    <row r="7707" spans="1:17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  <c r="N7707" t="str">
        <f t="shared" si="360"/>
        <v>Profit</v>
      </c>
      <c r="O7707" t="str">
        <f t="shared" si="361"/>
        <v>Normal</v>
      </c>
      <c r="P7707" t="str">
        <f t="shared" si="362"/>
        <v>Low</v>
      </c>
      <c r="Q7707" t="str">
        <f>VLOOKUP(A7707,SampleSuperstore!A:G,7,0)</f>
        <v>South</v>
      </c>
    </row>
    <row r="7708" spans="1:17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  <c r="N7708" t="str">
        <f t="shared" si="360"/>
        <v>Profit</v>
      </c>
      <c r="O7708" t="str">
        <f t="shared" si="361"/>
        <v>Normal</v>
      </c>
      <c r="P7708" t="str">
        <f t="shared" si="362"/>
        <v>Low</v>
      </c>
      <c r="Q7708" t="str">
        <f>VLOOKUP(A7708,SampleSuperstore!A:G,7,0)</f>
        <v>South</v>
      </c>
    </row>
    <row r="7709" spans="1:17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  <c r="N7709" t="str">
        <f t="shared" si="360"/>
        <v>Profit</v>
      </c>
      <c r="O7709" t="str">
        <f t="shared" si="361"/>
        <v>Normal</v>
      </c>
      <c r="P7709" t="str">
        <f t="shared" si="362"/>
        <v>Low</v>
      </c>
      <c r="Q7709" t="str">
        <f>VLOOKUP(A7709,SampleSuperstore!A:G,7,0)</f>
        <v>South</v>
      </c>
    </row>
    <row r="7710" spans="1:17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  <c r="N7710" t="str">
        <f t="shared" si="360"/>
        <v>Profit</v>
      </c>
      <c r="O7710" t="str">
        <f t="shared" si="361"/>
        <v>Normal</v>
      </c>
      <c r="P7710" t="str">
        <f t="shared" si="362"/>
        <v>Low</v>
      </c>
      <c r="Q7710" t="str">
        <f>VLOOKUP(A7710,SampleSuperstore!A:G,7,0)</f>
        <v>South</v>
      </c>
    </row>
    <row r="7711" spans="1:17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  <c r="N7711" t="str">
        <f t="shared" si="360"/>
        <v>Loss</v>
      </c>
      <c r="O7711" t="str">
        <f t="shared" si="361"/>
        <v>High Discount</v>
      </c>
      <c r="P7711" t="str">
        <f t="shared" si="362"/>
        <v>Low</v>
      </c>
      <c r="Q7711" t="str">
        <f>VLOOKUP(A7711,SampleSuperstore!A:G,7,0)</f>
        <v>South</v>
      </c>
    </row>
    <row r="7712" spans="1:17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  <c r="N7712" t="str">
        <f t="shared" si="360"/>
        <v>Profit</v>
      </c>
      <c r="O7712" t="str">
        <f t="shared" si="361"/>
        <v>Normal</v>
      </c>
      <c r="P7712" t="str">
        <f t="shared" si="362"/>
        <v>Low</v>
      </c>
      <c r="Q7712" t="str">
        <f>VLOOKUP(A7712,SampleSuperstore!A:G,7,0)</f>
        <v>South</v>
      </c>
    </row>
    <row r="7713" spans="1:17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  <c r="N7713" t="str">
        <f t="shared" si="360"/>
        <v>Profit</v>
      </c>
      <c r="O7713" t="str">
        <f t="shared" si="361"/>
        <v>Normal</v>
      </c>
      <c r="P7713" t="str">
        <f t="shared" si="362"/>
        <v>Low</v>
      </c>
      <c r="Q7713" t="str">
        <f>VLOOKUP(A7713,SampleSuperstore!A:G,7,0)</f>
        <v>South</v>
      </c>
    </row>
    <row r="7714" spans="1:17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  <c r="N7714" t="str">
        <f t="shared" si="360"/>
        <v>Loss</v>
      </c>
      <c r="O7714" t="str">
        <f t="shared" si="361"/>
        <v>Normal</v>
      </c>
      <c r="P7714" t="str">
        <f t="shared" si="362"/>
        <v>Low</v>
      </c>
      <c r="Q7714" t="str">
        <f>VLOOKUP(A7714,SampleSuperstore!A:G,7,0)</f>
        <v>South</v>
      </c>
    </row>
    <row r="7715" spans="1:17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  <c r="N7715" t="str">
        <f t="shared" si="360"/>
        <v>Profit</v>
      </c>
      <c r="O7715" t="str">
        <f t="shared" si="361"/>
        <v>Normal</v>
      </c>
      <c r="P7715" t="str">
        <f t="shared" si="362"/>
        <v>Low</v>
      </c>
      <c r="Q7715" t="str">
        <f>VLOOKUP(A7715,SampleSuperstore!A:G,7,0)</f>
        <v>South</v>
      </c>
    </row>
    <row r="7716" spans="1:17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  <c r="N7716" t="str">
        <f t="shared" si="360"/>
        <v>Profit</v>
      </c>
      <c r="O7716" t="str">
        <f t="shared" si="361"/>
        <v>Normal</v>
      </c>
      <c r="P7716" t="str">
        <f t="shared" si="362"/>
        <v>Low</v>
      </c>
      <c r="Q7716" t="str">
        <f>VLOOKUP(A7716,SampleSuperstore!A:G,7,0)</f>
        <v>Central</v>
      </c>
    </row>
    <row r="7717" spans="1:17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  <c r="N7717" t="str">
        <f t="shared" si="360"/>
        <v>Profit</v>
      </c>
      <c r="O7717" t="str">
        <f t="shared" si="361"/>
        <v>Normal</v>
      </c>
      <c r="P7717" t="str">
        <f t="shared" si="362"/>
        <v>Low</v>
      </c>
      <c r="Q7717" t="str">
        <f>VLOOKUP(A7717,SampleSuperstore!A:G,7,0)</f>
        <v>South</v>
      </c>
    </row>
    <row r="7718" spans="1:17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  <c r="N7718" t="str">
        <f t="shared" si="360"/>
        <v>Profit</v>
      </c>
      <c r="O7718" t="str">
        <f t="shared" si="361"/>
        <v>Normal</v>
      </c>
      <c r="P7718" t="str">
        <f t="shared" si="362"/>
        <v>Low</v>
      </c>
      <c r="Q7718" t="str">
        <f>VLOOKUP(A7718,SampleSuperstore!A:G,7,0)</f>
        <v>South</v>
      </c>
    </row>
    <row r="7719" spans="1:17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  <c r="N7719" t="str">
        <f t="shared" si="360"/>
        <v>Loss</v>
      </c>
      <c r="O7719" t="str">
        <f t="shared" si="361"/>
        <v>High Discount</v>
      </c>
      <c r="P7719" t="str">
        <f t="shared" si="362"/>
        <v>Low</v>
      </c>
      <c r="Q7719" t="str">
        <f>VLOOKUP(A7719,SampleSuperstore!A:G,7,0)</f>
        <v>South</v>
      </c>
    </row>
    <row r="7720" spans="1:17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  <c r="N7720" t="str">
        <f t="shared" si="360"/>
        <v>Profit</v>
      </c>
      <c r="O7720" t="str">
        <f t="shared" si="361"/>
        <v>Normal</v>
      </c>
      <c r="P7720" t="str">
        <f t="shared" si="362"/>
        <v>Low</v>
      </c>
      <c r="Q7720" t="str">
        <f>VLOOKUP(A7720,SampleSuperstore!A:G,7,0)</f>
        <v>South</v>
      </c>
    </row>
    <row r="7721" spans="1:17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  <c r="N7721" t="str">
        <f t="shared" si="360"/>
        <v>Profit</v>
      </c>
      <c r="O7721" t="str">
        <f t="shared" si="361"/>
        <v>Normal</v>
      </c>
      <c r="P7721" t="str">
        <f t="shared" si="362"/>
        <v>Low</v>
      </c>
      <c r="Q7721" t="str">
        <f>VLOOKUP(A7721,SampleSuperstore!A:G,7,0)</f>
        <v>South</v>
      </c>
    </row>
    <row r="7722" spans="1:17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  <c r="N7722" t="str">
        <f t="shared" si="360"/>
        <v>Profit</v>
      </c>
      <c r="O7722" t="str">
        <f t="shared" si="361"/>
        <v>Normal</v>
      </c>
      <c r="P7722" t="str">
        <f t="shared" si="362"/>
        <v>Low</v>
      </c>
      <c r="Q7722" t="str">
        <f>VLOOKUP(A7722,SampleSuperstore!A:G,7,0)</f>
        <v>South</v>
      </c>
    </row>
    <row r="7723" spans="1:17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  <c r="N7723" t="str">
        <f t="shared" si="360"/>
        <v>Profit</v>
      </c>
      <c r="O7723" t="str">
        <f t="shared" si="361"/>
        <v>Normal</v>
      </c>
      <c r="P7723" t="str">
        <f t="shared" si="362"/>
        <v>Low</v>
      </c>
      <c r="Q7723" t="str">
        <f>VLOOKUP(A7723,SampleSuperstore!A:G,7,0)</f>
        <v>South</v>
      </c>
    </row>
    <row r="7724" spans="1:17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  <c r="N7724" t="str">
        <f t="shared" si="360"/>
        <v>Profit</v>
      </c>
      <c r="O7724" t="str">
        <f t="shared" si="361"/>
        <v>Normal</v>
      </c>
      <c r="P7724" t="str">
        <f t="shared" si="362"/>
        <v>Low</v>
      </c>
      <c r="Q7724" t="str">
        <f>VLOOKUP(A7724,SampleSuperstore!A:G,7,0)</f>
        <v>South</v>
      </c>
    </row>
    <row r="7725" spans="1:17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  <c r="N7725" t="str">
        <f t="shared" si="360"/>
        <v>Loss</v>
      </c>
      <c r="O7725" t="str">
        <f t="shared" si="361"/>
        <v>Normal</v>
      </c>
      <c r="P7725" t="str">
        <f t="shared" si="362"/>
        <v>Low</v>
      </c>
      <c r="Q7725" t="str">
        <f>VLOOKUP(A7725,SampleSuperstore!A:G,7,0)</f>
        <v>South</v>
      </c>
    </row>
    <row r="7726" spans="1:17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  <c r="N7726" t="str">
        <f t="shared" si="360"/>
        <v>Profit</v>
      </c>
      <c r="O7726" t="str">
        <f t="shared" si="361"/>
        <v>Normal</v>
      </c>
      <c r="P7726" t="str">
        <f t="shared" si="362"/>
        <v>Low</v>
      </c>
      <c r="Q7726" t="str">
        <f>VLOOKUP(A7726,SampleSuperstore!A:G,7,0)</f>
        <v>South</v>
      </c>
    </row>
    <row r="7727" spans="1:17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  <c r="N7727" t="str">
        <f t="shared" si="360"/>
        <v>Loss</v>
      </c>
      <c r="O7727" t="str">
        <f t="shared" si="361"/>
        <v>Normal</v>
      </c>
      <c r="P7727" t="str">
        <f t="shared" si="362"/>
        <v>Low</v>
      </c>
      <c r="Q7727" t="str">
        <f>VLOOKUP(A7727,SampleSuperstore!A:G,7,0)</f>
        <v>South</v>
      </c>
    </row>
    <row r="7728" spans="1:17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  <c r="N7728" t="str">
        <f t="shared" si="360"/>
        <v>Loss</v>
      </c>
      <c r="O7728" t="str">
        <f t="shared" si="361"/>
        <v>Normal</v>
      </c>
      <c r="P7728" t="str">
        <f t="shared" si="362"/>
        <v>Low</v>
      </c>
      <c r="Q7728" t="str">
        <f>VLOOKUP(A7728,SampleSuperstore!A:G,7,0)</f>
        <v>South</v>
      </c>
    </row>
    <row r="7729" spans="1:17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  <c r="N7729" t="str">
        <f t="shared" si="360"/>
        <v>Profit</v>
      </c>
      <c r="O7729" t="str">
        <f t="shared" si="361"/>
        <v>Normal</v>
      </c>
      <c r="P7729" t="str">
        <f t="shared" si="362"/>
        <v>Low</v>
      </c>
      <c r="Q7729" t="str">
        <f>VLOOKUP(A7729,SampleSuperstore!A:G,7,0)</f>
        <v>South</v>
      </c>
    </row>
    <row r="7730" spans="1:17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  <c r="N7730" t="str">
        <f t="shared" si="360"/>
        <v>Profit</v>
      </c>
      <c r="O7730" t="str">
        <f t="shared" si="361"/>
        <v>Normal</v>
      </c>
      <c r="P7730" t="str">
        <f t="shared" si="362"/>
        <v>Low</v>
      </c>
      <c r="Q7730" t="str">
        <f>VLOOKUP(A7730,SampleSuperstore!A:G,7,0)</f>
        <v>South</v>
      </c>
    </row>
    <row r="7731" spans="1:17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  <c r="N7731" t="str">
        <f t="shared" si="360"/>
        <v>Loss</v>
      </c>
      <c r="O7731" t="str">
        <f t="shared" si="361"/>
        <v>Normal</v>
      </c>
      <c r="P7731" t="str">
        <f t="shared" si="362"/>
        <v>Low</v>
      </c>
      <c r="Q7731" t="str">
        <f>VLOOKUP(A7731,SampleSuperstore!A:G,7,0)</f>
        <v>South</v>
      </c>
    </row>
    <row r="7732" spans="1:17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  <c r="N7732" t="str">
        <f t="shared" si="360"/>
        <v>Loss</v>
      </c>
      <c r="O7732" t="str">
        <f t="shared" si="361"/>
        <v>Normal</v>
      </c>
      <c r="P7732" t="str">
        <f t="shared" si="362"/>
        <v>Low</v>
      </c>
      <c r="Q7732" t="str">
        <f>VLOOKUP(A7732,SampleSuperstore!A:G,7,0)</f>
        <v>South</v>
      </c>
    </row>
    <row r="7733" spans="1:17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  <c r="N7733" t="str">
        <f t="shared" si="360"/>
        <v>Profit</v>
      </c>
      <c r="O7733" t="str">
        <f t="shared" si="361"/>
        <v>Normal</v>
      </c>
      <c r="P7733" t="str">
        <f t="shared" si="362"/>
        <v>Low</v>
      </c>
      <c r="Q7733" t="str">
        <f>VLOOKUP(A7733,SampleSuperstore!A:G,7,0)</f>
        <v>Central</v>
      </c>
    </row>
    <row r="7734" spans="1:17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  <c r="N7734" t="str">
        <f t="shared" si="360"/>
        <v>Profit</v>
      </c>
      <c r="O7734" t="str">
        <f t="shared" si="361"/>
        <v>Normal</v>
      </c>
      <c r="P7734" t="str">
        <f t="shared" si="362"/>
        <v>Low</v>
      </c>
      <c r="Q7734" t="str">
        <f>VLOOKUP(A7734,SampleSuperstore!A:G,7,0)</f>
        <v>South</v>
      </c>
    </row>
    <row r="7735" spans="1:17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  <c r="N7735" t="str">
        <f t="shared" si="360"/>
        <v>Profit</v>
      </c>
      <c r="O7735" t="str">
        <f t="shared" si="361"/>
        <v>Normal</v>
      </c>
      <c r="P7735" t="str">
        <f t="shared" si="362"/>
        <v>Low</v>
      </c>
      <c r="Q7735" t="str">
        <f>VLOOKUP(A7735,SampleSuperstore!A:G,7,0)</f>
        <v>South</v>
      </c>
    </row>
    <row r="7736" spans="1:17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  <c r="N7736" t="str">
        <f t="shared" si="360"/>
        <v>Profit</v>
      </c>
      <c r="O7736" t="str">
        <f t="shared" si="361"/>
        <v>Normal</v>
      </c>
      <c r="P7736" t="str">
        <f t="shared" si="362"/>
        <v>Low</v>
      </c>
      <c r="Q7736" t="str">
        <f>VLOOKUP(A7736,SampleSuperstore!A:G,7,0)</f>
        <v>South</v>
      </c>
    </row>
    <row r="7737" spans="1:17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  <c r="N7737" t="str">
        <f t="shared" si="360"/>
        <v>Profit</v>
      </c>
      <c r="O7737" t="str">
        <f t="shared" si="361"/>
        <v>Normal</v>
      </c>
      <c r="P7737" t="str">
        <f t="shared" si="362"/>
        <v>Low</v>
      </c>
      <c r="Q7737" t="str">
        <f>VLOOKUP(A7737,SampleSuperstore!A:G,7,0)</f>
        <v>South</v>
      </c>
    </row>
    <row r="7738" spans="1:17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  <c r="N7738" t="str">
        <f t="shared" si="360"/>
        <v>Profit</v>
      </c>
      <c r="O7738" t="str">
        <f t="shared" si="361"/>
        <v>Normal</v>
      </c>
      <c r="P7738" t="str">
        <f t="shared" si="362"/>
        <v>Low</v>
      </c>
      <c r="Q7738" t="str">
        <f>VLOOKUP(A7738,SampleSuperstore!A:G,7,0)</f>
        <v>South</v>
      </c>
    </row>
    <row r="7739" spans="1:17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  <c r="N7739" t="str">
        <f t="shared" si="360"/>
        <v>Profit</v>
      </c>
      <c r="O7739" t="str">
        <f t="shared" si="361"/>
        <v>Normal</v>
      </c>
      <c r="P7739" t="str">
        <f t="shared" si="362"/>
        <v>Low</v>
      </c>
      <c r="Q7739" t="str">
        <f>VLOOKUP(A7739,SampleSuperstore!A:G,7,0)</f>
        <v>Central</v>
      </c>
    </row>
    <row r="7740" spans="1:17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  <c r="N7740" t="str">
        <f t="shared" si="360"/>
        <v>Profit</v>
      </c>
      <c r="O7740" t="str">
        <f t="shared" si="361"/>
        <v>Normal</v>
      </c>
      <c r="P7740" t="str">
        <f t="shared" si="362"/>
        <v>Low</v>
      </c>
      <c r="Q7740" t="str">
        <f>VLOOKUP(A7740,SampleSuperstore!A:G,7,0)</f>
        <v>South</v>
      </c>
    </row>
    <row r="7741" spans="1:17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  <c r="N7741" t="str">
        <f t="shared" si="360"/>
        <v>Profit</v>
      </c>
      <c r="O7741" t="str">
        <f t="shared" si="361"/>
        <v>Normal</v>
      </c>
      <c r="P7741" t="str">
        <f t="shared" si="362"/>
        <v>Low</v>
      </c>
      <c r="Q7741" t="str">
        <f>VLOOKUP(A7741,SampleSuperstore!A:G,7,0)</f>
        <v>South</v>
      </c>
    </row>
    <row r="7742" spans="1:17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  <c r="N7742" t="str">
        <f t="shared" si="360"/>
        <v>Profit</v>
      </c>
      <c r="O7742" t="str">
        <f t="shared" si="361"/>
        <v>Normal</v>
      </c>
      <c r="P7742" t="str">
        <f t="shared" si="362"/>
        <v>Low</v>
      </c>
      <c r="Q7742" t="str">
        <f>VLOOKUP(A7742,SampleSuperstore!A:G,7,0)</f>
        <v>South</v>
      </c>
    </row>
    <row r="7743" spans="1:17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  <c r="N7743" t="str">
        <f t="shared" si="360"/>
        <v>Profit</v>
      </c>
      <c r="O7743" t="str">
        <f t="shared" si="361"/>
        <v>Normal</v>
      </c>
      <c r="P7743" t="str">
        <f t="shared" si="362"/>
        <v>Low</v>
      </c>
      <c r="Q7743" t="str">
        <f>VLOOKUP(A7743,SampleSuperstore!A:G,7,0)</f>
        <v>South</v>
      </c>
    </row>
    <row r="7744" spans="1:17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  <c r="N7744" t="str">
        <f t="shared" si="360"/>
        <v>Profit</v>
      </c>
      <c r="O7744" t="str">
        <f t="shared" si="361"/>
        <v>Normal</v>
      </c>
      <c r="P7744" t="str">
        <f t="shared" si="362"/>
        <v>Low</v>
      </c>
      <c r="Q7744" t="str">
        <f>VLOOKUP(A7744,SampleSuperstore!A:G,7,0)</f>
        <v>South</v>
      </c>
    </row>
    <row r="7745" spans="1:17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  <c r="N7745" t="str">
        <f t="shared" si="360"/>
        <v>Profit</v>
      </c>
      <c r="O7745" t="str">
        <f t="shared" si="361"/>
        <v>Normal</v>
      </c>
      <c r="P7745" t="str">
        <f t="shared" si="362"/>
        <v>Low</v>
      </c>
      <c r="Q7745" t="str">
        <f>VLOOKUP(A7745,SampleSuperstore!A:G,7,0)</f>
        <v>South</v>
      </c>
    </row>
    <row r="7746" spans="1:17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  <c r="N7746" t="str">
        <f t="shared" si="360"/>
        <v>Profit</v>
      </c>
      <c r="O7746" t="str">
        <f t="shared" si="361"/>
        <v>Normal</v>
      </c>
      <c r="P7746" t="str">
        <f t="shared" si="362"/>
        <v>Medium</v>
      </c>
      <c r="Q7746" t="str">
        <f>VLOOKUP(A7746,SampleSuperstore!A:G,7,0)</f>
        <v>South</v>
      </c>
    </row>
    <row r="7747" spans="1:17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  <c r="N7747" t="str">
        <f t="shared" ref="N7747:N7810" si="363">IF(M7747&gt;0,"Profit","Loss")</f>
        <v>Profit</v>
      </c>
      <c r="O7747" t="str">
        <f t="shared" ref="O7747:O7810" si="364">IF(L7747&gt;0.5,"High Discount","Normal")</f>
        <v>Normal</v>
      </c>
      <c r="P7747" t="str">
        <f t="shared" ref="P7747:P7810" si="365">IF(J7747&gt;1000,"High",IF(J7747&gt;=500,"Medium","Low"))</f>
        <v>Low</v>
      </c>
      <c r="Q7747" t="str">
        <f>VLOOKUP(A7747,SampleSuperstore!A:G,7,0)</f>
        <v>South</v>
      </c>
    </row>
    <row r="7748" spans="1:17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  <c r="N7748" t="str">
        <f t="shared" si="363"/>
        <v>Profit</v>
      </c>
      <c r="O7748" t="str">
        <f t="shared" si="364"/>
        <v>Normal</v>
      </c>
      <c r="P7748" t="str">
        <f t="shared" si="365"/>
        <v>Low</v>
      </c>
      <c r="Q7748" t="str">
        <f>VLOOKUP(A7748,SampleSuperstore!A:G,7,0)</f>
        <v>South</v>
      </c>
    </row>
    <row r="7749" spans="1:17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  <c r="N7749" t="str">
        <f t="shared" si="363"/>
        <v>Profit</v>
      </c>
      <c r="O7749" t="str">
        <f t="shared" si="364"/>
        <v>Normal</v>
      </c>
      <c r="P7749" t="str">
        <f t="shared" si="365"/>
        <v>Low</v>
      </c>
      <c r="Q7749" t="str">
        <f>VLOOKUP(A7749,SampleSuperstore!A:G,7,0)</f>
        <v>South</v>
      </c>
    </row>
    <row r="7750" spans="1:17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  <c r="N7750" t="str">
        <f t="shared" si="363"/>
        <v>Profit</v>
      </c>
      <c r="O7750" t="str">
        <f t="shared" si="364"/>
        <v>Normal</v>
      </c>
      <c r="P7750" t="str">
        <f t="shared" si="365"/>
        <v>Low</v>
      </c>
      <c r="Q7750" t="str">
        <f>VLOOKUP(A7750,SampleSuperstore!A:G,7,0)</f>
        <v>South</v>
      </c>
    </row>
    <row r="7751" spans="1:17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  <c r="N7751" t="str">
        <f t="shared" si="363"/>
        <v>Profit</v>
      </c>
      <c r="O7751" t="str">
        <f t="shared" si="364"/>
        <v>Normal</v>
      </c>
      <c r="P7751" t="str">
        <f t="shared" si="365"/>
        <v>Low</v>
      </c>
      <c r="Q7751" t="str">
        <f>VLOOKUP(A7751,SampleSuperstore!A:G,7,0)</f>
        <v>South</v>
      </c>
    </row>
    <row r="7752" spans="1:17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  <c r="N7752" t="str">
        <f t="shared" si="363"/>
        <v>Profit</v>
      </c>
      <c r="O7752" t="str">
        <f t="shared" si="364"/>
        <v>Normal</v>
      </c>
      <c r="P7752" t="str">
        <f t="shared" si="365"/>
        <v>Low</v>
      </c>
      <c r="Q7752" t="str">
        <f>VLOOKUP(A7752,SampleSuperstore!A:G,7,0)</f>
        <v>South</v>
      </c>
    </row>
    <row r="7753" spans="1:17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  <c r="N7753" t="str">
        <f t="shared" si="363"/>
        <v>Profit</v>
      </c>
      <c r="O7753" t="str">
        <f t="shared" si="364"/>
        <v>Normal</v>
      </c>
      <c r="P7753" t="str">
        <f t="shared" si="365"/>
        <v>Low</v>
      </c>
      <c r="Q7753" t="str">
        <f>VLOOKUP(A7753,SampleSuperstore!A:G,7,0)</f>
        <v>South</v>
      </c>
    </row>
    <row r="7754" spans="1:17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  <c r="N7754" t="str">
        <f t="shared" si="363"/>
        <v>Profit</v>
      </c>
      <c r="O7754" t="str">
        <f t="shared" si="364"/>
        <v>Normal</v>
      </c>
      <c r="P7754" t="str">
        <f t="shared" si="365"/>
        <v>Low</v>
      </c>
      <c r="Q7754" t="str">
        <f>VLOOKUP(A7754,SampleSuperstore!A:G,7,0)</f>
        <v>South</v>
      </c>
    </row>
    <row r="7755" spans="1:17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  <c r="N7755" t="str">
        <f t="shared" si="363"/>
        <v>Profit</v>
      </c>
      <c r="O7755" t="str">
        <f t="shared" si="364"/>
        <v>Normal</v>
      </c>
      <c r="P7755" t="str">
        <f t="shared" si="365"/>
        <v>Low</v>
      </c>
      <c r="Q7755" t="str">
        <f>VLOOKUP(A7755,SampleSuperstore!A:G,7,0)</f>
        <v>Central</v>
      </c>
    </row>
    <row r="7756" spans="1:17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  <c r="N7756" t="str">
        <f t="shared" si="363"/>
        <v>Profit</v>
      </c>
      <c r="O7756" t="str">
        <f t="shared" si="364"/>
        <v>Normal</v>
      </c>
      <c r="P7756" t="str">
        <f t="shared" si="365"/>
        <v>Low</v>
      </c>
      <c r="Q7756" t="str">
        <f>VLOOKUP(A7756,SampleSuperstore!A:G,7,0)</f>
        <v>South</v>
      </c>
    </row>
    <row r="7757" spans="1:17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  <c r="N7757" t="str">
        <f t="shared" si="363"/>
        <v>Profit</v>
      </c>
      <c r="O7757" t="str">
        <f t="shared" si="364"/>
        <v>Normal</v>
      </c>
      <c r="P7757" t="str">
        <f t="shared" si="365"/>
        <v>Low</v>
      </c>
      <c r="Q7757" t="str">
        <f>VLOOKUP(A7757,SampleSuperstore!A:G,7,0)</f>
        <v>South</v>
      </c>
    </row>
    <row r="7758" spans="1:17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  <c r="N7758" t="str">
        <f t="shared" si="363"/>
        <v>Profit</v>
      </c>
      <c r="O7758" t="str">
        <f t="shared" si="364"/>
        <v>Normal</v>
      </c>
      <c r="P7758" t="str">
        <f t="shared" si="365"/>
        <v>Low</v>
      </c>
      <c r="Q7758" t="str">
        <f>VLOOKUP(A7758,SampleSuperstore!A:G,7,0)</f>
        <v>South</v>
      </c>
    </row>
    <row r="7759" spans="1:17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  <c r="N7759" t="str">
        <f t="shared" si="363"/>
        <v>Profit</v>
      </c>
      <c r="O7759" t="str">
        <f t="shared" si="364"/>
        <v>Normal</v>
      </c>
      <c r="P7759" t="str">
        <f t="shared" si="365"/>
        <v>Low</v>
      </c>
      <c r="Q7759" t="str">
        <f>VLOOKUP(A7759,SampleSuperstore!A:G,7,0)</f>
        <v>South</v>
      </c>
    </row>
    <row r="7760" spans="1:17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  <c r="N7760" t="str">
        <f t="shared" si="363"/>
        <v>Profit</v>
      </c>
      <c r="O7760" t="str">
        <f t="shared" si="364"/>
        <v>Normal</v>
      </c>
      <c r="P7760" t="str">
        <f t="shared" si="365"/>
        <v>Low</v>
      </c>
      <c r="Q7760" t="str">
        <f>VLOOKUP(A7760,SampleSuperstore!A:G,7,0)</f>
        <v>South</v>
      </c>
    </row>
    <row r="7761" spans="1:17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  <c r="N7761" t="str">
        <f t="shared" si="363"/>
        <v>Profit</v>
      </c>
      <c r="O7761" t="str">
        <f t="shared" si="364"/>
        <v>Normal</v>
      </c>
      <c r="P7761" t="str">
        <f t="shared" si="365"/>
        <v>Low</v>
      </c>
      <c r="Q7761" t="str">
        <f>VLOOKUP(A7761,SampleSuperstore!A:G,7,0)</f>
        <v>South</v>
      </c>
    </row>
    <row r="7762" spans="1:17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  <c r="N7762" t="str">
        <f t="shared" si="363"/>
        <v>Profit</v>
      </c>
      <c r="O7762" t="str">
        <f t="shared" si="364"/>
        <v>Normal</v>
      </c>
      <c r="P7762" t="str">
        <f t="shared" si="365"/>
        <v>Low</v>
      </c>
      <c r="Q7762" t="str">
        <f>VLOOKUP(A7762,SampleSuperstore!A:G,7,0)</f>
        <v>South</v>
      </c>
    </row>
    <row r="7763" spans="1:17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  <c r="N7763" t="str">
        <f t="shared" si="363"/>
        <v>Profit</v>
      </c>
      <c r="O7763" t="str">
        <f t="shared" si="364"/>
        <v>Normal</v>
      </c>
      <c r="P7763" t="str">
        <f t="shared" si="365"/>
        <v>Low</v>
      </c>
      <c r="Q7763" t="str">
        <f>VLOOKUP(A7763,SampleSuperstore!A:G,7,0)</f>
        <v>Central</v>
      </c>
    </row>
    <row r="7764" spans="1:17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  <c r="N7764" t="str">
        <f t="shared" si="363"/>
        <v>Profit</v>
      </c>
      <c r="O7764" t="str">
        <f t="shared" si="364"/>
        <v>Normal</v>
      </c>
      <c r="P7764" t="str">
        <f t="shared" si="365"/>
        <v>Low</v>
      </c>
      <c r="Q7764" t="str">
        <f>VLOOKUP(A7764,SampleSuperstore!A:G,7,0)</f>
        <v>Central</v>
      </c>
    </row>
    <row r="7765" spans="1:17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  <c r="N7765" t="str">
        <f t="shared" si="363"/>
        <v>Profit</v>
      </c>
      <c r="O7765" t="str">
        <f t="shared" si="364"/>
        <v>Normal</v>
      </c>
      <c r="P7765" t="str">
        <f t="shared" si="365"/>
        <v>Low</v>
      </c>
      <c r="Q7765" t="str">
        <f>VLOOKUP(A7765,SampleSuperstore!A:G,7,0)</f>
        <v>South</v>
      </c>
    </row>
    <row r="7766" spans="1:17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  <c r="N7766" t="str">
        <f t="shared" si="363"/>
        <v>Profit</v>
      </c>
      <c r="O7766" t="str">
        <f t="shared" si="364"/>
        <v>Normal</v>
      </c>
      <c r="P7766" t="str">
        <f t="shared" si="365"/>
        <v>Low</v>
      </c>
      <c r="Q7766" t="str">
        <f>VLOOKUP(A7766,SampleSuperstore!A:G,7,0)</f>
        <v>East</v>
      </c>
    </row>
    <row r="7767" spans="1:17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  <c r="N7767" t="str">
        <f t="shared" si="363"/>
        <v>Profit</v>
      </c>
      <c r="O7767" t="str">
        <f t="shared" si="364"/>
        <v>Normal</v>
      </c>
      <c r="P7767" t="str">
        <f t="shared" si="365"/>
        <v>High</v>
      </c>
      <c r="Q7767" t="str">
        <f>VLOOKUP(A7767,SampleSuperstore!A:G,7,0)</f>
        <v>East</v>
      </c>
    </row>
    <row r="7768" spans="1:17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  <c r="N7768" t="str">
        <f t="shared" si="363"/>
        <v>Profit</v>
      </c>
      <c r="O7768" t="str">
        <f t="shared" si="364"/>
        <v>Normal</v>
      </c>
      <c r="P7768" t="str">
        <f t="shared" si="365"/>
        <v>Low</v>
      </c>
      <c r="Q7768" t="str">
        <f>VLOOKUP(A7768,SampleSuperstore!A:G,7,0)</f>
        <v>East</v>
      </c>
    </row>
    <row r="7769" spans="1:17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  <c r="N7769" t="str">
        <f t="shared" si="363"/>
        <v>Profit</v>
      </c>
      <c r="O7769" t="str">
        <f t="shared" si="364"/>
        <v>Normal</v>
      </c>
      <c r="P7769" t="str">
        <f t="shared" si="365"/>
        <v>Low</v>
      </c>
      <c r="Q7769" t="str">
        <f>VLOOKUP(A7769,SampleSuperstore!A:G,7,0)</f>
        <v>Central</v>
      </c>
    </row>
    <row r="7770" spans="1:17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  <c r="N7770" t="str">
        <f t="shared" si="363"/>
        <v>Profit</v>
      </c>
      <c r="O7770" t="str">
        <f t="shared" si="364"/>
        <v>Normal</v>
      </c>
      <c r="P7770" t="str">
        <f t="shared" si="365"/>
        <v>Low</v>
      </c>
      <c r="Q7770" t="str">
        <f>VLOOKUP(A7770,SampleSuperstore!A:G,7,0)</f>
        <v>South</v>
      </c>
    </row>
    <row r="7771" spans="1:17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  <c r="N7771" t="str">
        <f t="shared" si="363"/>
        <v>Profit</v>
      </c>
      <c r="O7771" t="str">
        <f t="shared" si="364"/>
        <v>Normal</v>
      </c>
      <c r="P7771" t="str">
        <f t="shared" si="365"/>
        <v>High</v>
      </c>
      <c r="Q7771" t="str">
        <f>VLOOKUP(A7771,SampleSuperstore!A:G,7,0)</f>
        <v>East</v>
      </c>
    </row>
    <row r="7772" spans="1:17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  <c r="N7772" t="str">
        <f t="shared" si="363"/>
        <v>Profit</v>
      </c>
      <c r="O7772" t="str">
        <f t="shared" si="364"/>
        <v>Normal</v>
      </c>
      <c r="P7772" t="str">
        <f t="shared" si="365"/>
        <v>Low</v>
      </c>
      <c r="Q7772" t="str">
        <f>VLOOKUP(A7772,SampleSuperstore!A:G,7,0)</f>
        <v>East</v>
      </c>
    </row>
    <row r="7773" spans="1:17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  <c r="N7773" t="str">
        <f t="shared" si="363"/>
        <v>Loss</v>
      </c>
      <c r="O7773" t="str">
        <f t="shared" si="364"/>
        <v>High Discount</v>
      </c>
      <c r="P7773" t="str">
        <f t="shared" si="365"/>
        <v>Low</v>
      </c>
      <c r="Q7773" t="str">
        <f>VLOOKUP(A7773,SampleSuperstore!A:G,7,0)</f>
        <v>South</v>
      </c>
    </row>
    <row r="7774" spans="1:17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  <c r="N7774" t="str">
        <f t="shared" si="363"/>
        <v>Loss</v>
      </c>
      <c r="O7774" t="str">
        <f t="shared" si="364"/>
        <v>High Discount</v>
      </c>
      <c r="P7774" t="str">
        <f t="shared" si="365"/>
        <v>High</v>
      </c>
      <c r="Q7774" t="str">
        <f>VLOOKUP(A7774,SampleSuperstore!A:G,7,0)</f>
        <v>South</v>
      </c>
    </row>
    <row r="7775" spans="1:17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  <c r="N7775" t="str">
        <f t="shared" si="363"/>
        <v>Profit</v>
      </c>
      <c r="O7775" t="str">
        <f t="shared" si="364"/>
        <v>Normal</v>
      </c>
      <c r="P7775" t="str">
        <f t="shared" si="365"/>
        <v>Low</v>
      </c>
      <c r="Q7775" t="str">
        <f>VLOOKUP(A7775,SampleSuperstore!A:G,7,0)</f>
        <v>South</v>
      </c>
    </row>
    <row r="7776" spans="1:17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  <c r="N7776" t="str">
        <f t="shared" si="363"/>
        <v>Profit</v>
      </c>
      <c r="O7776" t="str">
        <f t="shared" si="364"/>
        <v>Normal</v>
      </c>
      <c r="P7776" t="str">
        <f t="shared" si="365"/>
        <v>Low</v>
      </c>
      <c r="Q7776" t="str">
        <f>VLOOKUP(A7776,SampleSuperstore!A:G,7,0)</f>
        <v>Central</v>
      </c>
    </row>
    <row r="7777" spans="1:17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  <c r="N7777" t="str">
        <f t="shared" si="363"/>
        <v>Profit</v>
      </c>
      <c r="O7777" t="str">
        <f t="shared" si="364"/>
        <v>Normal</v>
      </c>
      <c r="P7777" t="str">
        <f t="shared" si="365"/>
        <v>Low</v>
      </c>
      <c r="Q7777" t="str">
        <f>VLOOKUP(A7777,SampleSuperstore!A:G,7,0)</f>
        <v>South</v>
      </c>
    </row>
    <row r="7778" spans="1:17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  <c r="N7778" t="str">
        <f t="shared" si="363"/>
        <v>Profit</v>
      </c>
      <c r="O7778" t="str">
        <f t="shared" si="364"/>
        <v>Normal</v>
      </c>
      <c r="P7778" t="str">
        <f t="shared" si="365"/>
        <v>Low</v>
      </c>
      <c r="Q7778" t="str">
        <f>VLOOKUP(A7778,SampleSuperstore!A:G,7,0)</f>
        <v>South</v>
      </c>
    </row>
    <row r="7779" spans="1:17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  <c r="N7779" t="str">
        <f t="shared" si="363"/>
        <v>Profit</v>
      </c>
      <c r="O7779" t="str">
        <f t="shared" si="364"/>
        <v>Normal</v>
      </c>
      <c r="P7779" t="str">
        <f t="shared" si="365"/>
        <v>Low</v>
      </c>
      <c r="Q7779" t="str">
        <f>VLOOKUP(A7779,SampleSuperstore!A:G,7,0)</f>
        <v>South</v>
      </c>
    </row>
    <row r="7780" spans="1:17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  <c r="N7780" t="str">
        <f t="shared" si="363"/>
        <v>Profit</v>
      </c>
      <c r="O7780" t="str">
        <f t="shared" si="364"/>
        <v>Normal</v>
      </c>
      <c r="P7780" t="str">
        <f t="shared" si="365"/>
        <v>Low</v>
      </c>
      <c r="Q7780" t="str">
        <f>VLOOKUP(A7780,SampleSuperstore!A:G,7,0)</f>
        <v>South</v>
      </c>
    </row>
    <row r="7781" spans="1:17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  <c r="N7781" t="str">
        <f t="shared" si="363"/>
        <v>Profit</v>
      </c>
      <c r="O7781" t="str">
        <f t="shared" si="364"/>
        <v>Normal</v>
      </c>
      <c r="P7781" t="str">
        <f t="shared" si="365"/>
        <v>Low</v>
      </c>
      <c r="Q7781" t="str">
        <f>VLOOKUP(A7781,SampleSuperstore!A:G,7,0)</f>
        <v>South</v>
      </c>
    </row>
    <row r="7782" spans="1:17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  <c r="N7782" t="str">
        <f t="shared" si="363"/>
        <v>Profit</v>
      </c>
      <c r="O7782" t="str">
        <f t="shared" si="364"/>
        <v>Normal</v>
      </c>
      <c r="P7782" t="str">
        <f t="shared" si="365"/>
        <v>Low</v>
      </c>
      <c r="Q7782" t="str">
        <f>VLOOKUP(A7782,SampleSuperstore!A:G,7,0)</f>
        <v>South</v>
      </c>
    </row>
    <row r="7783" spans="1:17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  <c r="N7783" t="str">
        <f t="shared" si="363"/>
        <v>Loss</v>
      </c>
      <c r="O7783" t="str">
        <f t="shared" si="364"/>
        <v>High Discount</v>
      </c>
      <c r="P7783" t="str">
        <f t="shared" si="365"/>
        <v>Low</v>
      </c>
      <c r="Q7783" t="str">
        <f>VLOOKUP(A7783,SampleSuperstore!A:G,7,0)</f>
        <v>South</v>
      </c>
    </row>
    <row r="7784" spans="1:17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  <c r="N7784" t="str">
        <f t="shared" si="363"/>
        <v>Profit</v>
      </c>
      <c r="O7784" t="str">
        <f t="shared" si="364"/>
        <v>Normal</v>
      </c>
      <c r="P7784" t="str">
        <f t="shared" si="365"/>
        <v>Low</v>
      </c>
      <c r="Q7784" t="str">
        <f>VLOOKUP(A7784,SampleSuperstore!A:G,7,0)</f>
        <v>South</v>
      </c>
    </row>
    <row r="7785" spans="1:17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  <c r="N7785" t="str">
        <f t="shared" si="363"/>
        <v>Loss</v>
      </c>
      <c r="O7785" t="str">
        <f t="shared" si="364"/>
        <v>Normal</v>
      </c>
      <c r="P7785" t="str">
        <f t="shared" si="365"/>
        <v>Medium</v>
      </c>
      <c r="Q7785" t="str">
        <f>VLOOKUP(A7785,SampleSuperstore!A:G,7,0)</f>
        <v>South</v>
      </c>
    </row>
    <row r="7786" spans="1:17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  <c r="N7786" t="str">
        <f t="shared" si="363"/>
        <v>Loss</v>
      </c>
      <c r="O7786" t="str">
        <f t="shared" si="364"/>
        <v>Normal</v>
      </c>
      <c r="P7786" t="str">
        <f t="shared" si="365"/>
        <v>Low</v>
      </c>
      <c r="Q7786" t="str">
        <f>VLOOKUP(A7786,SampleSuperstore!A:G,7,0)</f>
        <v>South</v>
      </c>
    </row>
    <row r="7787" spans="1:17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  <c r="N7787" t="str">
        <f t="shared" si="363"/>
        <v>Profit</v>
      </c>
      <c r="O7787" t="str">
        <f t="shared" si="364"/>
        <v>Normal</v>
      </c>
      <c r="P7787" t="str">
        <f t="shared" si="365"/>
        <v>Low</v>
      </c>
      <c r="Q7787" t="str">
        <f>VLOOKUP(A7787,SampleSuperstore!A:G,7,0)</f>
        <v>South</v>
      </c>
    </row>
    <row r="7788" spans="1:17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  <c r="N7788" t="str">
        <f t="shared" si="363"/>
        <v>Loss</v>
      </c>
      <c r="O7788" t="str">
        <f t="shared" si="364"/>
        <v>High Discount</v>
      </c>
      <c r="P7788" t="str">
        <f t="shared" si="365"/>
        <v>Low</v>
      </c>
      <c r="Q7788" t="str">
        <f>VLOOKUP(A7788,SampleSuperstore!A:G,7,0)</f>
        <v>Central</v>
      </c>
    </row>
    <row r="7789" spans="1:17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  <c r="N7789" t="str">
        <f t="shared" si="363"/>
        <v>Profit</v>
      </c>
      <c r="O7789" t="str">
        <f t="shared" si="364"/>
        <v>Normal</v>
      </c>
      <c r="P7789" t="str">
        <f t="shared" si="365"/>
        <v>Low</v>
      </c>
      <c r="Q7789" t="str">
        <f>VLOOKUP(A7789,SampleSuperstore!A:G,7,0)</f>
        <v>Central</v>
      </c>
    </row>
    <row r="7790" spans="1:17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  <c r="N7790" t="str">
        <f t="shared" si="363"/>
        <v>Loss</v>
      </c>
      <c r="O7790" t="str">
        <f t="shared" si="364"/>
        <v>High Discount</v>
      </c>
      <c r="P7790" t="str">
        <f t="shared" si="365"/>
        <v>Low</v>
      </c>
      <c r="Q7790" t="str">
        <f>VLOOKUP(A7790,SampleSuperstore!A:G,7,0)</f>
        <v>Central</v>
      </c>
    </row>
    <row r="7791" spans="1:17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  <c r="N7791" t="str">
        <f t="shared" si="363"/>
        <v>Profit</v>
      </c>
      <c r="O7791" t="str">
        <f t="shared" si="364"/>
        <v>Normal</v>
      </c>
      <c r="P7791" t="str">
        <f t="shared" si="365"/>
        <v>Low</v>
      </c>
      <c r="Q7791" t="str">
        <f>VLOOKUP(A7791,SampleSuperstore!A:G,7,0)</f>
        <v>Central</v>
      </c>
    </row>
    <row r="7792" spans="1:17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  <c r="N7792" t="str">
        <f t="shared" si="363"/>
        <v>Loss</v>
      </c>
      <c r="O7792" t="str">
        <f t="shared" si="364"/>
        <v>High Discount</v>
      </c>
      <c r="P7792" t="str">
        <f t="shared" si="365"/>
        <v>Low</v>
      </c>
      <c r="Q7792" t="str">
        <f>VLOOKUP(A7792,SampleSuperstore!A:G,7,0)</f>
        <v>East</v>
      </c>
    </row>
    <row r="7793" spans="1:17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  <c r="N7793" t="str">
        <f t="shared" si="363"/>
        <v>Loss</v>
      </c>
      <c r="O7793" t="str">
        <f t="shared" si="364"/>
        <v>High Discount</v>
      </c>
      <c r="P7793" t="str">
        <f t="shared" si="365"/>
        <v>Low</v>
      </c>
      <c r="Q7793" t="str">
        <f>VLOOKUP(A7793,SampleSuperstore!A:G,7,0)</f>
        <v>South</v>
      </c>
    </row>
    <row r="7794" spans="1:17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  <c r="N7794" t="str">
        <f t="shared" si="363"/>
        <v>Loss</v>
      </c>
      <c r="O7794" t="str">
        <f t="shared" si="364"/>
        <v>Normal</v>
      </c>
      <c r="P7794" t="str">
        <f t="shared" si="365"/>
        <v>Low</v>
      </c>
      <c r="Q7794" t="str">
        <f>VLOOKUP(A7794,SampleSuperstore!A:G,7,0)</f>
        <v>Central</v>
      </c>
    </row>
    <row r="7795" spans="1:17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  <c r="N7795" t="str">
        <f t="shared" si="363"/>
        <v>Profit</v>
      </c>
      <c r="O7795" t="str">
        <f t="shared" si="364"/>
        <v>Normal</v>
      </c>
      <c r="P7795" t="str">
        <f t="shared" si="365"/>
        <v>Low</v>
      </c>
      <c r="Q7795" t="str">
        <f>VLOOKUP(A7795,SampleSuperstore!A:G,7,0)</f>
        <v>South</v>
      </c>
    </row>
    <row r="7796" spans="1:17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  <c r="N7796" t="str">
        <f t="shared" si="363"/>
        <v>Profit</v>
      </c>
      <c r="O7796" t="str">
        <f t="shared" si="364"/>
        <v>Normal</v>
      </c>
      <c r="P7796" t="str">
        <f t="shared" si="365"/>
        <v>Low</v>
      </c>
      <c r="Q7796" t="str">
        <f>VLOOKUP(A7796,SampleSuperstore!A:G,7,0)</f>
        <v>South</v>
      </c>
    </row>
    <row r="7797" spans="1:17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  <c r="N7797" t="str">
        <f t="shared" si="363"/>
        <v>Profit</v>
      </c>
      <c r="O7797" t="str">
        <f t="shared" si="364"/>
        <v>Normal</v>
      </c>
      <c r="P7797" t="str">
        <f t="shared" si="365"/>
        <v>Low</v>
      </c>
      <c r="Q7797" t="str">
        <f>VLOOKUP(A7797,SampleSuperstore!A:G,7,0)</f>
        <v>South</v>
      </c>
    </row>
    <row r="7798" spans="1:17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  <c r="N7798" t="str">
        <f t="shared" si="363"/>
        <v>Profit</v>
      </c>
      <c r="O7798" t="str">
        <f t="shared" si="364"/>
        <v>Normal</v>
      </c>
      <c r="P7798" t="str">
        <f t="shared" si="365"/>
        <v>Low</v>
      </c>
      <c r="Q7798" t="str">
        <f>VLOOKUP(A7798,SampleSuperstore!A:G,7,0)</f>
        <v>South</v>
      </c>
    </row>
    <row r="7799" spans="1:17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  <c r="N7799" t="str">
        <f t="shared" si="363"/>
        <v>Profit</v>
      </c>
      <c r="O7799" t="str">
        <f t="shared" si="364"/>
        <v>Normal</v>
      </c>
      <c r="P7799" t="str">
        <f t="shared" si="365"/>
        <v>Low</v>
      </c>
      <c r="Q7799" t="str">
        <f>VLOOKUP(A7799,SampleSuperstore!A:G,7,0)</f>
        <v>Central</v>
      </c>
    </row>
    <row r="7800" spans="1:17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  <c r="N7800" t="str">
        <f t="shared" si="363"/>
        <v>Profit</v>
      </c>
      <c r="O7800" t="str">
        <f t="shared" si="364"/>
        <v>Normal</v>
      </c>
      <c r="P7800" t="str">
        <f t="shared" si="365"/>
        <v>Low</v>
      </c>
      <c r="Q7800" t="str">
        <f>VLOOKUP(A7800,SampleSuperstore!A:G,7,0)</f>
        <v>Central</v>
      </c>
    </row>
    <row r="7801" spans="1:17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  <c r="N7801" t="str">
        <f t="shared" si="363"/>
        <v>Profit</v>
      </c>
      <c r="O7801" t="str">
        <f t="shared" si="364"/>
        <v>Normal</v>
      </c>
      <c r="P7801" t="str">
        <f t="shared" si="365"/>
        <v>Low</v>
      </c>
      <c r="Q7801" t="str">
        <f>VLOOKUP(A7801,SampleSuperstore!A:G,7,0)</f>
        <v>Central</v>
      </c>
    </row>
    <row r="7802" spans="1:17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  <c r="N7802" t="str">
        <f t="shared" si="363"/>
        <v>Loss</v>
      </c>
      <c r="O7802" t="str">
        <f t="shared" si="364"/>
        <v>Normal</v>
      </c>
      <c r="P7802" t="str">
        <f t="shared" si="365"/>
        <v>Low</v>
      </c>
      <c r="Q7802" t="str">
        <f>VLOOKUP(A7802,SampleSuperstore!A:G,7,0)</f>
        <v>South</v>
      </c>
    </row>
    <row r="7803" spans="1:17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  <c r="N7803" t="str">
        <f t="shared" si="363"/>
        <v>Profit</v>
      </c>
      <c r="O7803" t="str">
        <f t="shared" si="364"/>
        <v>Normal</v>
      </c>
      <c r="P7803" t="str">
        <f t="shared" si="365"/>
        <v>Low</v>
      </c>
      <c r="Q7803" t="str">
        <f>VLOOKUP(A7803,SampleSuperstore!A:G,7,0)</f>
        <v>South</v>
      </c>
    </row>
    <row r="7804" spans="1:17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  <c r="N7804" t="str">
        <f t="shared" si="363"/>
        <v>Profit</v>
      </c>
      <c r="O7804" t="str">
        <f t="shared" si="364"/>
        <v>Normal</v>
      </c>
      <c r="P7804" t="str">
        <f t="shared" si="365"/>
        <v>Low</v>
      </c>
      <c r="Q7804" t="str">
        <f>VLOOKUP(A7804,SampleSuperstore!A:G,7,0)</f>
        <v>South</v>
      </c>
    </row>
    <row r="7805" spans="1:17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  <c r="N7805" t="str">
        <f t="shared" si="363"/>
        <v>Loss</v>
      </c>
      <c r="O7805" t="str">
        <f t="shared" si="364"/>
        <v>Normal</v>
      </c>
      <c r="P7805" t="str">
        <f t="shared" si="365"/>
        <v>Medium</v>
      </c>
      <c r="Q7805" t="str">
        <f>VLOOKUP(A7805,SampleSuperstore!A:G,7,0)</f>
        <v>South</v>
      </c>
    </row>
    <row r="7806" spans="1:17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  <c r="N7806" t="str">
        <f t="shared" si="363"/>
        <v>Loss</v>
      </c>
      <c r="O7806" t="str">
        <f t="shared" si="364"/>
        <v>Normal</v>
      </c>
      <c r="P7806" t="str">
        <f t="shared" si="365"/>
        <v>Low</v>
      </c>
      <c r="Q7806" t="str">
        <f>VLOOKUP(A7806,SampleSuperstore!A:G,7,0)</f>
        <v>South</v>
      </c>
    </row>
    <row r="7807" spans="1:17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  <c r="N7807" t="str">
        <f t="shared" si="363"/>
        <v>Profit</v>
      </c>
      <c r="O7807" t="str">
        <f t="shared" si="364"/>
        <v>Normal</v>
      </c>
      <c r="P7807" t="str">
        <f t="shared" si="365"/>
        <v>Low</v>
      </c>
      <c r="Q7807" t="str">
        <f>VLOOKUP(A7807,SampleSuperstore!A:G,7,0)</f>
        <v>South</v>
      </c>
    </row>
    <row r="7808" spans="1:17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  <c r="N7808" t="str">
        <f t="shared" si="363"/>
        <v>Loss</v>
      </c>
      <c r="O7808" t="str">
        <f t="shared" si="364"/>
        <v>High Discount</v>
      </c>
      <c r="P7808" t="str">
        <f t="shared" si="365"/>
        <v>Low</v>
      </c>
      <c r="Q7808" t="str">
        <f>VLOOKUP(A7808,SampleSuperstore!A:G,7,0)</f>
        <v>South</v>
      </c>
    </row>
    <row r="7809" spans="1:17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  <c r="N7809" t="str">
        <f t="shared" si="363"/>
        <v>Loss</v>
      </c>
      <c r="O7809" t="str">
        <f t="shared" si="364"/>
        <v>High Discount</v>
      </c>
      <c r="P7809" t="str">
        <f t="shared" si="365"/>
        <v>Low</v>
      </c>
      <c r="Q7809" t="str">
        <f>VLOOKUP(A7809,SampleSuperstore!A:G,7,0)</f>
        <v>South</v>
      </c>
    </row>
    <row r="7810" spans="1:17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  <c r="N7810" t="str">
        <f t="shared" si="363"/>
        <v>Profit</v>
      </c>
      <c r="O7810" t="str">
        <f t="shared" si="364"/>
        <v>Normal</v>
      </c>
      <c r="P7810" t="str">
        <f t="shared" si="365"/>
        <v>Low</v>
      </c>
      <c r="Q7810" t="str">
        <f>VLOOKUP(A7810,SampleSuperstore!A:G,7,0)</f>
        <v>South</v>
      </c>
    </row>
    <row r="7811" spans="1:17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  <c r="N7811" t="str">
        <f t="shared" ref="N7811:N7874" si="366">IF(M7811&gt;0,"Profit","Loss")</f>
        <v>Profit</v>
      </c>
      <c r="O7811" t="str">
        <f t="shared" ref="O7811:O7874" si="367">IF(L7811&gt;0.5,"High Discount","Normal")</f>
        <v>Normal</v>
      </c>
      <c r="P7811" t="str">
        <f t="shared" ref="P7811:P7874" si="368">IF(J7811&gt;1000,"High",IF(J7811&gt;=500,"Medium","Low"))</f>
        <v>Low</v>
      </c>
      <c r="Q7811" t="str">
        <f>VLOOKUP(A7811,SampleSuperstore!A:G,7,0)</f>
        <v>South</v>
      </c>
    </row>
    <row r="7812" spans="1:17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  <c r="N7812" t="str">
        <f t="shared" si="366"/>
        <v>Profit</v>
      </c>
      <c r="O7812" t="str">
        <f t="shared" si="367"/>
        <v>Normal</v>
      </c>
      <c r="P7812" t="str">
        <f t="shared" si="368"/>
        <v>Low</v>
      </c>
      <c r="Q7812" t="str">
        <f>VLOOKUP(A7812,SampleSuperstore!A:G,7,0)</f>
        <v>Central</v>
      </c>
    </row>
    <row r="7813" spans="1:17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  <c r="N7813" t="str">
        <f t="shared" si="366"/>
        <v>Profit</v>
      </c>
      <c r="O7813" t="str">
        <f t="shared" si="367"/>
        <v>Normal</v>
      </c>
      <c r="P7813" t="str">
        <f t="shared" si="368"/>
        <v>Low</v>
      </c>
      <c r="Q7813" t="str">
        <f>VLOOKUP(A7813,SampleSuperstore!A:G,7,0)</f>
        <v>Central</v>
      </c>
    </row>
    <row r="7814" spans="1:17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  <c r="N7814" t="str">
        <f t="shared" si="366"/>
        <v>Loss</v>
      </c>
      <c r="O7814" t="str">
        <f t="shared" si="367"/>
        <v>Normal</v>
      </c>
      <c r="P7814" t="str">
        <f t="shared" si="368"/>
        <v>Medium</v>
      </c>
      <c r="Q7814" t="str">
        <f>VLOOKUP(A7814,SampleSuperstore!A:G,7,0)</f>
        <v>Central</v>
      </c>
    </row>
    <row r="7815" spans="1:17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  <c r="N7815" t="str">
        <f t="shared" si="366"/>
        <v>Profit</v>
      </c>
      <c r="O7815" t="str">
        <f t="shared" si="367"/>
        <v>Normal</v>
      </c>
      <c r="P7815" t="str">
        <f t="shared" si="368"/>
        <v>Low</v>
      </c>
      <c r="Q7815" t="str">
        <f>VLOOKUP(A7815,SampleSuperstore!A:G,7,0)</f>
        <v>Central</v>
      </c>
    </row>
    <row r="7816" spans="1:17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  <c r="N7816" t="str">
        <f t="shared" si="366"/>
        <v>Profit</v>
      </c>
      <c r="O7816" t="str">
        <f t="shared" si="367"/>
        <v>Normal</v>
      </c>
      <c r="P7816" t="str">
        <f t="shared" si="368"/>
        <v>High</v>
      </c>
      <c r="Q7816" t="str">
        <f>VLOOKUP(A7816,SampleSuperstore!A:G,7,0)</f>
        <v>Central</v>
      </c>
    </row>
    <row r="7817" spans="1:17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  <c r="N7817" t="str">
        <f t="shared" si="366"/>
        <v>Loss</v>
      </c>
      <c r="O7817" t="str">
        <f t="shared" si="367"/>
        <v>Normal</v>
      </c>
      <c r="P7817" t="str">
        <f t="shared" si="368"/>
        <v>Low</v>
      </c>
      <c r="Q7817" t="str">
        <f>VLOOKUP(A7817,SampleSuperstore!A:G,7,0)</f>
        <v>Central</v>
      </c>
    </row>
    <row r="7818" spans="1:17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  <c r="N7818" t="str">
        <f t="shared" si="366"/>
        <v>Profit</v>
      </c>
      <c r="O7818" t="str">
        <f t="shared" si="367"/>
        <v>Normal</v>
      </c>
      <c r="P7818" t="str">
        <f t="shared" si="368"/>
        <v>Low</v>
      </c>
      <c r="Q7818" t="str">
        <f>VLOOKUP(A7818,SampleSuperstore!A:G,7,0)</f>
        <v>South</v>
      </c>
    </row>
    <row r="7819" spans="1:17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  <c r="N7819" t="str">
        <f t="shared" si="366"/>
        <v>Profit</v>
      </c>
      <c r="O7819" t="str">
        <f t="shared" si="367"/>
        <v>Normal</v>
      </c>
      <c r="P7819" t="str">
        <f t="shared" si="368"/>
        <v>Low</v>
      </c>
      <c r="Q7819" t="str">
        <f>VLOOKUP(A7819,SampleSuperstore!A:G,7,0)</f>
        <v>South</v>
      </c>
    </row>
    <row r="7820" spans="1:17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  <c r="N7820" t="str">
        <f t="shared" si="366"/>
        <v>Profit</v>
      </c>
      <c r="O7820" t="str">
        <f t="shared" si="367"/>
        <v>Normal</v>
      </c>
      <c r="P7820" t="str">
        <f t="shared" si="368"/>
        <v>High</v>
      </c>
      <c r="Q7820" t="str">
        <f>VLOOKUP(A7820,SampleSuperstore!A:G,7,0)</f>
        <v>South</v>
      </c>
    </row>
    <row r="7821" spans="1:17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  <c r="N7821" t="str">
        <f t="shared" si="366"/>
        <v>Profit</v>
      </c>
      <c r="O7821" t="str">
        <f t="shared" si="367"/>
        <v>Normal</v>
      </c>
      <c r="P7821" t="str">
        <f t="shared" si="368"/>
        <v>Low</v>
      </c>
      <c r="Q7821" t="str">
        <f>VLOOKUP(A7821,SampleSuperstore!A:G,7,0)</f>
        <v>South</v>
      </c>
    </row>
    <row r="7822" spans="1:17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  <c r="N7822" t="str">
        <f t="shared" si="366"/>
        <v>Profit</v>
      </c>
      <c r="O7822" t="str">
        <f t="shared" si="367"/>
        <v>Normal</v>
      </c>
      <c r="P7822" t="str">
        <f t="shared" si="368"/>
        <v>Medium</v>
      </c>
      <c r="Q7822" t="str">
        <f>VLOOKUP(A7822,SampleSuperstore!A:G,7,0)</f>
        <v>South</v>
      </c>
    </row>
    <row r="7823" spans="1:17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  <c r="N7823" t="str">
        <f t="shared" si="366"/>
        <v>Profit</v>
      </c>
      <c r="O7823" t="str">
        <f t="shared" si="367"/>
        <v>Normal</v>
      </c>
      <c r="P7823" t="str">
        <f t="shared" si="368"/>
        <v>Low</v>
      </c>
      <c r="Q7823" t="str">
        <f>VLOOKUP(A7823,SampleSuperstore!A:G,7,0)</f>
        <v>South</v>
      </c>
    </row>
    <row r="7824" spans="1:17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  <c r="N7824" t="str">
        <f t="shared" si="366"/>
        <v>Profit</v>
      </c>
      <c r="O7824" t="str">
        <f t="shared" si="367"/>
        <v>Normal</v>
      </c>
      <c r="P7824" t="str">
        <f t="shared" si="368"/>
        <v>Low</v>
      </c>
      <c r="Q7824" t="str">
        <f>VLOOKUP(A7824,SampleSuperstore!A:G,7,0)</f>
        <v>South</v>
      </c>
    </row>
    <row r="7825" spans="1:17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  <c r="N7825" t="str">
        <f t="shared" si="366"/>
        <v>Profit</v>
      </c>
      <c r="O7825" t="str">
        <f t="shared" si="367"/>
        <v>Normal</v>
      </c>
      <c r="P7825" t="str">
        <f t="shared" si="368"/>
        <v>Low</v>
      </c>
      <c r="Q7825" t="str">
        <f>VLOOKUP(A7825,SampleSuperstore!A:G,7,0)</f>
        <v>South</v>
      </c>
    </row>
    <row r="7826" spans="1:17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  <c r="N7826" t="str">
        <f t="shared" si="366"/>
        <v>Profit</v>
      </c>
      <c r="O7826" t="str">
        <f t="shared" si="367"/>
        <v>Normal</v>
      </c>
      <c r="P7826" t="str">
        <f t="shared" si="368"/>
        <v>Low</v>
      </c>
      <c r="Q7826" t="str">
        <f>VLOOKUP(A7826,SampleSuperstore!A:G,7,0)</f>
        <v>South</v>
      </c>
    </row>
    <row r="7827" spans="1:17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  <c r="N7827" t="str">
        <f t="shared" si="366"/>
        <v>Profit</v>
      </c>
      <c r="O7827" t="str">
        <f t="shared" si="367"/>
        <v>Normal</v>
      </c>
      <c r="P7827" t="str">
        <f t="shared" si="368"/>
        <v>Low</v>
      </c>
      <c r="Q7827" t="str">
        <f>VLOOKUP(A7827,SampleSuperstore!A:G,7,0)</f>
        <v>South</v>
      </c>
    </row>
    <row r="7828" spans="1:17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  <c r="N7828" t="str">
        <f t="shared" si="366"/>
        <v>Profit</v>
      </c>
      <c r="O7828" t="str">
        <f t="shared" si="367"/>
        <v>Normal</v>
      </c>
      <c r="P7828" t="str">
        <f t="shared" si="368"/>
        <v>Medium</v>
      </c>
      <c r="Q7828" t="str">
        <f>VLOOKUP(A7828,SampleSuperstore!A:G,7,0)</f>
        <v>South</v>
      </c>
    </row>
    <row r="7829" spans="1:17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  <c r="N7829" t="str">
        <f t="shared" si="366"/>
        <v>Profit</v>
      </c>
      <c r="O7829" t="str">
        <f t="shared" si="367"/>
        <v>Normal</v>
      </c>
      <c r="P7829" t="str">
        <f t="shared" si="368"/>
        <v>Low</v>
      </c>
      <c r="Q7829" t="str">
        <f>VLOOKUP(A7829,SampleSuperstore!A:G,7,0)</f>
        <v>South</v>
      </c>
    </row>
    <row r="7830" spans="1:17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  <c r="N7830" t="str">
        <f t="shared" si="366"/>
        <v>Profit</v>
      </c>
      <c r="O7830" t="str">
        <f t="shared" si="367"/>
        <v>Normal</v>
      </c>
      <c r="P7830" t="str">
        <f t="shared" si="368"/>
        <v>Low</v>
      </c>
      <c r="Q7830" t="str">
        <f>VLOOKUP(A7830,SampleSuperstore!A:G,7,0)</f>
        <v>South</v>
      </c>
    </row>
    <row r="7831" spans="1:17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  <c r="N7831" t="str">
        <f t="shared" si="366"/>
        <v>Profit</v>
      </c>
      <c r="O7831" t="str">
        <f t="shared" si="367"/>
        <v>Normal</v>
      </c>
      <c r="P7831" t="str">
        <f t="shared" si="368"/>
        <v>Low</v>
      </c>
      <c r="Q7831" t="str">
        <f>VLOOKUP(A7831,SampleSuperstore!A:G,7,0)</f>
        <v>South</v>
      </c>
    </row>
    <row r="7832" spans="1:17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  <c r="N7832" t="str">
        <f t="shared" si="366"/>
        <v>Profit</v>
      </c>
      <c r="O7832" t="str">
        <f t="shared" si="367"/>
        <v>Normal</v>
      </c>
      <c r="P7832" t="str">
        <f t="shared" si="368"/>
        <v>Low</v>
      </c>
      <c r="Q7832" t="str">
        <f>VLOOKUP(A7832,SampleSuperstore!A:G,7,0)</f>
        <v>South</v>
      </c>
    </row>
    <row r="7833" spans="1:17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  <c r="N7833" t="str">
        <f t="shared" si="366"/>
        <v>Profit</v>
      </c>
      <c r="O7833" t="str">
        <f t="shared" si="367"/>
        <v>Normal</v>
      </c>
      <c r="P7833" t="str">
        <f t="shared" si="368"/>
        <v>Low</v>
      </c>
      <c r="Q7833" t="str">
        <f>VLOOKUP(A7833,SampleSuperstore!A:G,7,0)</f>
        <v>South</v>
      </c>
    </row>
    <row r="7834" spans="1:17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  <c r="N7834" t="str">
        <f t="shared" si="366"/>
        <v>Profit</v>
      </c>
      <c r="O7834" t="str">
        <f t="shared" si="367"/>
        <v>Normal</v>
      </c>
      <c r="P7834" t="str">
        <f t="shared" si="368"/>
        <v>Low</v>
      </c>
      <c r="Q7834" t="str">
        <f>VLOOKUP(A7834,SampleSuperstore!A:G,7,0)</f>
        <v>South</v>
      </c>
    </row>
    <row r="7835" spans="1:17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  <c r="N7835" t="str">
        <f t="shared" si="366"/>
        <v>Profit</v>
      </c>
      <c r="O7835" t="str">
        <f t="shared" si="367"/>
        <v>Normal</v>
      </c>
      <c r="P7835" t="str">
        <f t="shared" si="368"/>
        <v>Low</v>
      </c>
      <c r="Q7835" t="str">
        <f>VLOOKUP(A7835,SampleSuperstore!A:G,7,0)</f>
        <v>South</v>
      </c>
    </row>
    <row r="7836" spans="1:17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  <c r="N7836" t="str">
        <f t="shared" si="366"/>
        <v>Loss</v>
      </c>
      <c r="O7836" t="str">
        <f t="shared" si="367"/>
        <v>Normal</v>
      </c>
      <c r="P7836" t="str">
        <f t="shared" si="368"/>
        <v>Low</v>
      </c>
      <c r="Q7836" t="str">
        <f>VLOOKUP(A7836,SampleSuperstore!A:G,7,0)</f>
        <v>South</v>
      </c>
    </row>
    <row r="7837" spans="1:17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  <c r="N7837" t="str">
        <f t="shared" si="366"/>
        <v>Profit</v>
      </c>
      <c r="O7837" t="str">
        <f t="shared" si="367"/>
        <v>Normal</v>
      </c>
      <c r="P7837" t="str">
        <f t="shared" si="368"/>
        <v>Low</v>
      </c>
      <c r="Q7837" t="str">
        <f>VLOOKUP(A7837,SampleSuperstore!A:G,7,0)</f>
        <v>South</v>
      </c>
    </row>
    <row r="7838" spans="1:17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  <c r="N7838" t="str">
        <f t="shared" si="366"/>
        <v>Loss</v>
      </c>
      <c r="O7838" t="str">
        <f t="shared" si="367"/>
        <v>Normal</v>
      </c>
      <c r="P7838" t="str">
        <f t="shared" si="368"/>
        <v>Low</v>
      </c>
      <c r="Q7838" t="str">
        <f>VLOOKUP(A7838,SampleSuperstore!A:G,7,0)</f>
        <v>South</v>
      </c>
    </row>
    <row r="7839" spans="1:17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  <c r="N7839" t="str">
        <f t="shared" si="366"/>
        <v>Profit</v>
      </c>
      <c r="O7839" t="str">
        <f t="shared" si="367"/>
        <v>Normal</v>
      </c>
      <c r="P7839" t="str">
        <f t="shared" si="368"/>
        <v>Low</v>
      </c>
      <c r="Q7839" t="str">
        <f>VLOOKUP(A7839,SampleSuperstore!A:G,7,0)</f>
        <v>South</v>
      </c>
    </row>
    <row r="7840" spans="1:17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  <c r="N7840" t="str">
        <f t="shared" si="366"/>
        <v>Profit</v>
      </c>
      <c r="O7840" t="str">
        <f t="shared" si="367"/>
        <v>Normal</v>
      </c>
      <c r="P7840" t="str">
        <f t="shared" si="368"/>
        <v>Low</v>
      </c>
      <c r="Q7840" t="str">
        <f>VLOOKUP(A7840,SampleSuperstore!A:G,7,0)</f>
        <v>South</v>
      </c>
    </row>
    <row r="7841" spans="1:17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  <c r="N7841" t="str">
        <f t="shared" si="366"/>
        <v>Profit</v>
      </c>
      <c r="O7841" t="str">
        <f t="shared" si="367"/>
        <v>Normal</v>
      </c>
      <c r="P7841" t="str">
        <f t="shared" si="368"/>
        <v>Low</v>
      </c>
      <c r="Q7841" t="str">
        <f>VLOOKUP(A7841,SampleSuperstore!A:G,7,0)</f>
        <v>South</v>
      </c>
    </row>
    <row r="7842" spans="1:17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  <c r="N7842" t="str">
        <f t="shared" si="366"/>
        <v>Profit</v>
      </c>
      <c r="O7842" t="str">
        <f t="shared" si="367"/>
        <v>Normal</v>
      </c>
      <c r="P7842" t="str">
        <f t="shared" si="368"/>
        <v>High</v>
      </c>
      <c r="Q7842" t="str">
        <f>VLOOKUP(A7842,SampleSuperstore!A:G,7,0)</f>
        <v>South</v>
      </c>
    </row>
    <row r="7843" spans="1:17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  <c r="N7843" t="str">
        <f t="shared" si="366"/>
        <v>Profit</v>
      </c>
      <c r="O7843" t="str">
        <f t="shared" si="367"/>
        <v>Normal</v>
      </c>
      <c r="P7843" t="str">
        <f t="shared" si="368"/>
        <v>Low</v>
      </c>
      <c r="Q7843" t="str">
        <f>VLOOKUP(A7843,SampleSuperstore!A:G,7,0)</f>
        <v>South</v>
      </c>
    </row>
    <row r="7844" spans="1:17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  <c r="N7844" t="str">
        <f t="shared" si="366"/>
        <v>Profit</v>
      </c>
      <c r="O7844" t="str">
        <f t="shared" si="367"/>
        <v>Normal</v>
      </c>
      <c r="P7844" t="str">
        <f t="shared" si="368"/>
        <v>Low</v>
      </c>
      <c r="Q7844" t="str">
        <f>VLOOKUP(A7844,SampleSuperstore!A:G,7,0)</f>
        <v>South</v>
      </c>
    </row>
    <row r="7845" spans="1:17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  <c r="N7845" t="str">
        <f t="shared" si="366"/>
        <v>Profit</v>
      </c>
      <c r="O7845" t="str">
        <f t="shared" si="367"/>
        <v>Normal</v>
      </c>
      <c r="P7845" t="str">
        <f t="shared" si="368"/>
        <v>Low</v>
      </c>
      <c r="Q7845" t="str">
        <f>VLOOKUP(A7845,SampleSuperstore!A:G,7,0)</f>
        <v>South</v>
      </c>
    </row>
    <row r="7846" spans="1:17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  <c r="N7846" t="str">
        <f t="shared" si="366"/>
        <v>Loss</v>
      </c>
      <c r="O7846" t="str">
        <f t="shared" si="367"/>
        <v>Normal</v>
      </c>
      <c r="P7846" t="str">
        <f t="shared" si="368"/>
        <v>Low</v>
      </c>
      <c r="Q7846" t="str">
        <f>VLOOKUP(A7846,SampleSuperstore!A:G,7,0)</f>
        <v>South</v>
      </c>
    </row>
    <row r="7847" spans="1:17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  <c r="N7847" t="str">
        <f t="shared" si="366"/>
        <v>Profit</v>
      </c>
      <c r="O7847" t="str">
        <f t="shared" si="367"/>
        <v>Normal</v>
      </c>
      <c r="P7847" t="str">
        <f t="shared" si="368"/>
        <v>Low</v>
      </c>
      <c r="Q7847" t="str">
        <f>VLOOKUP(A7847,SampleSuperstore!A:G,7,0)</f>
        <v>South</v>
      </c>
    </row>
    <row r="7848" spans="1:17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  <c r="N7848" t="str">
        <f t="shared" si="366"/>
        <v>Profit</v>
      </c>
      <c r="O7848" t="str">
        <f t="shared" si="367"/>
        <v>Normal</v>
      </c>
      <c r="P7848" t="str">
        <f t="shared" si="368"/>
        <v>High</v>
      </c>
      <c r="Q7848" t="str">
        <f>VLOOKUP(A7848,SampleSuperstore!A:G,7,0)</f>
        <v>South</v>
      </c>
    </row>
    <row r="7849" spans="1:17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  <c r="N7849" t="str">
        <f t="shared" si="366"/>
        <v>Loss</v>
      </c>
      <c r="O7849" t="str">
        <f t="shared" si="367"/>
        <v>High Discount</v>
      </c>
      <c r="P7849" t="str">
        <f t="shared" si="368"/>
        <v>Low</v>
      </c>
      <c r="Q7849" t="str">
        <f>VLOOKUP(A7849,SampleSuperstore!A:G,7,0)</f>
        <v>South</v>
      </c>
    </row>
    <row r="7850" spans="1:17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  <c r="N7850" t="str">
        <f t="shared" si="366"/>
        <v>Loss</v>
      </c>
      <c r="O7850" t="str">
        <f t="shared" si="367"/>
        <v>Normal</v>
      </c>
      <c r="P7850" t="str">
        <f t="shared" si="368"/>
        <v>Low</v>
      </c>
      <c r="Q7850" t="str">
        <f>VLOOKUP(A7850,SampleSuperstore!A:G,7,0)</f>
        <v>South</v>
      </c>
    </row>
    <row r="7851" spans="1:17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  <c r="N7851" t="str">
        <f t="shared" si="366"/>
        <v>Loss</v>
      </c>
      <c r="O7851" t="str">
        <f t="shared" si="367"/>
        <v>Normal</v>
      </c>
      <c r="P7851" t="str">
        <f t="shared" si="368"/>
        <v>Low</v>
      </c>
      <c r="Q7851" t="str">
        <f>VLOOKUP(A7851,SampleSuperstore!A:G,7,0)</f>
        <v>South</v>
      </c>
    </row>
    <row r="7852" spans="1:17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  <c r="N7852" t="str">
        <f t="shared" si="366"/>
        <v>Profit</v>
      </c>
      <c r="O7852" t="str">
        <f t="shared" si="367"/>
        <v>Normal</v>
      </c>
      <c r="P7852" t="str">
        <f t="shared" si="368"/>
        <v>Low</v>
      </c>
      <c r="Q7852" t="str">
        <f>VLOOKUP(A7852,SampleSuperstore!A:G,7,0)</f>
        <v>South</v>
      </c>
    </row>
    <row r="7853" spans="1:17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  <c r="N7853" t="str">
        <f t="shared" si="366"/>
        <v>Profit</v>
      </c>
      <c r="O7853" t="str">
        <f t="shared" si="367"/>
        <v>Normal</v>
      </c>
      <c r="P7853" t="str">
        <f t="shared" si="368"/>
        <v>Low</v>
      </c>
      <c r="Q7853" t="str">
        <f>VLOOKUP(A7853,SampleSuperstore!A:G,7,0)</f>
        <v>South</v>
      </c>
    </row>
    <row r="7854" spans="1:17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  <c r="N7854" t="str">
        <f t="shared" si="366"/>
        <v>Loss</v>
      </c>
      <c r="O7854" t="str">
        <f t="shared" si="367"/>
        <v>High Discount</v>
      </c>
      <c r="P7854" t="str">
        <f t="shared" si="368"/>
        <v>Low</v>
      </c>
      <c r="Q7854" t="str">
        <f>VLOOKUP(A7854,SampleSuperstore!A:G,7,0)</f>
        <v>South</v>
      </c>
    </row>
    <row r="7855" spans="1:17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  <c r="N7855" t="str">
        <f t="shared" si="366"/>
        <v>Profit</v>
      </c>
      <c r="O7855" t="str">
        <f t="shared" si="367"/>
        <v>Normal</v>
      </c>
      <c r="P7855" t="str">
        <f t="shared" si="368"/>
        <v>Low</v>
      </c>
      <c r="Q7855" t="str">
        <f>VLOOKUP(A7855,SampleSuperstore!A:G,7,0)</f>
        <v>South</v>
      </c>
    </row>
    <row r="7856" spans="1:17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  <c r="N7856" t="str">
        <f t="shared" si="366"/>
        <v>Profit</v>
      </c>
      <c r="O7856" t="str">
        <f t="shared" si="367"/>
        <v>Normal</v>
      </c>
      <c r="P7856" t="str">
        <f t="shared" si="368"/>
        <v>Low</v>
      </c>
      <c r="Q7856" t="str">
        <f>VLOOKUP(A7856,SampleSuperstore!A:G,7,0)</f>
        <v>South</v>
      </c>
    </row>
    <row r="7857" spans="1:17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  <c r="N7857" t="str">
        <f t="shared" si="366"/>
        <v>Profit</v>
      </c>
      <c r="O7857" t="str">
        <f t="shared" si="367"/>
        <v>Normal</v>
      </c>
      <c r="P7857" t="str">
        <f t="shared" si="368"/>
        <v>Low</v>
      </c>
      <c r="Q7857" t="str">
        <f>VLOOKUP(A7857,SampleSuperstore!A:G,7,0)</f>
        <v>South</v>
      </c>
    </row>
    <row r="7858" spans="1:17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  <c r="N7858" t="str">
        <f t="shared" si="366"/>
        <v>Profit</v>
      </c>
      <c r="O7858" t="str">
        <f t="shared" si="367"/>
        <v>Normal</v>
      </c>
      <c r="P7858" t="str">
        <f t="shared" si="368"/>
        <v>Low</v>
      </c>
      <c r="Q7858" t="str">
        <f>VLOOKUP(A7858,SampleSuperstore!A:G,7,0)</f>
        <v>Central</v>
      </c>
    </row>
    <row r="7859" spans="1:17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  <c r="N7859" t="str">
        <f t="shared" si="366"/>
        <v>Profit</v>
      </c>
      <c r="O7859" t="str">
        <f t="shared" si="367"/>
        <v>Normal</v>
      </c>
      <c r="P7859" t="str">
        <f t="shared" si="368"/>
        <v>Low</v>
      </c>
      <c r="Q7859" t="str">
        <f>VLOOKUP(A7859,SampleSuperstore!A:G,7,0)</f>
        <v>Central</v>
      </c>
    </row>
    <row r="7860" spans="1:17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  <c r="N7860" t="str">
        <f t="shared" si="366"/>
        <v>Profit</v>
      </c>
      <c r="O7860" t="str">
        <f t="shared" si="367"/>
        <v>Normal</v>
      </c>
      <c r="P7860" t="str">
        <f t="shared" si="368"/>
        <v>Low</v>
      </c>
      <c r="Q7860" t="str">
        <f>VLOOKUP(A7860,SampleSuperstore!A:G,7,0)</f>
        <v>Central</v>
      </c>
    </row>
    <row r="7861" spans="1:17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  <c r="N7861" t="str">
        <f t="shared" si="366"/>
        <v>Profit</v>
      </c>
      <c r="O7861" t="str">
        <f t="shared" si="367"/>
        <v>Normal</v>
      </c>
      <c r="P7861" t="str">
        <f t="shared" si="368"/>
        <v>Low</v>
      </c>
      <c r="Q7861" t="str">
        <f>VLOOKUP(A7861,SampleSuperstore!A:G,7,0)</f>
        <v>Central</v>
      </c>
    </row>
    <row r="7862" spans="1:17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  <c r="N7862" t="str">
        <f t="shared" si="366"/>
        <v>Loss</v>
      </c>
      <c r="O7862" t="str">
        <f t="shared" si="367"/>
        <v>High Discount</v>
      </c>
      <c r="P7862" t="str">
        <f t="shared" si="368"/>
        <v>Low</v>
      </c>
      <c r="Q7862" t="str">
        <f>VLOOKUP(A7862,SampleSuperstore!A:G,7,0)</f>
        <v>South</v>
      </c>
    </row>
    <row r="7863" spans="1:17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  <c r="N7863" t="str">
        <f t="shared" si="366"/>
        <v>Profit</v>
      </c>
      <c r="O7863" t="str">
        <f t="shared" si="367"/>
        <v>Normal</v>
      </c>
      <c r="P7863" t="str">
        <f t="shared" si="368"/>
        <v>Low</v>
      </c>
      <c r="Q7863" t="str">
        <f>VLOOKUP(A7863,SampleSuperstore!A:G,7,0)</f>
        <v>South</v>
      </c>
    </row>
    <row r="7864" spans="1:17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  <c r="N7864" t="str">
        <f t="shared" si="366"/>
        <v>Loss</v>
      </c>
      <c r="O7864" t="str">
        <f t="shared" si="367"/>
        <v>Normal</v>
      </c>
      <c r="P7864" t="str">
        <f t="shared" si="368"/>
        <v>Low</v>
      </c>
      <c r="Q7864" t="str">
        <f>VLOOKUP(A7864,SampleSuperstore!A:G,7,0)</f>
        <v>South</v>
      </c>
    </row>
    <row r="7865" spans="1:17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  <c r="N7865" t="str">
        <f t="shared" si="366"/>
        <v>Loss</v>
      </c>
      <c r="O7865" t="str">
        <f t="shared" si="367"/>
        <v>Normal</v>
      </c>
      <c r="P7865" t="str">
        <f t="shared" si="368"/>
        <v>Low</v>
      </c>
      <c r="Q7865" t="str">
        <f>VLOOKUP(A7865,SampleSuperstore!A:G,7,0)</f>
        <v>South</v>
      </c>
    </row>
    <row r="7866" spans="1:17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  <c r="N7866" t="str">
        <f t="shared" si="366"/>
        <v>Profit</v>
      </c>
      <c r="O7866" t="str">
        <f t="shared" si="367"/>
        <v>Normal</v>
      </c>
      <c r="P7866" t="str">
        <f t="shared" si="368"/>
        <v>Low</v>
      </c>
      <c r="Q7866" t="str">
        <f>VLOOKUP(A7866,SampleSuperstore!A:G,7,0)</f>
        <v>South</v>
      </c>
    </row>
    <row r="7867" spans="1:17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  <c r="N7867" t="str">
        <f t="shared" si="366"/>
        <v>Profit</v>
      </c>
      <c r="O7867" t="str">
        <f t="shared" si="367"/>
        <v>Normal</v>
      </c>
      <c r="P7867" t="str">
        <f t="shared" si="368"/>
        <v>Low</v>
      </c>
      <c r="Q7867" t="str">
        <f>VLOOKUP(A7867,SampleSuperstore!A:G,7,0)</f>
        <v>South</v>
      </c>
    </row>
    <row r="7868" spans="1:17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  <c r="N7868" t="str">
        <f t="shared" si="366"/>
        <v>Loss</v>
      </c>
      <c r="O7868" t="str">
        <f t="shared" si="367"/>
        <v>High Discount</v>
      </c>
      <c r="P7868" t="str">
        <f t="shared" si="368"/>
        <v>Low</v>
      </c>
      <c r="Q7868" t="str">
        <f>VLOOKUP(A7868,SampleSuperstore!A:G,7,0)</f>
        <v>South</v>
      </c>
    </row>
    <row r="7869" spans="1:17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  <c r="N7869" t="str">
        <f t="shared" si="366"/>
        <v>Profit</v>
      </c>
      <c r="O7869" t="str">
        <f t="shared" si="367"/>
        <v>Normal</v>
      </c>
      <c r="P7869" t="str">
        <f t="shared" si="368"/>
        <v>Low</v>
      </c>
      <c r="Q7869" t="str">
        <f>VLOOKUP(A7869,SampleSuperstore!A:G,7,0)</f>
        <v>South</v>
      </c>
    </row>
    <row r="7870" spans="1:17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  <c r="N7870" t="str">
        <f t="shared" si="366"/>
        <v>Profit</v>
      </c>
      <c r="O7870" t="str">
        <f t="shared" si="367"/>
        <v>Normal</v>
      </c>
      <c r="P7870" t="str">
        <f t="shared" si="368"/>
        <v>Low</v>
      </c>
      <c r="Q7870" t="str">
        <f>VLOOKUP(A7870,SampleSuperstore!A:G,7,0)</f>
        <v>South</v>
      </c>
    </row>
    <row r="7871" spans="1:17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  <c r="N7871" t="str">
        <f t="shared" si="366"/>
        <v>Loss</v>
      </c>
      <c r="O7871" t="str">
        <f t="shared" si="367"/>
        <v>Normal</v>
      </c>
      <c r="P7871" t="str">
        <f t="shared" si="368"/>
        <v>Low</v>
      </c>
      <c r="Q7871" t="str">
        <f>VLOOKUP(A7871,SampleSuperstore!A:G,7,0)</f>
        <v>South</v>
      </c>
    </row>
    <row r="7872" spans="1:17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  <c r="N7872" t="str">
        <f t="shared" si="366"/>
        <v>Profit</v>
      </c>
      <c r="O7872" t="str">
        <f t="shared" si="367"/>
        <v>Normal</v>
      </c>
      <c r="P7872" t="str">
        <f t="shared" si="368"/>
        <v>Low</v>
      </c>
      <c r="Q7872" t="str">
        <f>VLOOKUP(A7872,SampleSuperstore!A:G,7,0)</f>
        <v>South</v>
      </c>
    </row>
    <row r="7873" spans="1:17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  <c r="N7873" t="str">
        <f t="shared" si="366"/>
        <v>Profit</v>
      </c>
      <c r="O7873" t="str">
        <f t="shared" si="367"/>
        <v>Normal</v>
      </c>
      <c r="P7873" t="str">
        <f t="shared" si="368"/>
        <v>Low</v>
      </c>
      <c r="Q7873" t="str">
        <f>VLOOKUP(A7873,SampleSuperstore!A:G,7,0)</f>
        <v>South</v>
      </c>
    </row>
    <row r="7874" spans="1:17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  <c r="N7874" t="str">
        <f t="shared" si="366"/>
        <v>Profit</v>
      </c>
      <c r="O7874" t="str">
        <f t="shared" si="367"/>
        <v>Normal</v>
      </c>
      <c r="P7874" t="str">
        <f t="shared" si="368"/>
        <v>Medium</v>
      </c>
      <c r="Q7874" t="str">
        <f>VLOOKUP(A7874,SampleSuperstore!A:G,7,0)</f>
        <v>South</v>
      </c>
    </row>
    <row r="7875" spans="1:17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  <c r="N7875" t="str">
        <f t="shared" ref="N7875:N7938" si="369">IF(M7875&gt;0,"Profit","Loss")</f>
        <v>Profit</v>
      </c>
      <c r="O7875" t="str">
        <f t="shared" ref="O7875:O7938" si="370">IF(L7875&gt;0.5,"High Discount","Normal")</f>
        <v>Normal</v>
      </c>
      <c r="P7875" t="str">
        <f t="shared" ref="P7875:P7938" si="371">IF(J7875&gt;1000,"High",IF(J7875&gt;=500,"Medium","Low"))</f>
        <v>Low</v>
      </c>
      <c r="Q7875" t="str">
        <f>VLOOKUP(A7875,SampleSuperstore!A:G,7,0)</f>
        <v>South</v>
      </c>
    </row>
    <row r="7876" spans="1:17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  <c r="N7876" t="str">
        <f t="shared" si="369"/>
        <v>Profit</v>
      </c>
      <c r="O7876" t="str">
        <f t="shared" si="370"/>
        <v>Normal</v>
      </c>
      <c r="P7876" t="str">
        <f t="shared" si="371"/>
        <v>Low</v>
      </c>
      <c r="Q7876" t="str">
        <f>VLOOKUP(A7876,SampleSuperstore!A:G,7,0)</f>
        <v>South</v>
      </c>
    </row>
    <row r="7877" spans="1:17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  <c r="N7877" t="str">
        <f t="shared" si="369"/>
        <v>Profit</v>
      </c>
      <c r="O7877" t="str">
        <f t="shared" si="370"/>
        <v>Normal</v>
      </c>
      <c r="P7877" t="str">
        <f t="shared" si="371"/>
        <v>Low</v>
      </c>
      <c r="Q7877" t="str">
        <f>VLOOKUP(A7877,SampleSuperstore!A:G,7,0)</f>
        <v>South</v>
      </c>
    </row>
    <row r="7878" spans="1:17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  <c r="N7878" t="str">
        <f t="shared" si="369"/>
        <v>Profit</v>
      </c>
      <c r="O7878" t="str">
        <f t="shared" si="370"/>
        <v>Normal</v>
      </c>
      <c r="P7878" t="str">
        <f t="shared" si="371"/>
        <v>Low</v>
      </c>
      <c r="Q7878" t="str">
        <f>VLOOKUP(A7878,SampleSuperstore!A:G,7,0)</f>
        <v>South</v>
      </c>
    </row>
    <row r="7879" spans="1:17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  <c r="N7879" t="str">
        <f t="shared" si="369"/>
        <v>Profit</v>
      </c>
      <c r="O7879" t="str">
        <f t="shared" si="370"/>
        <v>Normal</v>
      </c>
      <c r="P7879" t="str">
        <f t="shared" si="371"/>
        <v>Low</v>
      </c>
      <c r="Q7879" t="str">
        <f>VLOOKUP(A7879,SampleSuperstore!A:G,7,0)</f>
        <v>South</v>
      </c>
    </row>
    <row r="7880" spans="1:17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  <c r="N7880" t="str">
        <f t="shared" si="369"/>
        <v>Loss</v>
      </c>
      <c r="O7880" t="str">
        <f t="shared" si="370"/>
        <v>High Discount</v>
      </c>
      <c r="P7880" t="str">
        <f t="shared" si="371"/>
        <v>Low</v>
      </c>
      <c r="Q7880" t="str">
        <f>VLOOKUP(A7880,SampleSuperstore!A:G,7,0)</f>
        <v>South</v>
      </c>
    </row>
    <row r="7881" spans="1:17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  <c r="N7881" t="str">
        <f t="shared" si="369"/>
        <v>Loss</v>
      </c>
      <c r="O7881" t="str">
        <f t="shared" si="370"/>
        <v>Normal</v>
      </c>
      <c r="P7881" t="str">
        <f t="shared" si="371"/>
        <v>Low</v>
      </c>
      <c r="Q7881" t="str">
        <f>VLOOKUP(A7881,SampleSuperstore!A:G,7,0)</f>
        <v>South</v>
      </c>
    </row>
    <row r="7882" spans="1:17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  <c r="N7882" t="str">
        <f t="shared" si="369"/>
        <v>Profit</v>
      </c>
      <c r="O7882" t="str">
        <f t="shared" si="370"/>
        <v>Normal</v>
      </c>
      <c r="P7882" t="str">
        <f t="shared" si="371"/>
        <v>Low</v>
      </c>
      <c r="Q7882" t="str">
        <f>VLOOKUP(A7882,SampleSuperstore!A:G,7,0)</f>
        <v>South</v>
      </c>
    </row>
    <row r="7883" spans="1:17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  <c r="N7883" t="str">
        <f t="shared" si="369"/>
        <v>Profit</v>
      </c>
      <c r="O7883" t="str">
        <f t="shared" si="370"/>
        <v>Normal</v>
      </c>
      <c r="P7883" t="str">
        <f t="shared" si="371"/>
        <v>Low</v>
      </c>
      <c r="Q7883" t="str">
        <f>VLOOKUP(A7883,SampleSuperstore!A:G,7,0)</f>
        <v>South</v>
      </c>
    </row>
    <row r="7884" spans="1:17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  <c r="N7884" t="str">
        <f t="shared" si="369"/>
        <v>Profit</v>
      </c>
      <c r="O7884" t="str">
        <f t="shared" si="370"/>
        <v>Normal</v>
      </c>
      <c r="P7884" t="str">
        <f t="shared" si="371"/>
        <v>Low</v>
      </c>
      <c r="Q7884" t="str">
        <f>VLOOKUP(A7884,SampleSuperstore!A:G,7,0)</f>
        <v>South</v>
      </c>
    </row>
    <row r="7885" spans="1:17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  <c r="N7885" t="str">
        <f t="shared" si="369"/>
        <v>Profit</v>
      </c>
      <c r="O7885" t="str">
        <f t="shared" si="370"/>
        <v>Normal</v>
      </c>
      <c r="P7885" t="str">
        <f t="shared" si="371"/>
        <v>Low</v>
      </c>
      <c r="Q7885" t="str">
        <f>VLOOKUP(A7885,SampleSuperstore!A:G,7,0)</f>
        <v>South</v>
      </c>
    </row>
    <row r="7886" spans="1:17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  <c r="N7886" t="str">
        <f t="shared" si="369"/>
        <v>Profit</v>
      </c>
      <c r="O7886" t="str">
        <f t="shared" si="370"/>
        <v>Normal</v>
      </c>
      <c r="P7886" t="str">
        <f t="shared" si="371"/>
        <v>Low</v>
      </c>
      <c r="Q7886" t="str">
        <f>VLOOKUP(A7886,SampleSuperstore!A:G,7,0)</f>
        <v>South</v>
      </c>
    </row>
    <row r="7887" spans="1:17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  <c r="N7887" t="str">
        <f t="shared" si="369"/>
        <v>Profit</v>
      </c>
      <c r="O7887" t="str">
        <f t="shared" si="370"/>
        <v>Normal</v>
      </c>
      <c r="P7887" t="str">
        <f t="shared" si="371"/>
        <v>Low</v>
      </c>
      <c r="Q7887" t="str">
        <f>VLOOKUP(A7887,SampleSuperstore!A:G,7,0)</f>
        <v>South</v>
      </c>
    </row>
    <row r="7888" spans="1:17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  <c r="N7888" t="str">
        <f t="shared" si="369"/>
        <v>Profit</v>
      </c>
      <c r="O7888" t="str">
        <f t="shared" si="370"/>
        <v>Normal</v>
      </c>
      <c r="P7888" t="str">
        <f t="shared" si="371"/>
        <v>Low</v>
      </c>
      <c r="Q7888" t="str">
        <f>VLOOKUP(A7888,SampleSuperstore!A:G,7,0)</f>
        <v>South</v>
      </c>
    </row>
    <row r="7889" spans="1:17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  <c r="N7889" t="str">
        <f t="shared" si="369"/>
        <v>Profit</v>
      </c>
      <c r="O7889" t="str">
        <f t="shared" si="370"/>
        <v>Normal</v>
      </c>
      <c r="P7889" t="str">
        <f t="shared" si="371"/>
        <v>Low</v>
      </c>
      <c r="Q7889" t="str">
        <f>VLOOKUP(A7889,SampleSuperstore!A:G,7,0)</f>
        <v>South</v>
      </c>
    </row>
    <row r="7890" spans="1:17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  <c r="N7890" t="str">
        <f t="shared" si="369"/>
        <v>Profit</v>
      </c>
      <c r="O7890" t="str">
        <f t="shared" si="370"/>
        <v>Normal</v>
      </c>
      <c r="P7890" t="str">
        <f t="shared" si="371"/>
        <v>Low</v>
      </c>
      <c r="Q7890" t="str">
        <f>VLOOKUP(A7890,SampleSuperstore!A:G,7,0)</f>
        <v>South</v>
      </c>
    </row>
    <row r="7891" spans="1:17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  <c r="N7891" t="str">
        <f t="shared" si="369"/>
        <v>Profit</v>
      </c>
      <c r="O7891" t="str">
        <f t="shared" si="370"/>
        <v>Normal</v>
      </c>
      <c r="P7891" t="str">
        <f t="shared" si="371"/>
        <v>Low</v>
      </c>
      <c r="Q7891" t="str">
        <f>VLOOKUP(A7891,SampleSuperstore!A:G,7,0)</f>
        <v>South</v>
      </c>
    </row>
    <row r="7892" spans="1:17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  <c r="N7892" t="str">
        <f t="shared" si="369"/>
        <v>Profit</v>
      </c>
      <c r="O7892" t="str">
        <f t="shared" si="370"/>
        <v>Normal</v>
      </c>
      <c r="P7892" t="str">
        <f t="shared" si="371"/>
        <v>Low</v>
      </c>
      <c r="Q7892" t="str">
        <f>VLOOKUP(A7892,SampleSuperstore!A:G,7,0)</f>
        <v>South</v>
      </c>
    </row>
    <row r="7893" spans="1:17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  <c r="N7893" t="str">
        <f t="shared" si="369"/>
        <v>Profit</v>
      </c>
      <c r="O7893" t="str">
        <f t="shared" si="370"/>
        <v>Normal</v>
      </c>
      <c r="P7893" t="str">
        <f t="shared" si="371"/>
        <v>Low</v>
      </c>
      <c r="Q7893" t="str">
        <f>VLOOKUP(A7893,SampleSuperstore!A:G,7,0)</f>
        <v>South</v>
      </c>
    </row>
    <row r="7894" spans="1:17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  <c r="N7894" t="str">
        <f t="shared" si="369"/>
        <v>Profit</v>
      </c>
      <c r="O7894" t="str">
        <f t="shared" si="370"/>
        <v>Normal</v>
      </c>
      <c r="P7894" t="str">
        <f t="shared" si="371"/>
        <v>Low</v>
      </c>
      <c r="Q7894" t="str">
        <f>VLOOKUP(A7894,SampleSuperstore!A:G,7,0)</f>
        <v>South</v>
      </c>
    </row>
    <row r="7895" spans="1:17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  <c r="N7895" t="str">
        <f t="shared" si="369"/>
        <v>Profit</v>
      </c>
      <c r="O7895" t="str">
        <f t="shared" si="370"/>
        <v>Normal</v>
      </c>
      <c r="P7895" t="str">
        <f t="shared" si="371"/>
        <v>Low</v>
      </c>
      <c r="Q7895" t="str">
        <f>VLOOKUP(A7895,SampleSuperstore!A:G,7,0)</f>
        <v>South</v>
      </c>
    </row>
    <row r="7896" spans="1:17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  <c r="N7896" t="str">
        <f t="shared" si="369"/>
        <v>Profit</v>
      </c>
      <c r="O7896" t="str">
        <f t="shared" si="370"/>
        <v>Normal</v>
      </c>
      <c r="P7896" t="str">
        <f t="shared" si="371"/>
        <v>Low</v>
      </c>
      <c r="Q7896" t="str">
        <f>VLOOKUP(A7896,SampleSuperstore!A:G,7,0)</f>
        <v>South</v>
      </c>
    </row>
    <row r="7897" spans="1:17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  <c r="N7897" t="str">
        <f t="shared" si="369"/>
        <v>Profit</v>
      </c>
      <c r="O7897" t="str">
        <f t="shared" si="370"/>
        <v>Normal</v>
      </c>
      <c r="P7897" t="str">
        <f t="shared" si="371"/>
        <v>Low</v>
      </c>
      <c r="Q7897" t="str">
        <f>VLOOKUP(A7897,SampleSuperstore!A:G,7,0)</f>
        <v>South</v>
      </c>
    </row>
    <row r="7898" spans="1:17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  <c r="N7898" t="str">
        <f t="shared" si="369"/>
        <v>Profit</v>
      </c>
      <c r="O7898" t="str">
        <f t="shared" si="370"/>
        <v>Normal</v>
      </c>
      <c r="P7898" t="str">
        <f t="shared" si="371"/>
        <v>Low</v>
      </c>
      <c r="Q7898" t="str">
        <f>VLOOKUP(A7898,SampleSuperstore!A:G,7,0)</f>
        <v>South</v>
      </c>
    </row>
    <row r="7899" spans="1:17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  <c r="N7899" t="str">
        <f t="shared" si="369"/>
        <v>Profit</v>
      </c>
      <c r="O7899" t="str">
        <f t="shared" si="370"/>
        <v>Normal</v>
      </c>
      <c r="P7899" t="str">
        <f t="shared" si="371"/>
        <v>Low</v>
      </c>
      <c r="Q7899" t="str">
        <f>VLOOKUP(A7899,SampleSuperstore!A:G,7,0)</f>
        <v>South</v>
      </c>
    </row>
    <row r="7900" spans="1:17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  <c r="N7900" t="str">
        <f t="shared" si="369"/>
        <v>Loss</v>
      </c>
      <c r="O7900" t="str">
        <f t="shared" si="370"/>
        <v>High Discount</v>
      </c>
      <c r="P7900" t="str">
        <f t="shared" si="371"/>
        <v>High</v>
      </c>
      <c r="Q7900" t="str">
        <f>VLOOKUP(A7900,SampleSuperstore!A:G,7,0)</f>
        <v>South</v>
      </c>
    </row>
    <row r="7901" spans="1:17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  <c r="N7901" t="str">
        <f t="shared" si="369"/>
        <v>Profit</v>
      </c>
      <c r="O7901" t="str">
        <f t="shared" si="370"/>
        <v>Normal</v>
      </c>
      <c r="P7901" t="str">
        <f t="shared" si="371"/>
        <v>Low</v>
      </c>
      <c r="Q7901" t="str">
        <f>VLOOKUP(A7901,SampleSuperstore!A:G,7,0)</f>
        <v>South</v>
      </c>
    </row>
    <row r="7902" spans="1:17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  <c r="N7902" t="str">
        <f t="shared" si="369"/>
        <v>Profit</v>
      </c>
      <c r="O7902" t="str">
        <f t="shared" si="370"/>
        <v>Normal</v>
      </c>
      <c r="P7902" t="str">
        <f t="shared" si="371"/>
        <v>Low</v>
      </c>
      <c r="Q7902" t="str">
        <f>VLOOKUP(A7902,SampleSuperstore!A:G,7,0)</f>
        <v>South</v>
      </c>
    </row>
    <row r="7903" spans="1:17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  <c r="N7903" t="str">
        <f t="shared" si="369"/>
        <v>Loss</v>
      </c>
      <c r="O7903" t="str">
        <f t="shared" si="370"/>
        <v>Normal</v>
      </c>
      <c r="P7903" t="str">
        <f t="shared" si="371"/>
        <v>Low</v>
      </c>
      <c r="Q7903" t="str">
        <f>VLOOKUP(A7903,SampleSuperstore!A:G,7,0)</f>
        <v>South</v>
      </c>
    </row>
    <row r="7904" spans="1:17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  <c r="N7904" t="str">
        <f t="shared" si="369"/>
        <v>Profit</v>
      </c>
      <c r="O7904" t="str">
        <f t="shared" si="370"/>
        <v>Normal</v>
      </c>
      <c r="P7904" t="str">
        <f t="shared" si="371"/>
        <v>Low</v>
      </c>
      <c r="Q7904" t="str">
        <f>VLOOKUP(A7904,SampleSuperstore!A:G,7,0)</f>
        <v>South</v>
      </c>
    </row>
    <row r="7905" spans="1:17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  <c r="N7905" t="str">
        <f t="shared" si="369"/>
        <v>Profit</v>
      </c>
      <c r="O7905" t="str">
        <f t="shared" si="370"/>
        <v>Normal</v>
      </c>
      <c r="P7905" t="str">
        <f t="shared" si="371"/>
        <v>Low</v>
      </c>
      <c r="Q7905" t="str">
        <f>VLOOKUP(A7905,SampleSuperstore!A:G,7,0)</f>
        <v>South</v>
      </c>
    </row>
    <row r="7906" spans="1:17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  <c r="N7906" t="str">
        <f t="shared" si="369"/>
        <v>Profit</v>
      </c>
      <c r="O7906" t="str">
        <f t="shared" si="370"/>
        <v>Normal</v>
      </c>
      <c r="P7906" t="str">
        <f t="shared" si="371"/>
        <v>Low</v>
      </c>
      <c r="Q7906" t="str">
        <f>VLOOKUP(A7906,SampleSuperstore!A:G,7,0)</f>
        <v>South</v>
      </c>
    </row>
    <row r="7907" spans="1:17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  <c r="N7907" t="str">
        <f t="shared" si="369"/>
        <v>Profit</v>
      </c>
      <c r="O7907" t="str">
        <f t="shared" si="370"/>
        <v>Normal</v>
      </c>
      <c r="P7907" t="str">
        <f t="shared" si="371"/>
        <v>Low</v>
      </c>
      <c r="Q7907" t="str">
        <f>VLOOKUP(A7907,SampleSuperstore!A:G,7,0)</f>
        <v>South</v>
      </c>
    </row>
    <row r="7908" spans="1:17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  <c r="N7908" t="str">
        <f t="shared" si="369"/>
        <v>Loss</v>
      </c>
      <c r="O7908" t="str">
        <f t="shared" si="370"/>
        <v>High Discount</v>
      </c>
      <c r="P7908" t="str">
        <f t="shared" si="371"/>
        <v>Low</v>
      </c>
      <c r="Q7908" t="str">
        <f>VLOOKUP(A7908,SampleSuperstore!A:G,7,0)</f>
        <v>South</v>
      </c>
    </row>
    <row r="7909" spans="1:17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  <c r="N7909" t="str">
        <f t="shared" si="369"/>
        <v>Profit</v>
      </c>
      <c r="O7909" t="str">
        <f t="shared" si="370"/>
        <v>Normal</v>
      </c>
      <c r="P7909" t="str">
        <f t="shared" si="371"/>
        <v>Medium</v>
      </c>
      <c r="Q7909" t="str">
        <f>VLOOKUP(A7909,SampleSuperstore!A:G,7,0)</f>
        <v>Central</v>
      </c>
    </row>
    <row r="7910" spans="1:17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  <c r="N7910" t="str">
        <f t="shared" si="369"/>
        <v>Profit</v>
      </c>
      <c r="O7910" t="str">
        <f t="shared" si="370"/>
        <v>Normal</v>
      </c>
      <c r="P7910" t="str">
        <f t="shared" si="371"/>
        <v>Low</v>
      </c>
      <c r="Q7910" t="str">
        <f>VLOOKUP(A7910,SampleSuperstore!A:G,7,0)</f>
        <v>South</v>
      </c>
    </row>
    <row r="7911" spans="1:17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  <c r="N7911" t="str">
        <f t="shared" si="369"/>
        <v>Profit</v>
      </c>
      <c r="O7911" t="str">
        <f t="shared" si="370"/>
        <v>Normal</v>
      </c>
      <c r="P7911" t="str">
        <f t="shared" si="371"/>
        <v>Low</v>
      </c>
      <c r="Q7911" t="str">
        <f>VLOOKUP(A7911,SampleSuperstore!A:G,7,0)</f>
        <v>South</v>
      </c>
    </row>
    <row r="7912" spans="1:17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  <c r="N7912" t="str">
        <f t="shared" si="369"/>
        <v>Profit</v>
      </c>
      <c r="O7912" t="str">
        <f t="shared" si="370"/>
        <v>Normal</v>
      </c>
      <c r="P7912" t="str">
        <f t="shared" si="371"/>
        <v>Low</v>
      </c>
      <c r="Q7912" t="str">
        <f>VLOOKUP(A7912,SampleSuperstore!A:G,7,0)</f>
        <v>South</v>
      </c>
    </row>
    <row r="7913" spans="1:17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  <c r="N7913" t="str">
        <f t="shared" si="369"/>
        <v>Loss</v>
      </c>
      <c r="O7913" t="str">
        <f t="shared" si="370"/>
        <v>Normal</v>
      </c>
      <c r="P7913" t="str">
        <f t="shared" si="371"/>
        <v>Low</v>
      </c>
      <c r="Q7913" t="str">
        <f>VLOOKUP(A7913,SampleSuperstore!A:G,7,0)</f>
        <v>South</v>
      </c>
    </row>
    <row r="7914" spans="1:17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  <c r="N7914" t="str">
        <f t="shared" si="369"/>
        <v>Loss</v>
      </c>
      <c r="O7914" t="str">
        <f t="shared" si="370"/>
        <v>High Discount</v>
      </c>
      <c r="P7914" t="str">
        <f t="shared" si="371"/>
        <v>Low</v>
      </c>
      <c r="Q7914" t="str">
        <f>VLOOKUP(A7914,SampleSuperstore!A:G,7,0)</f>
        <v>South</v>
      </c>
    </row>
    <row r="7915" spans="1:17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  <c r="N7915" t="str">
        <f t="shared" si="369"/>
        <v>Profit</v>
      </c>
      <c r="O7915" t="str">
        <f t="shared" si="370"/>
        <v>Normal</v>
      </c>
      <c r="P7915" t="str">
        <f t="shared" si="371"/>
        <v>Low</v>
      </c>
      <c r="Q7915" t="str">
        <f>VLOOKUP(A7915,SampleSuperstore!A:G,7,0)</f>
        <v>Central</v>
      </c>
    </row>
    <row r="7916" spans="1:17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  <c r="N7916" t="str">
        <f t="shared" si="369"/>
        <v>Profit</v>
      </c>
      <c r="O7916" t="str">
        <f t="shared" si="370"/>
        <v>Normal</v>
      </c>
      <c r="P7916" t="str">
        <f t="shared" si="371"/>
        <v>High</v>
      </c>
      <c r="Q7916" t="str">
        <f>VLOOKUP(A7916,SampleSuperstore!A:G,7,0)</f>
        <v>South</v>
      </c>
    </row>
    <row r="7917" spans="1:17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  <c r="N7917" t="str">
        <f t="shared" si="369"/>
        <v>Profit</v>
      </c>
      <c r="O7917" t="str">
        <f t="shared" si="370"/>
        <v>Normal</v>
      </c>
      <c r="P7917" t="str">
        <f t="shared" si="371"/>
        <v>Low</v>
      </c>
      <c r="Q7917" t="str">
        <f>VLOOKUP(A7917,SampleSuperstore!A:G,7,0)</f>
        <v>South</v>
      </c>
    </row>
    <row r="7918" spans="1:17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  <c r="N7918" t="str">
        <f t="shared" si="369"/>
        <v>Loss</v>
      </c>
      <c r="O7918" t="str">
        <f t="shared" si="370"/>
        <v>Normal</v>
      </c>
      <c r="P7918" t="str">
        <f t="shared" si="371"/>
        <v>Low</v>
      </c>
      <c r="Q7918" t="str">
        <f>VLOOKUP(A7918,SampleSuperstore!A:G,7,0)</f>
        <v>South</v>
      </c>
    </row>
    <row r="7919" spans="1:17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  <c r="N7919" t="str">
        <f t="shared" si="369"/>
        <v>Profit</v>
      </c>
      <c r="O7919" t="str">
        <f t="shared" si="370"/>
        <v>Normal</v>
      </c>
      <c r="P7919" t="str">
        <f t="shared" si="371"/>
        <v>Low</v>
      </c>
      <c r="Q7919" t="str">
        <f>VLOOKUP(A7919,SampleSuperstore!A:G,7,0)</f>
        <v>South</v>
      </c>
    </row>
    <row r="7920" spans="1:17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  <c r="N7920" t="str">
        <f t="shared" si="369"/>
        <v>Profit</v>
      </c>
      <c r="O7920" t="str">
        <f t="shared" si="370"/>
        <v>Normal</v>
      </c>
      <c r="P7920" t="str">
        <f t="shared" si="371"/>
        <v>Low</v>
      </c>
      <c r="Q7920" t="str">
        <f>VLOOKUP(A7920,SampleSuperstore!A:G,7,0)</f>
        <v>South</v>
      </c>
    </row>
    <row r="7921" spans="1:17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  <c r="N7921" t="str">
        <f t="shared" si="369"/>
        <v>Profit</v>
      </c>
      <c r="O7921" t="str">
        <f t="shared" si="370"/>
        <v>Normal</v>
      </c>
      <c r="P7921" t="str">
        <f t="shared" si="371"/>
        <v>Low</v>
      </c>
      <c r="Q7921" t="str">
        <f>VLOOKUP(A7921,SampleSuperstore!A:G,7,0)</f>
        <v>South</v>
      </c>
    </row>
    <row r="7922" spans="1:17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  <c r="N7922" t="str">
        <f t="shared" si="369"/>
        <v>Profit</v>
      </c>
      <c r="O7922" t="str">
        <f t="shared" si="370"/>
        <v>Normal</v>
      </c>
      <c r="P7922" t="str">
        <f t="shared" si="371"/>
        <v>Low</v>
      </c>
      <c r="Q7922" t="str">
        <f>VLOOKUP(A7922,SampleSuperstore!A:G,7,0)</f>
        <v>South</v>
      </c>
    </row>
    <row r="7923" spans="1:17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  <c r="N7923" t="str">
        <f t="shared" si="369"/>
        <v>Profit</v>
      </c>
      <c r="O7923" t="str">
        <f t="shared" si="370"/>
        <v>Normal</v>
      </c>
      <c r="P7923" t="str">
        <f t="shared" si="371"/>
        <v>Low</v>
      </c>
      <c r="Q7923" t="str">
        <f>VLOOKUP(A7923,SampleSuperstore!A:G,7,0)</f>
        <v>South</v>
      </c>
    </row>
    <row r="7924" spans="1:17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  <c r="N7924" t="str">
        <f t="shared" si="369"/>
        <v>Profit</v>
      </c>
      <c r="O7924" t="str">
        <f t="shared" si="370"/>
        <v>Normal</v>
      </c>
      <c r="P7924" t="str">
        <f t="shared" si="371"/>
        <v>Low</v>
      </c>
      <c r="Q7924" t="str">
        <f>VLOOKUP(A7924,SampleSuperstore!A:G,7,0)</f>
        <v>South</v>
      </c>
    </row>
    <row r="7925" spans="1:17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  <c r="N7925" t="str">
        <f t="shared" si="369"/>
        <v>Loss</v>
      </c>
      <c r="O7925" t="str">
        <f t="shared" si="370"/>
        <v>High Discount</v>
      </c>
      <c r="P7925" t="str">
        <f t="shared" si="371"/>
        <v>Low</v>
      </c>
      <c r="Q7925" t="str">
        <f>VLOOKUP(A7925,SampleSuperstore!A:G,7,0)</f>
        <v>South</v>
      </c>
    </row>
    <row r="7926" spans="1:17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  <c r="N7926" t="str">
        <f t="shared" si="369"/>
        <v>Profit</v>
      </c>
      <c r="O7926" t="str">
        <f t="shared" si="370"/>
        <v>Normal</v>
      </c>
      <c r="P7926" t="str">
        <f t="shared" si="371"/>
        <v>Low</v>
      </c>
      <c r="Q7926" t="str">
        <f>VLOOKUP(A7926,SampleSuperstore!A:G,7,0)</f>
        <v>Central</v>
      </c>
    </row>
    <row r="7927" spans="1:17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  <c r="N7927" t="str">
        <f t="shared" si="369"/>
        <v>Profit</v>
      </c>
      <c r="O7927" t="str">
        <f t="shared" si="370"/>
        <v>Normal</v>
      </c>
      <c r="P7927" t="str">
        <f t="shared" si="371"/>
        <v>Low</v>
      </c>
      <c r="Q7927" t="str">
        <f>VLOOKUP(A7927,SampleSuperstore!A:G,7,0)</f>
        <v>Central</v>
      </c>
    </row>
    <row r="7928" spans="1:17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  <c r="N7928" t="str">
        <f t="shared" si="369"/>
        <v>Profit</v>
      </c>
      <c r="O7928" t="str">
        <f t="shared" si="370"/>
        <v>Normal</v>
      </c>
      <c r="P7928" t="str">
        <f t="shared" si="371"/>
        <v>Low</v>
      </c>
      <c r="Q7928" t="str">
        <f>VLOOKUP(A7928,SampleSuperstore!A:G,7,0)</f>
        <v>South</v>
      </c>
    </row>
    <row r="7929" spans="1:17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  <c r="N7929" t="str">
        <f t="shared" si="369"/>
        <v>Profit</v>
      </c>
      <c r="O7929" t="str">
        <f t="shared" si="370"/>
        <v>Normal</v>
      </c>
      <c r="P7929" t="str">
        <f t="shared" si="371"/>
        <v>Medium</v>
      </c>
      <c r="Q7929" t="str">
        <f>VLOOKUP(A7929,SampleSuperstore!A:G,7,0)</f>
        <v>South</v>
      </c>
    </row>
    <row r="7930" spans="1:17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  <c r="N7930" t="str">
        <f t="shared" si="369"/>
        <v>Profit</v>
      </c>
      <c r="O7930" t="str">
        <f t="shared" si="370"/>
        <v>Normal</v>
      </c>
      <c r="P7930" t="str">
        <f t="shared" si="371"/>
        <v>Low</v>
      </c>
      <c r="Q7930" t="str">
        <f>VLOOKUP(A7930,SampleSuperstore!A:G,7,0)</f>
        <v>South</v>
      </c>
    </row>
    <row r="7931" spans="1:17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  <c r="N7931" t="str">
        <f t="shared" si="369"/>
        <v>Loss</v>
      </c>
      <c r="O7931" t="str">
        <f t="shared" si="370"/>
        <v>Normal</v>
      </c>
      <c r="P7931" t="str">
        <f t="shared" si="371"/>
        <v>Low</v>
      </c>
      <c r="Q7931" t="str">
        <f>VLOOKUP(A7931,SampleSuperstore!A:G,7,0)</f>
        <v>Central</v>
      </c>
    </row>
    <row r="7932" spans="1:17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  <c r="N7932" t="str">
        <f t="shared" si="369"/>
        <v>Profit</v>
      </c>
      <c r="O7932" t="str">
        <f t="shared" si="370"/>
        <v>Normal</v>
      </c>
      <c r="P7932" t="str">
        <f t="shared" si="371"/>
        <v>Low</v>
      </c>
      <c r="Q7932" t="str">
        <f>VLOOKUP(A7932,SampleSuperstore!A:G,7,0)</f>
        <v>South</v>
      </c>
    </row>
    <row r="7933" spans="1:17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  <c r="N7933" t="str">
        <f t="shared" si="369"/>
        <v>Profit</v>
      </c>
      <c r="O7933" t="str">
        <f t="shared" si="370"/>
        <v>Normal</v>
      </c>
      <c r="P7933" t="str">
        <f t="shared" si="371"/>
        <v>Low</v>
      </c>
      <c r="Q7933" t="str">
        <f>VLOOKUP(A7933,SampleSuperstore!A:G,7,0)</f>
        <v>South</v>
      </c>
    </row>
    <row r="7934" spans="1:17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  <c r="N7934" t="str">
        <f t="shared" si="369"/>
        <v>Profit</v>
      </c>
      <c r="O7934" t="str">
        <f t="shared" si="370"/>
        <v>Normal</v>
      </c>
      <c r="P7934" t="str">
        <f t="shared" si="371"/>
        <v>Low</v>
      </c>
      <c r="Q7934" t="str">
        <f>VLOOKUP(A7934,SampleSuperstore!A:G,7,0)</f>
        <v>South</v>
      </c>
    </row>
    <row r="7935" spans="1:17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  <c r="N7935" t="str">
        <f t="shared" si="369"/>
        <v>Profit</v>
      </c>
      <c r="O7935" t="str">
        <f t="shared" si="370"/>
        <v>Normal</v>
      </c>
      <c r="P7935" t="str">
        <f t="shared" si="371"/>
        <v>Low</v>
      </c>
      <c r="Q7935" t="str">
        <f>VLOOKUP(A7935,SampleSuperstore!A:G,7,0)</f>
        <v>South</v>
      </c>
    </row>
    <row r="7936" spans="1:17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  <c r="N7936" t="str">
        <f t="shared" si="369"/>
        <v>Profit</v>
      </c>
      <c r="O7936" t="str">
        <f t="shared" si="370"/>
        <v>Normal</v>
      </c>
      <c r="P7936" t="str">
        <f t="shared" si="371"/>
        <v>Low</v>
      </c>
      <c r="Q7936" t="str">
        <f>VLOOKUP(A7936,SampleSuperstore!A:G,7,0)</f>
        <v>South</v>
      </c>
    </row>
    <row r="7937" spans="1:17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  <c r="N7937" t="str">
        <f t="shared" si="369"/>
        <v>Profit</v>
      </c>
      <c r="O7937" t="str">
        <f t="shared" si="370"/>
        <v>Normal</v>
      </c>
      <c r="P7937" t="str">
        <f t="shared" si="371"/>
        <v>Low</v>
      </c>
      <c r="Q7937" t="str">
        <f>VLOOKUP(A7937,SampleSuperstore!A:G,7,0)</f>
        <v>South</v>
      </c>
    </row>
    <row r="7938" spans="1:17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  <c r="N7938" t="str">
        <f t="shared" si="369"/>
        <v>Profit</v>
      </c>
      <c r="O7938" t="str">
        <f t="shared" si="370"/>
        <v>Normal</v>
      </c>
      <c r="P7938" t="str">
        <f t="shared" si="371"/>
        <v>Low</v>
      </c>
      <c r="Q7938" t="str">
        <f>VLOOKUP(A7938,SampleSuperstore!A:G,7,0)</f>
        <v>South</v>
      </c>
    </row>
    <row r="7939" spans="1:17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  <c r="N7939" t="str">
        <f t="shared" ref="N7939:N8002" si="372">IF(M7939&gt;0,"Profit","Loss")</f>
        <v>Profit</v>
      </c>
      <c r="O7939" t="str">
        <f t="shared" ref="O7939:O8002" si="373">IF(L7939&gt;0.5,"High Discount","Normal")</f>
        <v>Normal</v>
      </c>
      <c r="P7939" t="str">
        <f t="shared" ref="P7939:P8002" si="374">IF(J7939&gt;1000,"High",IF(J7939&gt;=500,"Medium","Low"))</f>
        <v>High</v>
      </c>
      <c r="Q7939" t="str">
        <f>VLOOKUP(A7939,SampleSuperstore!A:G,7,0)</f>
        <v>South</v>
      </c>
    </row>
    <row r="7940" spans="1:17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  <c r="N7940" t="str">
        <f t="shared" si="372"/>
        <v>Profit</v>
      </c>
      <c r="O7940" t="str">
        <f t="shared" si="373"/>
        <v>Normal</v>
      </c>
      <c r="P7940" t="str">
        <f t="shared" si="374"/>
        <v>Medium</v>
      </c>
      <c r="Q7940" t="str">
        <f>VLOOKUP(A7940,SampleSuperstore!A:G,7,0)</f>
        <v>South</v>
      </c>
    </row>
    <row r="7941" spans="1:17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  <c r="N7941" t="str">
        <f t="shared" si="372"/>
        <v>Profit</v>
      </c>
      <c r="O7941" t="str">
        <f t="shared" si="373"/>
        <v>Normal</v>
      </c>
      <c r="P7941" t="str">
        <f t="shared" si="374"/>
        <v>Low</v>
      </c>
      <c r="Q7941" t="str">
        <f>VLOOKUP(A7941,SampleSuperstore!A:G,7,0)</f>
        <v>South</v>
      </c>
    </row>
    <row r="7942" spans="1:17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  <c r="N7942" t="str">
        <f t="shared" si="372"/>
        <v>Loss</v>
      </c>
      <c r="O7942" t="str">
        <f t="shared" si="373"/>
        <v>Normal</v>
      </c>
      <c r="P7942" t="str">
        <f t="shared" si="374"/>
        <v>Low</v>
      </c>
      <c r="Q7942" t="str">
        <f>VLOOKUP(A7942,SampleSuperstore!A:G,7,0)</f>
        <v>Central</v>
      </c>
    </row>
    <row r="7943" spans="1:17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  <c r="N7943" t="str">
        <f t="shared" si="372"/>
        <v>Profit</v>
      </c>
      <c r="O7943" t="str">
        <f t="shared" si="373"/>
        <v>Normal</v>
      </c>
      <c r="P7943" t="str">
        <f t="shared" si="374"/>
        <v>Low</v>
      </c>
      <c r="Q7943" t="str">
        <f>VLOOKUP(A7943,SampleSuperstore!A:G,7,0)</f>
        <v>Central</v>
      </c>
    </row>
    <row r="7944" spans="1:17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  <c r="N7944" t="str">
        <f t="shared" si="372"/>
        <v>Loss</v>
      </c>
      <c r="O7944" t="str">
        <f t="shared" si="373"/>
        <v>High Discount</v>
      </c>
      <c r="P7944" t="str">
        <f t="shared" si="374"/>
        <v>Low</v>
      </c>
      <c r="Q7944" t="str">
        <f>VLOOKUP(A7944,SampleSuperstore!A:G,7,0)</f>
        <v>South</v>
      </c>
    </row>
    <row r="7945" spans="1:17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  <c r="N7945" t="str">
        <f t="shared" si="372"/>
        <v>Profit</v>
      </c>
      <c r="O7945" t="str">
        <f t="shared" si="373"/>
        <v>Normal</v>
      </c>
      <c r="P7945" t="str">
        <f t="shared" si="374"/>
        <v>Low</v>
      </c>
      <c r="Q7945" t="str">
        <f>VLOOKUP(A7945,SampleSuperstore!A:G,7,0)</f>
        <v>South</v>
      </c>
    </row>
    <row r="7946" spans="1:17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  <c r="N7946" t="str">
        <f t="shared" si="372"/>
        <v>Profit</v>
      </c>
      <c r="O7946" t="str">
        <f t="shared" si="373"/>
        <v>Normal</v>
      </c>
      <c r="P7946" t="str">
        <f t="shared" si="374"/>
        <v>Low</v>
      </c>
      <c r="Q7946" t="str">
        <f>VLOOKUP(A7946,SampleSuperstore!A:G,7,0)</f>
        <v>South</v>
      </c>
    </row>
    <row r="7947" spans="1:17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  <c r="N7947" t="str">
        <f t="shared" si="372"/>
        <v>Loss</v>
      </c>
      <c r="O7947" t="str">
        <f t="shared" si="373"/>
        <v>High Discount</v>
      </c>
      <c r="P7947" t="str">
        <f t="shared" si="374"/>
        <v>Low</v>
      </c>
      <c r="Q7947" t="str">
        <f>VLOOKUP(A7947,SampleSuperstore!A:G,7,0)</f>
        <v>South</v>
      </c>
    </row>
    <row r="7948" spans="1:17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  <c r="N7948" t="str">
        <f t="shared" si="372"/>
        <v>Loss</v>
      </c>
      <c r="O7948" t="str">
        <f t="shared" si="373"/>
        <v>High Discount</v>
      </c>
      <c r="P7948" t="str">
        <f t="shared" si="374"/>
        <v>Low</v>
      </c>
      <c r="Q7948" t="str">
        <f>VLOOKUP(A7948,SampleSuperstore!A:G,7,0)</f>
        <v>South</v>
      </c>
    </row>
    <row r="7949" spans="1:17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  <c r="N7949" t="str">
        <f t="shared" si="372"/>
        <v>Loss</v>
      </c>
      <c r="O7949" t="str">
        <f t="shared" si="373"/>
        <v>Normal</v>
      </c>
      <c r="P7949" t="str">
        <f t="shared" si="374"/>
        <v>Low</v>
      </c>
      <c r="Q7949" t="str">
        <f>VLOOKUP(A7949,SampleSuperstore!A:G,7,0)</f>
        <v>South</v>
      </c>
    </row>
    <row r="7950" spans="1:17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  <c r="N7950" t="str">
        <f t="shared" si="372"/>
        <v>Loss</v>
      </c>
      <c r="O7950" t="str">
        <f t="shared" si="373"/>
        <v>Normal</v>
      </c>
      <c r="P7950" t="str">
        <f t="shared" si="374"/>
        <v>Low</v>
      </c>
      <c r="Q7950" t="str">
        <f>VLOOKUP(A7950,SampleSuperstore!A:G,7,0)</f>
        <v>South</v>
      </c>
    </row>
    <row r="7951" spans="1:17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  <c r="N7951" t="str">
        <f t="shared" si="372"/>
        <v>Loss</v>
      </c>
      <c r="O7951" t="str">
        <f t="shared" si="373"/>
        <v>High Discount</v>
      </c>
      <c r="P7951" t="str">
        <f t="shared" si="374"/>
        <v>Low</v>
      </c>
      <c r="Q7951" t="str">
        <f>VLOOKUP(A7951,SampleSuperstore!A:G,7,0)</f>
        <v>South</v>
      </c>
    </row>
    <row r="7952" spans="1:17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  <c r="N7952" t="str">
        <f t="shared" si="372"/>
        <v>Loss</v>
      </c>
      <c r="O7952" t="str">
        <f t="shared" si="373"/>
        <v>Normal</v>
      </c>
      <c r="P7952" t="str">
        <f t="shared" si="374"/>
        <v>Low</v>
      </c>
      <c r="Q7952" t="str">
        <f>VLOOKUP(A7952,SampleSuperstore!A:G,7,0)</f>
        <v>South</v>
      </c>
    </row>
    <row r="7953" spans="1:17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  <c r="N7953" t="str">
        <f t="shared" si="372"/>
        <v>Profit</v>
      </c>
      <c r="O7953" t="str">
        <f t="shared" si="373"/>
        <v>Normal</v>
      </c>
      <c r="P7953" t="str">
        <f t="shared" si="374"/>
        <v>Low</v>
      </c>
      <c r="Q7953" t="str">
        <f>VLOOKUP(A7953,SampleSuperstore!A:G,7,0)</f>
        <v>South</v>
      </c>
    </row>
    <row r="7954" spans="1:17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  <c r="N7954" t="str">
        <f t="shared" si="372"/>
        <v>Profit</v>
      </c>
      <c r="O7954" t="str">
        <f t="shared" si="373"/>
        <v>Normal</v>
      </c>
      <c r="P7954" t="str">
        <f t="shared" si="374"/>
        <v>Medium</v>
      </c>
      <c r="Q7954" t="str">
        <f>VLOOKUP(A7954,SampleSuperstore!A:G,7,0)</f>
        <v>South</v>
      </c>
    </row>
    <row r="7955" spans="1:17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  <c r="N7955" t="str">
        <f t="shared" si="372"/>
        <v>Profit</v>
      </c>
      <c r="O7955" t="str">
        <f t="shared" si="373"/>
        <v>Normal</v>
      </c>
      <c r="P7955" t="str">
        <f t="shared" si="374"/>
        <v>Low</v>
      </c>
      <c r="Q7955" t="str">
        <f>VLOOKUP(A7955,SampleSuperstore!A:G,7,0)</f>
        <v>South</v>
      </c>
    </row>
    <row r="7956" spans="1:17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  <c r="N7956" t="str">
        <f t="shared" si="372"/>
        <v>Profit</v>
      </c>
      <c r="O7956" t="str">
        <f t="shared" si="373"/>
        <v>Normal</v>
      </c>
      <c r="P7956" t="str">
        <f t="shared" si="374"/>
        <v>Low</v>
      </c>
      <c r="Q7956" t="str">
        <f>VLOOKUP(A7956,SampleSuperstore!A:G,7,0)</f>
        <v>South</v>
      </c>
    </row>
    <row r="7957" spans="1:17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  <c r="N7957" t="str">
        <f t="shared" si="372"/>
        <v>Loss</v>
      </c>
      <c r="O7957" t="str">
        <f t="shared" si="373"/>
        <v>Normal</v>
      </c>
      <c r="P7957" t="str">
        <f t="shared" si="374"/>
        <v>Low</v>
      </c>
      <c r="Q7957" t="str">
        <f>VLOOKUP(A7957,SampleSuperstore!A:G,7,0)</f>
        <v>South</v>
      </c>
    </row>
    <row r="7958" spans="1:17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  <c r="N7958" t="str">
        <f t="shared" si="372"/>
        <v>Profit</v>
      </c>
      <c r="O7958" t="str">
        <f t="shared" si="373"/>
        <v>Normal</v>
      </c>
      <c r="P7958" t="str">
        <f t="shared" si="374"/>
        <v>Low</v>
      </c>
      <c r="Q7958" t="str">
        <f>VLOOKUP(A7958,SampleSuperstore!A:G,7,0)</f>
        <v>South</v>
      </c>
    </row>
    <row r="7959" spans="1:17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  <c r="N7959" t="str">
        <f t="shared" si="372"/>
        <v>Profit</v>
      </c>
      <c r="O7959" t="str">
        <f t="shared" si="373"/>
        <v>Normal</v>
      </c>
      <c r="P7959" t="str">
        <f t="shared" si="374"/>
        <v>Low</v>
      </c>
      <c r="Q7959" t="str">
        <f>VLOOKUP(A7959,SampleSuperstore!A:G,7,0)</f>
        <v>South</v>
      </c>
    </row>
    <row r="7960" spans="1:17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  <c r="N7960" t="str">
        <f t="shared" si="372"/>
        <v>Profit</v>
      </c>
      <c r="O7960" t="str">
        <f t="shared" si="373"/>
        <v>Normal</v>
      </c>
      <c r="P7960" t="str">
        <f t="shared" si="374"/>
        <v>Low</v>
      </c>
      <c r="Q7960" t="str">
        <f>VLOOKUP(A7960,SampleSuperstore!A:G,7,0)</f>
        <v>South</v>
      </c>
    </row>
    <row r="7961" spans="1:17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  <c r="N7961" t="str">
        <f t="shared" si="372"/>
        <v>Profit</v>
      </c>
      <c r="O7961" t="str">
        <f t="shared" si="373"/>
        <v>Normal</v>
      </c>
      <c r="P7961" t="str">
        <f t="shared" si="374"/>
        <v>Low</v>
      </c>
      <c r="Q7961" t="str">
        <f>VLOOKUP(A7961,SampleSuperstore!A:G,7,0)</f>
        <v>South</v>
      </c>
    </row>
    <row r="7962" spans="1:17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  <c r="N7962" t="str">
        <f t="shared" si="372"/>
        <v>Profit</v>
      </c>
      <c r="O7962" t="str">
        <f t="shared" si="373"/>
        <v>Normal</v>
      </c>
      <c r="P7962" t="str">
        <f t="shared" si="374"/>
        <v>Low</v>
      </c>
      <c r="Q7962" t="str">
        <f>VLOOKUP(A7962,SampleSuperstore!A:G,7,0)</f>
        <v>South</v>
      </c>
    </row>
    <row r="7963" spans="1:17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  <c r="N7963" t="str">
        <f t="shared" si="372"/>
        <v>Loss</v>
      </c>
      <c r="O7963" t="str">
        <f t="shared" si="373"/>
        <v>Normal</v>
      </c>
      <c r="P7963" t="str">
        <f t="shared" si="374"/>
        <v>Low</v>
      </c>
      <c r="Q7963" t="str">
        <f>VLOOKUP(A7963,SampleSuperstore!A:G,7,0)</f>
        <v>South</v>
      </c>
    </row>
    <row r="7964" spans="1:17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  <c r="N7964" t="str">
        <f t="shared" si="372"/>
        <v>Loss</v>
      </c>
      <c r="O7964" t="str">
        <f t="shared" si="373"/>
        <v>High Discount</v>
      </c>
      <c r="P7964" t="str">
        <f t="shared" si="374"/>
        <v>Low</v>
      </c>
      <c r="Q7964" t="str">
        <f>VLOOKUP(A7964,SampleSuperstore!A:G,7,0)</f>
        <v>South</v>
      </c>
    </row>
    <row r="7965" spans="1:17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  <c r="N7965" t="str">
        <f t="shared" si="372"/>
        <v>Profit</v>
      </c>
      <c r="O7965" t="str">
        <f t="shared" si="373"/>
        <v>Normal</v>
      </c>
      <c r="P7965" t="str">
        <f t="shared" si="374"/>
        <v>Low</v>
      </c>
      <c r="Q7965" t="str">
        <f>VLOOKUP(A7965,SampleSuperstore!A:G,7,0)</f>
        <v>South</v>
      </c>
    </row>
    <row r="7966" spans="1:17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  <c r="N7966" t="str">
        <f t="shared" si="372"/>
        <v>Profit</v>
      </c>
      <c r="O7966" t="str">
        <f t="shared" si="373"/>
        <v>Normal</v>
      </c>
      <c r="P7966" t="str">
        <f t="shared" si="374"/>
        <v>Low</v>
      </c>
      <c r="Q7966" t="str">
        <f>VLOOKUP(A7966,SampleSuperstore!A:G,7,0)</f>
        <v>South</v>
      </c>
    </row>
    <row r="7967" spans="1:17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  <c r="N7967" t="str">
        <f t="shared" si="372"/>
        <v>Profit</v>
      </c>
      <c r="O7967" t="str">
        <f t="shared" si="373"/>
        <v>Normal</v>
      </c>
      <c r="P7967" t="str">
        <f t="shared" si="374"/>
        <v>Low</v>
      </c>
      <c r="Q7967" t="str">
        <f>VLOOKUP(A7967,SampleSuperstore!A:G,7,0)</f>
        <v>South</v>
      </c>
    </row>
    <row r="7968" spans="1:17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  <c r="N7968" t="str">
        <f t="shared" si="372"/>
        <v>Profit</v>
      </c>
      <c r="O7968" t="str">
        <f t="shared" si="373"/>
        <v>Normal</v>
      </c>
      <c r="P7968" t="str">
        <f t="shared" si="374"/>
        <v>Low</v>
      </c>
      <c r="Q7968" t="str">
        <f>VLOOKUP(A7968,SampleSuperstore!A:G,7,0)</f>
        <v>South</v>
      </c>
    </row>
    <row r="7969" spans="1:17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  <c r="N7969" t="str">
        <f t="shared" si="372"/>
        <v>Loss</v>
      </c>
      <c r="O7969" t="str">
        <f t="shared" si="373"/>
        <v>High Discount</v>
      </c>
      <c r="P7969" t="str">
        <f t="shared" si="374"/>
        <v>Low</v>
      </c>
      <c r="Q7969" t="str">
        <f>VLOOKUP(A7969,SampleSuperstore!A:G,7,0)</f>
        <v>Central</v>
      </c>
    </row>
    <row r="7970" spans="1:17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  <c r="N7970" t="str">
        <f t="shared" si="372"/>
        <v>Loss</v>
      </c>
      <c r="O7970" t="str">
        <f t="shared" si="373"/>
        <v>Normal</v>
      </c>
      <c r="P7970" t="str">
        <f t="shared" si="374"/>
        <v>Low</v>
      </c>
      <c r="Q7970" t="str">
        <f>VLOOKUP(A7970,SampleSuperstore!A:G,7,0)</f>
        <v>Central</v>
      </c>
    </row>
    <row r="7971" spans="1:17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  <c r="N7971" t="str">
        <f t="shared" si="372"/>
        <v>Profit</v>
      </c>
      <c r="O7971" t="str">
        <f t="shared" si="373"/>
        <v>Normal</v>
      </c>
      <c r="P7971" t="str">
        <f t="shared" si="374"/>
        <v>Low</v>
      </c>
      <c r="Q7971" t="str">
        <f>VLOOKUP(A7971,SampleSuperstore!A:G,7,0)</f>
        <v>Central</v>
      </c>
    </row>
    <row r="7972" spans="1:17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  <c r="N7972" t="str">
        <f t="shared" si="372"/>
        <v>Loss</v>
      </c>
      <c r="O7972" t="str">
        <f t="shared" si="373"/>
        <v>Normal</v>
      </c>
      <c r="P7972" t="str">
        <f t="shared" si="374"/>
        <v>Medium</v>
      </c>
      <c r="Q7972" t="str">
        <f>VLOOKUP(A7972,SampleSuperstore!A:G,7,0)</f>
        <v>South</v>
      </c>
    </row>
    <row r="7973" spans="1:17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  <c r="N7973" t="str">
        <f t="shared" si="372"/>
        <v>Loss</v>
      </c>
      <c r="O7973" t="str">
        <f t="shared" si="373"/>
        <v>Normal</v>
      </c>
      <c r="P7973" t="str">
        <f t="shared" si="374"/>
        <v>Low</v>
      </c>
      <c r="Q7973" t="str">
        <f>VLOOKUP(A7973,SampleSuperstore!A:G,7,0)</f>
        <v>South</v>
      </c>
    </row>
    <row r="7974" spans="1:17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  <c r="N7974" t="str">
        <f t="shared" si="372"/>
        <v>Profit</v>
      </c>
      <c r="O7974" t="str">
        <f t="shared" si="373"/>
        <v>Normal</v>
      </c>
      <c r="P7974" t="str">
        <f t="shared" si="374"/>
        <v>Low</v>
      </c>
      <c r="Q7974" t="str">
        <f>VLOOKUP(A7974,SampleSuperstore!A:G,7,0)</f>
        <v>South</v>
      </c>
    </row>
    <row r="7975" spans="1:17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  <c r="N7975" t="str">
        <f t="shared" si="372"/>
        <v>Loss</v>
      </c>
      <c r="O7975" t="str">
        <f t="shared" si="373"/>
        <v>High Discount</v>
      </c>
      <c r="P7975" t="str">
        <f t="shared" si="374"/>
        <v>Low</v>
      </c>
      <c r="Q7975" t="str">
        <f>VLOOKUP(A7975,SampleSuperstore!A:G,7,0)</f>
        <v>South</v>
      </c>
    </row>
    <row r="7976" spans="1:17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  <c r="N7976" t="str">
        <f t="shared" si="372"/>
        <v>Loss</v>
      </c>
      <c r="O7976" t="str">
        <f t="shared" si="373"/>
        <v>Normal</v>
      </c>
      <c r="P7976" t="str">
        <f t="shared" si="374"/>
        <v>Low</v>
      </c>
      <c r="Q7976" t="str">
        <f>VLOOKUP(A7976,SampleSuperstore!A:G,7,0)</f>
        <v>South</v>
      </c>
    </row>
    <row r="7977" spans="1:17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  <c r="N7977" t="str">
        <f t="shared" si="372"/>
        <v>Loss</v>
      </c>
      <c r="O7977" t="str">
        <f t="shared" si="373"/>
        <v>High Discount</v>
      </c>
      <c r="P7977" t="str">
        <f t="shared" si="374"/>
        <v>Low</v>
      </c>
      <c r="Q7977" t="str">
        <f>VLOOKUP(A7977,SampleSuperstore!A:G,7,0)</f>
        <v>South</v>
      </c>
    </row>
    <row r="7978" spans="1:17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  <c r="N7978" t="str">
        <f t="shared" si="372"/>
        <v>Profit</v>
      </c>
      <c r="O7978" t="str">
        <f t="shared" si="373"/>
        <v>Normal</v>
      </c>
      <c r="P7978" t="str">
        <f t="shared" si="374"/>
        <v>Low</v>
      </c>
      <c r="Q7978" t="str">
        <f>VLOOKUP(A7978,SampleSuperstore!A:G,7,0)</f>
        <v>South</v>
      </c>
    </row>
    <row r="7979" spans="1:17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  <c r="N7979" t="str">
        <f t="shared" si="372"/>
        <v>Profit</v>
      </c>
      <c r="O7979" t="str">
        <f t="shared" si="373"/>
        <v>Normal</v>
      </c>
      <c r="P7979" t="str">
        <f t="shared" si="374"/>
        <v>Medium</v>
      </c>
      <c r="Q7979" t="str">
        <f>VLOOKUP(A7979,SampleSuperstore!A:G,7,0)</f>
        <v>South</v>
      </c>
    </row>
    <row r="7980" spans="1:17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  <c r="N7980" t="str">
        <f t="shared" si="372"/>
        <v>Profit</v>
      </c>
      <c r="O7980" t="str">
        <f t="shared" si="373"/>
        <v>Normal</v>
      </c>
      <c r="P7980" t="str">
        <f t="shared" si="374"/>
        <v>Low</v>
      </c>
      <c r="Q7980" t="str">
        <f>VLOOKUP(A7980,SampleSuperstore!A:G,7,0)</f>
        <v>South</v>
      </c>
    </row>
    <row r="7981" spans="1:17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  <c r="N7981" t="str">
        <f t="shared" si="372"/>
        <v>Profit</v>
      </c>
      <c r="O7981" t="str">
        <f t="shared" si="373"/>
        <v>Normal</v>
      </c>
      <c r="P7981" t="str">
        <f t="shared" si="374"/>
        <v>Low</v>
      </c>
      <c r="Q7981" t="str">
        <f>VLOOKUP(A7981,SampleSuperstore!A:G,7,0)</f>
        <v>South</v>
      </c>
    </row>
    <row r="7982" spans="1:17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  <c r="N7982" t="str">
        <f t="shared" si="372"/>
        <v>Profit</v>
      </c>
      <c r="O7982" t="str">
        <f t="shared" si="373"/>
        <v>Normal</v>
      </c>
      <c r="P7982" t="str">
        <f t="shared" si="374"/>
        <v>Low</v>
      </c>
      <c r="Q7982" t="str">
        <f>VLOOKUP(A7982,SampleSuperstore!A:G,7,0)</f>
        <v>South</v>
      </c>
    </row>
    <row r="7983" spans="1:17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  <c r="N7983" t="str">
        <f t="shared" si="372"/>
        <v>Profit</v>
      </c>
      <c r="O7983" t="str">
        <f t="shared" si="373"/>
        <v>Normal</v>
      </c>
      <c r="P7983" t="str">
        <f t="shared" si="374"/>
        <v>Low</v>
      </c>
      <c r="Q7983" t="str">
        <f>VLOOKUP(A7983,SampleSuperstore!A:G,7,0)</f>
        <v>Central</v>
      </c>
    </row>
    <row r="7984" spans="1:17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  <c r="N7984" t="str">
        <f t="shared" si="372"/>
        <v>Profit</v>
      </c>
      <c r="O7984" t="str">
        <f t="shared" si="373"/>
        <v>Normal</v>
      </c>
      <c r="P7984" t="str">
        <f t="shared" si="374"/>
        <v>Low</v>
      </c>
      <c r="Q7984" t="str">
        <f>VLOOKUP(A7984,SampleSuperstore!A:G,7,0)</f>
        <v>Central</v>
      </c>
    </row>
    <row r="7985" spans="1:17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  <c r="N7985" t="str">
        <f t="shared" si="372"/>
        <v>Profit</v>
      </c>
      <c r="O7985" t="str">
        <f t="shared" si="373"/>
        <v>Normal</v>
      </c>
      <c r="P7985" t="str">
        <f t="shared" si="374"/>
        <v>Low</v>
      </c>
      <c r="Q7985" t="str">
        <f>VLOOKUP(A7985,SampleSuperstore!A:G,7,0)</f>
        <v>South</v>
      </c>
    </row>
    <row r="7986" spans="1:17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  <c r="N7986" t="str">
        <f t="shared" si="372"/>
        <v>Profit</v>
      </c>
      <c r="O7986" t="str">
        <f t="shared" si="373"/>
        <v>Normal</v>
      </c>
      <c r="P7986" t="str">
        <f t="shared" si="374"/>
        <v>Low</v>
      </c>
      <c r="Q7986" t="str">
        <f>VLOOKUP(A7986,SampleSuperstore!A:G,7,0)</f>
        <v>South</v>
      </c>
    </row>
    <row r="7987" spans="1:17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  <c r="N7987" t="str">
        <f t="shared" si="372"/>
        <v>Profit</v>
      </c>
      <c r="O7987" t="str">
        <f t="shared" si="373"/>
        <v>Normal</v>
      </c>
      <c r="P7987" t="str">
        <f t="shared" si="374"/>
        <v>Low</v>
      </c>
      <c r="Q7987" t="str">
        <f>VLOOKUP(A7987,SampleSuperstore!A:G,7,0)</f>
        <v>Central</v>
      </c>
    </row>
    <row r="7988" spans="1:17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  <c r="N7988" t="str">
        <f t="shared" si="372"/>
        <v>Profit</v>
      </c>
      <c r="O7988" t="str">
        <f t="shared" si="373"/>
        <v>Normal</v>
      </c>
      <c r="P7988" t="str">
        <f t="shared" si="374"/>
        <v>Low</v>
      </c>
      <c r="Q7988" t="str">
        <f>VLOOKUP(A7988,SampleSuperstore!A:G,7,0)</f>
        <v>South</v>
      </c>
    </row>
    <row r="7989" spans="1:17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  <c r="N7989" t="str">
        <f t="shared" si="372"/>
        <v>Profit</v>
      </c>
      <c r="O7989" t="str">
        <f t="shared" si="373"/>
        <v>Normal</v>
      </c>
      <c r="P7989" t="str">
        <f t="shared" si="374"/>
        <v>Low</v>
      </c>
      <c r="Q7989" t="str">
        <f>VLOOKUP(A7989,SampleSuperstore!A:G,7,0)</f>
        <v>South</v>
      </c>
    </row>
    <row r="7990" spans="1:17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  <c r="N7990" t="str">
        <f t="shared" si="372"/>
        <v>Profit</v>
      </c>
      <c r="O7990" t="str">
        <f t="shared" si="373"/>
        <v>Normal</v>
      </c>
      <c r="P7990" t="str">
        <f t="shared" si="374"/>
        <v>Low</v>
      </c>
      <c r="Q7990" t="str">
        <f>VLOOKUP(A7990,SampleSuperstore!A:G,7,0)</f>
        <v>South</v>
      </c>
    </row>
    <row r="7991" spans="1:17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  <c r="N7991" t="str">
        <f t="shared" si="372"/>
        <v>Profit</v>
      </c>
      <c r="O7991" t="str">
        <f t="shared" si="373"/>
        <v>Normal</v>
      </c>
      <c r="P7991" t="str">
        <f t="shared" si="374"/>
        <v>Low</v>
      </c>
      <c r="Q7991" t="str">
        <f>VLOOKUP(A7991,SampleSuperstore!A:G,7,0)</f>
        <v>South</v>
      </c>
    </row>
    <row r="7992" spans="1:17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  <c r="N7992" t="str">
        <f t="shared" si="372"/>
        <v>Profit</v>
      </c>
      <c r="O7992" t="str">
        <f t="shared" si="373"/>
        <v>Normal</v>
      </c>
      <c r="P7992" t="str">
        <f t="shared" si="374"/>
        <v>Low</v>
      </c>
      <c r="Q7992" t="str">
        <f>VLOOKUP(A7992,SampleSuperstore!A:G,7,0)</f>
        <v>South</v>
      </c>
    </row>
    <row r="7993" spans="1:17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  <c r="N7993" t="str">
        <f t="shared" si="372"/>
        <v>Loss</v>
      </c>
      <c r="O7993" t="str">
        <f t="shared" si="373"/>
        <v>High Discount</v>
      </c>
      <c r="P7993" t="str">
        <f t="shared" si="374"/>
        <v>Low</v>
      </c>
      <c r="Q7993" t="str">
        <f>VLOOKUP(A7993,SampleSuperstore!A:G,7,0)</f>
        <v>Central</v>
      </c>
    </row>
    <row r="7994" spans="1:17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  <c r="N7994" t="str">
        <f t="shared" si="372"/>
        <v>Profit</v>
      </c>
      <c r="O7994" t="str">
        <f t="shared" si="373"/>
        <v>Normal</v>
      </c>
      <c r="P7994" t="str">
        <f t="shared" si="374"/>
        <v>Low</v>
      </c>
      <c r="Q7994" t="str">
        <f>VLOOKUP(A7994,SampleSuperstore!A:G,7,0)</f>
        <v>Central</v>
      </c>
    </row>
    <row r="7995" spans="1:17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  <c r="N7995" t="str">
        <f t="shared" si="372"/>
        <v>Loss</v>
      </c>
      <c r="O7995" t="str">
        <f t="shared" si="373"/>
        <v>High Discount</v>
      </c>
      <c r="P7995" t="str">
        <f t="shared" si="374"/>
        <v>Low</v>
      </c>
      <c r="Q7995" t="str">
        <f>VLOOKUP(A7995,SampleSuperstore!A:G,7,0)</f>
        <v>South</v>
      </c>
    </row>
    <row r="7996" spans="1:17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  <c r="N7996" t="str">
        <f t="shared" si="372"/>
        <v>Loss</v>
      </c>
      <c r="O7996" t="str">
        <f t="shared" si="373"/>
        <v>High Discount</v>
      </c>
      <c r="P7996" t="str">
        <f t="shared" si="374"/>
        <v>Low</v>
      </c>
      <c r="Q7996" t="str">
        <f>VLOOKUP(A7996,SampleSuperstore!A:G,7,0)</f>
        <v>South</v>
      </c>
    </row>
    <row r="7997" spans="1:17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  <c r="N7997" t="str">
        <f t="shared" si="372"/>
        <v>Loss</v>
      </c>
      <c r="O7997" t="str">
        <f t="shared" si="373"/>
        <v>High Discount</v>
      </c>
      <c r="P7997" t="str">
        <f t="shared" si="374"/>
        <v>Low</v>
      </c>
      <c r="Q7997" t="str">
        <f>VLOOKUP(A7997,SampleSuperstore!A:G,7,0)</f>
        <v>South</v>
      </c>
    </row>
    <row r="7998" spans="1:17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  <c r="N7998" t="str">
        <f t="shared" si="372"/>
        <v>Profit</v>
      </c>
      <c r="O7998" t="str">
        <f t="shared" si="373"/>
        <v>Normal</v>
      </c>
      <c r="P7998" t="str">
        <f t="shared" si="374"/>
        <v>Low</v>
      </c>
      <c r="Q7998" t="str">
        <f>VLOOKUP(A7998,SampleSuperstore!A:G,7,0)</f>
        <v>Central</v>
      </c>
    </row>
    <row r="7999" spans="1:17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  <c r="N7999" t="str">
        <f t="shared" si="372"/>
        <v>Profit</v>
      </c>
      <c r="O7999" t="str">
        <f t="shared" si="373"/>
        <v>Normal</v>
      </c>
      <c r="P7999" t="str">
        <f t="shared" si="374"/>
        <v>High</v>
      </c>
      <c r="Q7999" t="str">
        <f>VLOOKUP(A7999,SampleSuperstore!A:G,7,0)</f>
        <v>Central</v>
      </c>
    </row>
    <row r="8000" spans="1:17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  <c r="N8000" t="str">
        <f t="shared" si="372"/>
        <v>Profit</v>
      </c>
      <c r="O8000" t="str">
        <f t="shared" si="373"/>
        <v>Normal</v>
      </c>
      <c r="P8000" t="str">
        <f t="shared" si="374"/>
        <v>Low</v>
      </c>
      <c r="Q8000" t="str">
        <f>VLOOKUP(A8000,SampleSuperstore!A:G,7,0)</f>
        <v>Central</v>
      </c>
    </row>
    <row r="8001" spans="1:17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  <c r="N8001" t="str">
        <f t="shared" si="372"/>
        <v>Profit</v>
      </c>
      <c r="O8001" t="str">
        <f t="shared" si="373"/>
        <v>Normal</v>
      </c>
      <c r="P8001" t="str">
        <f t="shared" si="374"/>
        <v>Low</v>
      </c>
      <c r="Q8001" t="str">
        <f>VLOOKUP(A8001,SampleSuperstore!A:G,7,0)</f>
        <v>Central</v>
      </c>
    </row>
    <row r="8002" spans="1:17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  <c r="N8002" t="str">
        <f t="shared" si="372"/>
        <v>Profit</v>
      </c>
      <c r="O8002" t="str">
        <f t="shared" si="373"/>
        <v>Normal</v>
      </c>
      <c r="P8002" t="str">
        <f t="shared" si="374"/>
        <v>Low</v>
      </c>
      <c r="Q8002" t="str">
        <f>VLOOKUP(A8002,SampleSuperstore!A:G,7,0)</f>
        <v>South</v>
      </c>
    </row>
    <row r="8003" spans="1:17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  <c r="N8003" t="str">
        <f t="shared" ref="N8003:N8066" si="375">IF(M8003&gt;0,"Profit","Loss")</f>
        <v>Profit</v>
      </c>
      <c r="O8003" t="str">
        <f t="shared" ref="O8003:O8066" si="376">IF(L8003&gt;0.5,"High Discount","Normal")</f>
        <v>Normal</v>
      </c>
      <c r="P8003" t="str">
        <f t="shared" ref="P8003:P8066" si="377">IF(J8003&gt;1000,"High",IF(J8003&gt;=500,"Medium","Low"))</f>
        <v>Low</v>
      </c>
      <c r="Q8003" t="str">
        <f>VLOOKUP(A8003,SampleSuperstore!A:G,7,0)</f>
        <v>Central</v>
      </c>
    </row>
    <row r="8004" spans="1:17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  <c r="N8004" t="str">
        <f t="shared" si="375"/>
        <v>Profit</v>
      </c>
      <c r="O8004" t="str">
        <f t="shared" si="376"/>
        <v>Normal</v>
      </c>
      <c r="P8004" t="str">
        <f t="shared" si="377"/>
        <v>Low</v>
      </c>
      <c r="Q8004" t="str">
        <f>VLOOKUP(A8004,SampleSuperstore!A:G,7,0)</f>
        <v>Central</v>
      </c>
    </row>
    <row r="8005" spans="1:17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  <c r="N8005" t="str">
        <f t="shared" si="375"/>
        <v>Profit</v>
      </c>
      <c r="O8005" t="str">
        <f t="shared" si="376"/>
        <v>Normal</v>
      </c>
      <c r="P8005" t="str">
        <f t="shared" si="377"/>
        <v>Low</v>
      </c>
      <c r="Q8005" t="str">
        <f>VLOOKUP(A8005,SampleSuperstore!A:G,7,0)</f>
        <v>Central</v>
      </c>
    </row>
    <row r="8006" spans="1:17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  <c r="N8006" t="str">
        <f t="shared" si="375"/>
        <v>Profit</v>
      </c>
      <c r="O8006" t="str">
        <f t="shared" si="376"/>
        <v>Normal</v>
      </c>
      <c r="P8006" t="str">
        <f t="shared" si="377"/>
        <v>Low</v>
      </c>
      <c r="Q8006" t="str">
        <f>VLOOKUP(A8006,SampleSuperstore!A:G,7,0)</f>
        <v>Central</v>
      </c>
    </row>
    <row r="8007" spans="1:17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  <c r="N8007" t="str">
        <f t="shared" si="375"/>
        <v>Profit</v>
      </c>
      <c r="O8007" t="str">
        <f t="shared" si="376"/>
        <v>Normal</v>
      </c>
      <c r="P8007" t="str">
        <f t="shared" si="377"/>
        <v>Low</v>
      </c>
      <c r="Q8007" t="str">
        <f>VLOOKUP(A8007,SampleSuperstore!A:G,7,0)</f>
        <v>Central</v>
      </c>
    </row>
    <row r="8008" spans="1:17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  <c r="N8008" t="str">
        <f t="shared" si="375"/>
        <v>Profit</v>
      </c>
      <c r="O8008" t="str">
        <f t="shared" si="376"/>
        <v>Normal</v>
      </c>
      <c r="P8008" t="str">
        <f t="shared" si="377"/>
        <v>Low</v>
      </c>
      <c r="Q8008" t="str">
        <f>VLOOKUP(A8008,SampleSuperstore!A:G,7,0)</f>
        <v>South</v>
      </c>
    </row>
    <row r="8009" spans="1:17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  <c r="N8009" t="str">
        <f t="shared" si="375"/>
        <v>Profit</v>
      </c>
      <c r="O8009" t="str">
        <f t="shared" si="376"/>
        <v>Normal</v>
      </c>
      <c r="P8009" t="str">
        <f t="shared" si="377"/>
        <v>Medium</v>
      </c>
      <c r="Q8009" t="str">
        <f>VLOOKUP(A8009,SampleSuperstore!A:G,7,0)</f>
        <v>South</v>
      </c>
    </row>
    <row r="8010" spans="1:17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  <c r="N8010" t="str">
        <f t="shared" si="375"/>
        <v>Profit</v>
      </c>
      <c r="O8010" t="str">
        <f t="shared" si="376"/>
        <v>Normal</v>
      </c>
      <c r="P8010" t="str">
        <f t="shared" si="377"/>
        <v>Low</v>
      </c>
      <c r="Q8010" t="str">
        <f>VLOOKUP(A8010,SampleSuperstore!A:G,7,0)</f>
        <v>South</v>
      </c>
    </row>
    <row r="8011" spans="1:17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  <c r="N8011" t="str">
        <f t="shared" si="375"/>
        <v>Profit</v>
      </c>
      <c r="O8011" t="str">
        <f t="shared" si="376"/>
        <v>Normal</v>
      </c>
      <c r="P8011" t="str">
        <f t="shared" si="377"/>
        <v>High</v>
      </c>
      <c r="Q8011" t="str">
        <f>VLOOKUP(A8011,SampleSuperstore!A:G,7,0)</f>
        <v>South</v>
      </c>
    </row>
    <row r="8012" spans="1:17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  <c r="N8012" t="str">
        <f t="shared" si="375"/>
        <v>Profit</v>
      </c>
      <c r="O8012" t="str">
        <f t="shared" si="376"/>
        <v>Normal</v>
      </c>
      <c r="P8012" t="str">
        <f t="shared" si="377"/>
        <v>Low</v>
      </c>
      <c r="Q8012" t="str">
        <f>VLOOKUP(A8012,SampleSuperstore!A:G,7,0)</f>
        <v>South</v>
      </c>
    </row>
    <row r="8013" spans="1:17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  <c r="N8013" t="str">
        <f t="shared" si="375"/>
        <v>Profit</v>
      </c>
      <c r="O8013" t="str">
        <f t="shared" si="376"/>
        <v>Normal</v>
      </c>
      <c r="P8013" t="str">
        <f t="shared" si="377"/>
        <v>Low</v>
      </c>
      <c r="Q8013" t="str">
        <f>VLOOKUP(A8013,SampleSuperstore!A:G,7,0)</f>
        <v>Central</v>
      </c>
    </row>
    <row r="8014" spans="1:17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  <c r="N8014" t="str">
        <f t="shared" si="375"/>
        <v>Profit</v>
      </c>
      <c r="O8014" t="str">
        <f t="shared" si="376"/>
        <v>Normal</v>
      </c>
      <c r="P8014" t="str">
        <f t="shared" si="377"/>
        <v>Medium</v>
      </c>
      <c r="Q8014" t="str">
        <f>VLOOKUP(A8014,SampleSuperstore!A:G,7,0)</f>
        <v>East</v>
      </c>
    </row>
    <row r="8015" spans="1:17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  <c r="N8015" t="str">
        <f t="shared" si="375"/>
        <v>Profit</v>
      </c>
      <c r="O8015" t="str">
        <f t="shared" si="376"/>
        <v>Normal</v>
      </c>
      <c r="P8015" t="str">
        <f t="shared" si="377"/>
        <v>Low</v>
      </c>
      <c r="Q8015" t="str">
        <f>VLOOKUP(A8015,SampleSuperstore!A:G,7,0)</f>
        <v>East</v>
      </c>
    </row>
    <row r="8016" spans="1:17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  <c r="N8016" t="str">
        <f t="shared" si="375"/>
        <v>Profit</v>
      </c>
      <c r="O8016" t="str">
        <f t="shared" si="376"/>
        <v>Normal</v>
      </c>
      <c r="P8016" t="str">
        <f t="shared" si="377"/>
        <v>Low</v>
      </c>
      <c r="Q8016" t="str">
        <f>VLOOKUP(A8016,SampleSuperstore!A:G,7,0)</f>
        <v>East</v>
      </c>
    </row>
    <row r="8017" spans="1:17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  <c r="N8017" t="str">
        <f t="shared" si="375"/>
        <v>Profit</v>
      </c>
      <c r="O8017" t="str">
        <f t="shared" si="376"/>
        <v>Normal</v>
      </c>
      <c r="P8017" t="str">
        <f t="shared" si="377"/>
        <v>Low</v>
      </c>
      <c r="Q8017" t="str">
        <f>VLOOKUP(A8017,SampleSuperstore!A:G,7,0)</f>
        <v>East</v>
      </c>
    </row>
    <row r="8018" spans="1:17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  <c r="N8018" t="str">
        <f t="shared" si="375"/>
        <v>Profit</v>
      </c>
      <c r="O8018" t="str">
        <f t="shared" si="376"/>
        <v>Normal</v>
      </c>
      <c r="P8018" t="str">
        <f t="shared" si="377"/>
        <v>Low</v>
      </c>
      <c r="Q8018" t="str">
        <f>VLOOKUP(A8018,SampleSuperstore!A:G,7,0)</f>
        <v>Central</v>
      </c>
    </row>
    <row r="8019" spans="1:17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  <c r="N8019" t="str">
        <f t="shared" si="375"/>
        <v>Profit</v>
      </c>
      <c r="O8019" t="str">
        <f t="shared" si="376"/>
        <v>Normal</v>
      </c>
      <c r="P8019" t="str">
        <f t="shared" si="377"/>
        <v>Low</v>
      </c>
      <c r="Q8019" t="str">
        <f>VLOOKUP(A8019,SampleSuperstore!A:G,7,0)</f>
        <v>Central</v>
      </c>
    </row>
    <row r="8020" spans="1:17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  <c r="N8020" t="str">
        <f t="shared" si="375"/>
        <v>Profit</v>
      </c>
      <c r="O8020" t="str">
        <f t="shared" si="376"/>
        <v>Normal</v>
      </c>
      <c r="P8020" t="str">
        <f t="shared" si="377"/>
        <v>Low</v>
      </c>
      <c r="Q8020" t="str">
        <f>VLOOKUP(A8020,SampleSuperstore!A:G,7,0)</f>
        <v>South</v>
      </c>
    </row>
    <row r="8021" spans="1:17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  <c r="N8021" t="str">
        <f t="shared" si="375"/>
        <v>Profit</v>
      </c>
      <c r="O8021" t="str">
        <f t="shared" si="376"/>
        <v>Normal</v>
      </c>
      <c r="P8021" t="str">
        <f t="shared" si="377"/>
        <v>Low</v>
      </c>
      <c r="Q8021" t="str">
        <f>VLOOKUP(A8021,SampleSuperstore!A:G,7,0)</f>
        <v>Central</v>
      </c>
    </row>
    <row r="8022" spans="1:17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  <c r="N8022" t="str">
        <f t="shared" si="375"/>
        <v>Profit</v>
      </c>
      <c r="O8022" t="str">
        <f t="shared" si="376"/>
        <v>Normal</v>
      </c>
      <c r="P8022" t="str">
        <f t="shared" si="377"/>
        <v>Low</v>
      </c>
      <c r="Q8022" t="str">
        <f>VLOOKUP(A8022,SampleSuperstore!A:G,7,0)</f>
        <v>Central</v>
      </c>
    </row>
    <row r="8023" spans="1:17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  <c r="N8023" t="str">
        <f t="shared" si="375"/>
        <v>Loss</v>
      </c>
      <c r="O8023" t="str">
        <f t="shared" si="376"/>
        <v>High Discount</v>
      </c>
      <c r="P8023" t="str">
        <f t="shared" si="377"/>
        <v>Low</v>
      </c>
      <c r="Q8023" t="str">
        <f>VLOOKUP(A8023,SampleSuperstore!A:G,7,0)</f>
        <v>South</v>
      </c>
    </row>
    <row r="8024" spans="1:17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  <c r="N8024" t="str">
        <f t="shared" si="375"/>
        <v>Profit</v>
      </c>
      <c r="O8024" t="str">
        <f t="shared" si="376"/>
        <v>Normal</v>
      </c>
      <c r="P8024" t="str">
        <f t="shared" si="377"/>
        <v>Low</v>
      </c>
      <c r="Q8024" t="str">
        <f>VLOOKUP(A8024,SampleSuperstore!A:G,7,0)</f>
        <v>South</v>
      </c>
    </row>
    <row r="8025" spans="1:17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  <c r="N8025" t="str">
        <f t="shared" si="375"/>
        <v>Loss</v>
      </c>
      <c r="O8025" t="str">
        <f t="shared" si="376"/>
        <v>Normal</v>
      </c>
      <c r="P8025" t="str">
        <f t="shared" si="377"/>
        <v>Medium</v>
      </c>
      <c r="Q8025" t="str">
        <f>VLOOKUP(A8025,SampleSuperstore!A:G,7,0)</f>
        <v>South</v>
      </c>
    </row>
    <row r="8026" spans="1:17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  <c r="N8026" t="str">
        <f t="shared" si="375"/>
        <v>Loss</v>
      </c>
      <c r="O8026" t="str">
        <f t="shared" si="376"/>
        <v>High Discount</v>
      </c>
      <c r="P8026" t="str">
        <f t="shared" si="377"/>
        <v>Low</v>
      </c>
      <c r="Q8026" t="str">
        <f>VLOOKUP(A8026,SampleSuperstore!A:G,7,0)</f>
        <v>South</v>
      </c>
    </row>
    <row r="8027" spans="1:17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  <c r="N8027" t="str">
        <f t="shared" si="375"/>
        <v>Profit</v>
      </c>
      <c r="O8027" t="str">
        <f t="shared" si="376"/>
        <v>Normal</v>
      </c>
      <c r="P8027" t="str">
        <f t="shared" si="377"/>
        <v>Low</v>
      </c>
      <c r="Q8027" t="str">
        <f>VLOOKUP(A8027,SampleSuperstore!A:G,7,0)</f>
        <v>South</v>
      </c>
    </row>
    <row r="8028" spans="1:17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  <c r="N8028" t="str">
        <f t="shared" si="375"/>
        <v>Profit</v>
      </c>
      <c r="O8028" t="str">
        <f t="shared" si="376"/>
        <v>Normal</v>
      </c>
      <c r="P8028" t="str">
        <f t="shared" si="377"/>
        <v>Low</v>
      </c>
      <c r="Q8028" t="str">
        <f>VLOOKUP(A8028,SampleSuperstore!A:G,7,0)</f>
        <v>South</v>
      </c>
    </row>
    <row r="8029" spans="1:17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  <c r="N8029" t="str">
        <f t="shared" si="375"/>
        <v>Profit</v>
      </c>
      <c r="O8029" t="str">
        <f t="shared" si="376"/>
        <v>Normal</v>
      </c>
      <c r="P8029" t="str">
        <f t="shared" si="377"/>
        <v>Low</v>
      </c>
      <c r="Q8029" t="str">
        <f>VLOOKUP(A8029,SampleSuperstore!A:G,7,0)</f>
        <v>South</v>
      </c>
    </row>
    <row r="8030" spans="1:17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  <c r="N8030" t="str">
        <f t="shared" si="375"/>
        <v>Profit</v>
      </c>
      <c r="O8030" t="str">
        <f t="shared" si="376"/>
        <v>Normal</v>
      </c>
      <c r="P8030" t="str">
        <f t="shared" si="377"/>
        <v>Medium</v>
      </c>
      <c r="Q8030" t="str">
        <f>VLOOKUP(A8030,SampleSuperstore!A:G,7,0)</f>
        <v>South</v>
      </c>
    </row>
    <row r="8031" spans="1:17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  <c r="N8031" t="str">
        <f t="shared" si="375"/>
        <v>Loss</v>
      </c>
      <c r="O8031" t="str">
        <f t="shared" si="376"/>
        <v>Normal</v>
      </c>
      <c r="P8031" t="str">
        <f t="shared" si="377"/>
        <v>Low</v>
      </c>
      <c r="Q8031" t="str">
        <f>VLOOKUP(A8031,SampleSuperstore!A:G,7,0)</f>
        <v>South</v>
      </c>
    </row>
    <row r="8032" spans="1:17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  <c r="N8032" t="str">
        <f t="shared" si="375"/>
        <v>Loss</v>
      </c>
      <c r="O8032" t="str">
        <f t="shared" si="376"/>
        <v>High Discount</v>
      </c>
      <c r="P8032" t="str">
        <f t="shared" si="377"/>
        <v>Low</v>
      </c>
      <c r="Q8032" t="str">
        <f>VLOOKUP(A8032,SampleSuperstore!A:G,7,0)</f>
        <v>South</v>
      </c>
    </row>
    <row r="8033" spans="1:17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  <c r="N8033" t="str">
        <f t="shared" si="375"/>
        <v>Profit</v>
      </c>
      <c r="O8033" t="str">
        <f t="shared" si="376"/>
        <v>Normal</v>
      </c>
      <c r="P8033" t="str">
        <f t="shared" si="377"/>
        <v>Low</v>
      </c>
      <c r="Q8033" t="str">
        <f>VLOOKUP(A8033,SampleSuperstore!A:G,7,0)</f>
        <v>South</v>
      </c>
    </row>
    <row r="8034" spans="1:17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  <c r="N8034" t="str">
        <f t="shared" si="375"/>
        <v>Profit</v>
      </c>
      <c r="O8034" t="str">
        <f t="shared" si="376"/>
        <v>Normal</v>
      </c>
      <c r="P8034" t="str">
        <f t="shared" si="377"/>
        <v>Low</v>
      </c>
      <c r="Q8034" t="str">
        <f>VLOOKUP(A8034,SampleSuperstore!A:G,7,0)</f>
        <v>Central</v>
      </c>
    </row>
    <row r="8035" spans="1:17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  <c r="N8035" t="str">
        <f t="shared" si="375"/>
        <v>Loss</v>
      </c>
      <c r="O8035" t="str">
        <f t="shared" si="376"/>
        <v>High Discount</v>
      </c>
      <c r="P8035" t="str">
        <f t="shared" si="377"/>
        <v>Low</v>
      </c>
      <c r="Q8035" t="str">
        <f>VLOOKUP(A8035,SampleSuperstore!A:G,7,0)</f>
        <v>Central</v>
      </c>
    </row>
    <row r="8036" spans="1:17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  <c r="N8036" t="str">
        <f t="shared" si="375"/>
        <v>Loss</v>
      </c>
      <c r="O8036" t="str">
        <f t="shared" si="376"/>
        <v>High Discount</v>
      </c>
      <c r="P8036" t="str">
        <f t="shared" si="377"/>
        <v>Low</v>
      </c>
      <c r="Q8036" t="str">
        <f>VLOOKUP(A8036,SampleSuperstore!A:G,7,0)</f>
        <v>Central</v>
      </c>
    </row>
    <row r="8037" spans="1:17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  <c r="N8037" t="str">
        <f t="shared" si="375"/>
        <v>Profit</v>
      </c>
      <c r="O8037" t="str">
        <f t="shared" si="376"/>
        <v>Normal</v>
      </c>
      <c r="P8037" t="str">
        <f t="shared" si="377"/>
        <v>Low</v>
      </c>
      <c r="Q8037" t="str">
        <f>VLOOKUP(A8037,SampleSuperstore!A:G,7,0)</f>
        <v>Central</v>
      </c>
    </row>
    <row r="8038" spans="1:17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  <c r="N8038" t="str">
        <f t="shared" si="375"/>
        <v>Profit</v>
      </c>
      <c r="O8038" t="str">
        <f t="shared" si="376"/>
        <v>Normal</v>
      </c>
      <c r="P8038" t="str">
        <f t="shared" si="377"/>
        <v>Low</v>
      </c>
      <c r="Q8038" t="str">
        <f>VLOOKUP(A8038,SampleSuperstore!A:G,7,0)</f>
        <v>Central</v>
      </c>
    </row>
    <row r="8039" spans="1:17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  <c r="N8039" t="str">
        <f t="shared" si="375"/>
        <v>Profit</v>
      </c>
      <c r="O8039" t="str">
        <f t="shared" si="376"/>
        <v>Normal</v>
      </c>
      <c r="P8039" t="str">
        <f t="shared" si="377"/>
        <v>Low</v>
      </c>
      <c r="Q8039" t="str">
        <f>VLOOKUP(A8039,SampleSuperstore!A:G,7,0)</f>
        <v>South</v>
      </c>
    </row>
    <row r="8040" spans="1:17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  <c r="N8040" t="str">
        <f t="shared" si="375"/>
        <v>Profit</v>
      </c>
      <c r="O8040" t="str">
        <f t="shared" si="376"/>
        <v>Normal</v>
      </c>
      <c r="P8040" t="str">
        <f t="shared" si="377"/>
        <v>Low</v>
      </c>
      <c r="Q8040" t="str">
        <f>VLOOKUP(A8040,SampleSuperstore!A:G,7,0)</f>
        <v>South</v>
      </c>
    </row>
    <row r="8041" spans="1:17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  <c r="N8041" t="str">
        <f t="shared" si="375"/>
        <v>Profit</v>
      </c>
      <c r="O8041" t="str">
        <f t="shared" si="376"/>
        <v>Normal</v>
      </c>
      <c r="P8041" t="str">
        <f t="shared" si="377"/>
        <v>Low</v>
      </c>
      <c r="Q8041" t="str">
        <f>VLOOKUP(A8041,SampleSuperstore!A:G,7,0)</f>
        <v>South</v>
      </c>
    </row>
    <row r="8042" spans="1:17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  <c r="N8042" t="str">
        <f t="shared" si="375"/>
        <v>Profit</v>
      </c>
      <c r="O8042" t="str">
        <f t="shared" si="376"/>
        <v>Normal</v>
      </c>
      <c r="P8042" t="str">
        <f t="shared" si="377"/>
        <v>Medium</v>
      </c>
      <c r="Q8042" t="str">
        <f>VLOOKUP(A8042,SampleSuperstore!A:G,7,0)</f>
        <v>South</v>
      </c>
    </row>
    <row r="8043" spans="1:17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  <c r="N8043" t="str">
        <f t="shared" si="375"/>
        <v>Profit</v>
      </c>
      <c r="O8043" t="str">
        <f t="shared" si="376"/>
        <v>Normal</v>
      </c>
      <c r="P8043" t="str">
        <f t="shared" si="377"/>
        <v>Low</v>
      </c>
      <c r="Q8043" t="str">
        <f>VLOOKUP(A8043,SampleSuperstore!A:G,7,0)</f>
        <v>South</v>
      </c>
    </row>
    <row r="8044" spans="1:17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  <c r="N8044" t="str">
        <f t="shared" si="375"/>
        <v>Profit</v>
      </c>
      <c r="O8044" t="str">
        <f t="shared" si="376"/>
        <v>Normal</v>
      </c>
      <c r="P8044" t="str">
        <f t="shared" si="377"/>
        <v>Low</v>
      </c>
      <c r="Q8044" t="str">
        <f>VLOOKUP(A8044,SampleSuperstore!A:G,7,0)</f>
        <v>South</v>
      </c>
    </row>
    <row r="8045" spans="1:17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  <c r="N8045" t="str">
        <f t="shared" si="375"/>
        <v>Profit</v>
      </c>
      <c r="O8045" t="str">
        <f t="shared" si="376"/>
        <v>Normal</v>
      </c>
      <c r="P8045" t="str">
        <f t="shared" si="377"/>
        <v>Low</v>
      </c>
      <c r="Q8045" t="str">
        <f>VLOOKUP(A8045,SampleSuperstore!A:G,7,0)</f>
        <v>South</v>
      </c>
    </row>
    <row r="8046" spans="1:17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  <c r="N8046" t="str">
        <f t="shared" si="375"/>
        <v>Profit</v>
      </c>
      <c r="O8046" t="str">
        <f t="shared" si="376"/>
        <v>Normal</v>
      </c>
      <c r="P8046" t="str">
        <f t="shared" si="377"/>
        <v>Low</v>
      </c>
      <c r="Q8046" t="str">
        <f>VLOOKUP(A8046,SampleSuperstore!A:G,7,0)</f>
        <v>South</v>
      </c>
    </row>
    <row r="8047" spans="1:17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  <c r="N8047" t="str">
        <f t="shared" si="375"/>
        <v>Profit</v>
      </c>
      <c r="O8047" t="str">
        <f t="shared" si="376"/>
        <v>Normal</v>
      </c>
      <c r="P8047" t="str">
        <f t="shared" si="377"/>
        <v>Low</v>
      </c>
      <c r="Q8047" t="str">
        <f>VLOOKUP(A8047,SampleSuperstore!A:G,7,0)</f>
        <v>South</v>
      </c>
    </row>
    <row r="8048" spans="1:17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  <c r="N8048" t="str">
        <f t="shared" si="375"/>
        <v>Loss</v>
      </c>
      <c r="O8048" t="str">
        <f t="shared" si="376"/>
        <v>High Discount</v>
      </c>
      <c r="P8048" t="str">
        <f t="shared" si="377"/>
        <v>Low</v>
      </c>
      <c r="Q8048" t="str">
        <f>VLOOKUP(A8048,SampleSuperstore!A:G,7,0)</f>
        <v>South</v>
      </c>
    </row>
    <row r="8049" spans="1:17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  <c r="N8049" t="str">
        <f t="shared" si="375"/>
        <v>Profit</v>
      </c>
      <c r="O8049" t="str">
        <f t="shared" si="376"/>
        <v>Normal</v>
      </c>
      <c r="P8049" t="str">
        <f t="shared" si="377"/>
        <v>Low</v>
      </c>
      <c r="Q8049" t="str">
        <f>VLOOKUP(A8049,SampleSuperstore!A:G,7,0)</f>
        <v>South</v>
      </c>
    </row>
    <row r="8050" spans="1:17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  <c r="N8050" t="str">
        <f t="shared" si="375"/>
        <v>Profit</v>
      </c>
      <c r="O8050" t="str">
        <f t="shared" si="376"/>
        <v>Normal</v>
      </c>
      <c r="P8050" t="str">
        <f t="shared" si="377"/>
        <v>Medium</v>
      </c>
      <c r="Q8050" t="str">
        <f>VLOOKUP(A8050,SampleSuperstore!A:G,7,0)</f>
        <v>South</v>
      </c>
    </row>
    <row r="8051" spans="1:17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  <c r="N8051" t="str">
        <f t="shared" si="375"/>
        <v>Loss</v>
      </c>
      <c r="O8051" t="str">
        <f t="shared" si="376"/>
        <v>High Discount</v>
      </c>
      <c r="P8051" t="str">
        <f t="shared" si="377"/>
        <v>Low</v>
      </c>
      <c r="Q8051" t="str">
        <f>VLOOKUP(A8051,SampleSuperstore!A:G,7,0)</f>
        <v>South</v>
      </c>
    </row>
    <row r="8052" spans="1:17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  <c r="N8052" t="str">
        <f t="shared" si="375"/>
        <v>Profit</v>
      </c>
      <c r="O8052" t="str">
        <f t="shared" si="376"/>
        <v>Normal</v>
      </c>
      <c r="P8052" t="str">
        <f t="shared" si="377"/>
        <v>Low</v>
      </c>
      <c r="Q8052" t="str">
        <f>VLOOKUP(A8052,SampleSuperstore!A:G,7,0)</f>
        <v>South</v>
      </c>
    </row>
    <row r="8053" spans="1:17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  <c r="N8053" t="str">
        <f t="shared" si="375"/>
        <v>Profit</v>
      </c>
      <c r="O8053" t="str">
        <f t="shared" si="376"/>
        <v>Normal</v>
      </c>
      <c r="P8053" t="str">
        <f t="shared" si="377"/>
        <v>Low</v>
      </c>
      <c r="Q8053" t="str">
        <f>VLOOKUP(A8053,SampleSuperstore!A:G,7,0)</f>
        <v>South</v>
      </c>
    </row>
    <row r="8054" spans="1:17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  <c r="N8054" t="str">
        <f t="shared" si="375"/>
        <v>Profit</v>
      </c>
      <c r="O8054" t="str">
        <f t="shared" si="376"/>
        <v>Normal</v>
      </c>
      <c r="P8054" t="str">
        <f t="shared" si="377"/>
        <v>Low</v>
      </c>
      <c r="Q8054" t="str">
        <f>VLOOKUP(A8054,SampleSuperstore!A:G,7,0)</f>
        <v>South</v>
      </c>
    </row>
    <row r="8055" spans="1:17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  <c r="N8055" t="str">
        <f t="shared" si="375"/>
        <v>Loss</v>
      </c>
      <c r="O8055" t="str">
        <f t="shared" si="376"/>
        <v>High Discount</v>
      </c>
      <c r="P8055" t="str">
        <f t="shared" si="377"/>
        <v>Low</v>
      </c>
      <c r="Q8055" t="str">
        <f>VLOOKUP(A8055,SampleSuperstore!A:G,7,0)</f>
        <v>South</v>
      </c>
    </row>
    <row r="8056" spans="1:17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  <c r="N8056" t="str">
        <f t="shared" si="375"/>
        <v>Profit</v>
      </c>
      <c r="O8056" t="str">
        <f t="shared" si="376"/>
        <v>Normal</v>
      </c>
      <c r="P8056" t="str">
        <f t="shared" si="377"/>
        <v>Medium</v>
      </c>
      <c r="Q8056" t="str">
        <f>VLOOKUP(A8056,SampleSuperstore!A:G,7,0)</f>
        <v>South</v>
      </c>
    </row>
    <row r="8057" spans="1:17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  <c r="N8057" t="str">
        <f t="shared" si="375"/>
        <v>Profit</v>
      </c>
      <c r="O8057" t="str">
        <f t="shared" si="376"/>
        <v>Normal</v>
      </c>
      <c r="P8057" t="str">
        <f t="shared" si="377"/>
        <v>Low</v>
      </c>
      <c r="Q8057" t="str">
        <f>VLOOKUP(A8057,SampleSuperstore!A:G,7,0)</f>
        <v>South</v>
      </c>
    </row>
    <row r="8058" spans="1:17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  <c r="N8058" t="str">
        <f t="shared" si="375"/>
        <v>Profit</v>
      </c>
      <c r="O8058" t="str">
        <f t="shared" si="376"/>
        <v>Normal</v>
      </c>
      <c r="P8058" t="str">
        <f t="shared" si="377"/>
        <v>Medium</v>
      </c>
      <c r="Q8058" t="str">
        <f>VLOOKUP(A8058,SampleSuperstore!A:G,7,0)</f>
        <v>South</v>
      </c>
    </row>
    <row r="8059" spans="1:17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  <c r="N8059" t="str">
        <f t="shared" si="375"/>
        <v>Profit</v>
      </c>
      <c r="O8059" t="str">
        <f t="shared" si="376"/>
        <v>Normal</v>
      </c>
      <c r="P8059" t="str">
        <f t="shared" si="377"/>
        <v>Low</v>
      </c>
      <c r="Q8059" t="str">
        <f>VLOOKUP(A8059,SampleSuperstore!A:G,7,0)</f>
        <v>South</v>
      </c>
    </row>
    <row r="8060" spans="1:17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  <c r="N8060" t="str">
        <f t="shared" si="375"/>
        <v>Profit</v>
      </c>
      <c r="O8060" t="str">
        <f t="shared" si="376"/>
        <v>Normal</v>
      </c>
      <c r="P8060" t="str">
        <f t="shared" si="377"/>
        <v>Low</v>
      </c>
      <c r="Q8060" t="str">
        <f>VLOOKUP(A8060,SampleSuperstore!A:G,7,0)</f>
        <v>South</v>
      </c>
    </row>
    <row r="8061" spans="1:17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  <c r="N8061" t="str">
        <f t="shared" si="375"/>
        <v>Profit</v>
      </c>
      <c r="O8061" t="str">
        <f t="shared" si="376"/>
        <v>Normal</v>
      </c>
      <c r="P8061" t="str">
        <f t="shared" si="377"/>
        <v>Low</v>
      </c>
      <c r="Q8061" t="str">
        <f>VLOOKUP(A8061,SampleSuperstore!A:G,7,0)</f>
        <v>South</v>
      </c>
    </row>
    <row r="8062" spans="1:17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  <c r="N8062" t="str">
        <f t="shared" si="375"/>
        <v>Profit</v>
      </c>
      <c r="O8062" t="str">
        <f t="shared" si="376"/>
        <v>Normal</v>
      </c>
      <c r="P8062" t="str">
        <f t="shared" si="377"/>
        <v>Low</v>
      </c>
      <c r="Q8062" t="str">
        <f>VLOOKUP(A8062,SampleSuperstore!A:G,7,0)</f>
        <v>South</v>
      </c>
    </row>
    <row r="8063" spans="1:17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  <c r="N8063" t="str">
        <f t="shared" si="375"/>
        <v>Profit</v>
      </c>
      <c r="O8063" t="str">
        <f t="shared" si="376"/>
        <v>Normal</v>
      </c>
      <c r="P8063" t="str">
        <f t="shared" si="377"/>
        <v>Low</v>
      </c>
      <c r="Q8063" t="str">
        <f>VLOOKUP(A8063,SampleSuperstore!A:G,7,0)</f>
        <v>South</v>
      </c>
    </row>
    <row r="8064" spans="1:17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  <c r="N8064" t="str">
        <f t="shared" si="375"/>
        <v>Profit</v>
      </c>
      <c r="O8064" t="str">
        <f t="shared" si="376"/>
        <v>Normal</v>
      </c>
      <c r="P8064" t="str">
        <f t="shared" si="377"/>
        <v>Low</v>
      </c>
      <c r="Q8064" t="str">
        <f>VLOOKUP(A8064,SampleSuperstore!A:G,7,0)</f>
        <v>Central</v>
      </c>
    </row>
    <row r="8065" spans="1:17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  <c r="N8065" t="str">
        <f t="shared" si="375"/>
        <v>Profit</v>
      </c>
      <c r="O8065" t="str">
        <f t="shared" si="376"/>
        <v>Normal</v>
      </c>
      <c r="P8065" t="str">
        <f t="shared" si="377"/>
        <v>Low</v>
      </c>
      <c r="Q8065" t="str">
        <f>VLOOKUP(A8065,SampleSuperstore!A:G,7,0)</f>
        <v>Central</v>
      </c>
    </row>
    <row r="8066" spans="1:17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  <c r="N8066" t="str">
        <f t="shared" si="375"/>
        <v>Profit</v>
      </c>
      <c r="O8066" t="str">
        <f t="shared" si="376"/>
        <v>Normal</v>
      </c>
      <c r="P8066" t="str">
        <f t="shared" si="377"/>
        <v>Low</v>
      </c>
      <c r="Q8066" t="str">
        <f>VLOOKUP(A8066,SampleSuperstore!A:G,7,0)</f>
        <v>Central</v>
      </c>
    </row>
    <row r="8067" spans="1:17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  <c r="N8067" t="str">
        <f t="shared" ref="N8067:N8130" si="378">IF(M8067&gt;0,"Profit","Loss")</f>
        <v>Profit</v>
      </c>
      <c r="O8067" t="str">
        <f t="shared" ref="O8067:O8130" si="379">IF(L8067&gt;0.5,"High Discount","Normal")</f>
        <v>Normal</v>
      </c>
      <c r="P8067" t="str">
        <f t="shared" ref="P8067:P8130" si="380">IF(J8067&gt;1000,"High",IF(J8067&gt;=500,"Medium","Low"))</f>
        <v>Low</v>
      </c>
      <c r="Q8067" t="str">
        <f>VLOOKUP(A8067,SampleSuperstore!A:G,7,0)</f>
        <v>Central</v>
      </c>
    </row>
    <row r="8068" spans="1:17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  <c r="N8068" t="str">
        <f t="shared" si="378"/>
        <v>Profit</v>
      </c>
      <c r="O8068" t="str">
        <f t="shared" si="379"/>
        <v>Normal</v>
      </c>
      <c r="P8068" t="str">
        <f t="shared" si="380"/>
        <v>Low</v>
      </c>
      <c r="Q8068" t="str">
        <f>VLOOKUP(A8068,SampleSuperstore!A:G,7,0)</f>
        <v>Central</v>
      </c>
    </row>
    <row r="8069" spans="1:17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  <c r="N8069" t="str">
        <f t="shared" si="378"/>
        <v>Profit</v>
      </c>
      <c r="O8069" t="str">
        <f t="shared" si="379"/>
        <v>Normal</v>
      </c>
      <c r="P8069" t="str">
        <f t="shared" si="380"/>
        <v>Low</v>
      </c>
      <c r="Q8069" t="str">
        <f>VLOOKUP(A8069,SampleSuperstore!A:G,7,0)</f>
        <v>South</v>
      </c>
    </row>
    <row r="8070" spans="1:17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  <c r="N8070" t="str">
        <f t="shared" si="378"/>
        <v>Profit</v>
      </c>
      <c r="O8070" t="str">
        <f t="shared" si="379"/>
        <v>Normal</v>
      </c>
      <c r="P8070" t="str">
        <f t="shared" si="380"/>
        <v>Low</v>
      </c>
      <c r="Q8070" t="str">
        <f>VLOOKUP(A8070,SampleSuperstore!A:G,7,0)</f>
        <v>South</v>
      </c>
    </row>
    <row r="8071" spans="1:17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  <c r="N8071" t="str">
        <f t="shared" si="378"/>
        <v>Loss</v>
      </c>
      <c r="O8071" t="str">
        <f t="shared" si="379"/>
        <v>Normal</v>
      </c>
      <c r="P8071" t="str">
        <f t="shared" si="380"/>
        <v>Low</v>
      </c>
      <c r="Q8071" t="str">
        <f>VLOOKUP(A8071,SampleSuperstore!A:G,7,0)</f>
        <v>South</v>
      </c>
    </row>
    <row r="8072" spans="1:17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  <c r="N8072" t="str">
        <f t="shared" si="378"/>
        <v>Loss</v>
      </c>
      <c r="O8072" t="str">
        <f t="shared" si="379"/>
        <v>High Discount</v>
      </c>
      <c r="P8072" t="str">
        <f t="shared" si="380"/>
        <v>Low</v>
      </c>
      <c r="Q8072" t="str">
        <f>VLOOKUP(A8072,SampleSuperstore!A:G,7,0)</f>
        <v>South</v>
      </c>
    </row>
    <row r="8073" spans="1:17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  <c r="N8073" t="str">
        <f t="shared" si="378"/>
        <v>Loss</v>
      </c>
      <c r="O8073" t="str">
        <f t="shared" si="379"/>
        <v>Normal</v>
      </c>
      <c r="P8073" t="str">
        <f t="shared" si="380"/>
        <v>Low</v>
      </c>
      <c r="Q8073" t="str">
        <f>VLOOKUP(A8073,SampleSuperstore!A:G,7,0)</f>
        <v>South</v>
      </c>
    </row>
    <row r="8074" spans="1:17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  <c r="N8074" t="str">
        <f t="shared" si="378"/>
        <v>Profit</v>
      </c>
      <c r="O8074" t="str">
        <f t="shared" si="379"/>
        <v>Normal</v>
      </c>
      <c r="P8074" t="str">
        <f t="shared" si="380"/>
        <v>Low</v>
      </c>
      <c r="Q8074" t="str">
        <f>VLOOKUP(A8074,SampleSuperstore!A:G,7,0)</f>
        <v>South</v>
      </c>
    </row>
    <row r="8075" spans="1:17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  <c r="N8075" t="str">
        <f t="shared" si="378"/>
        <v>Loss</v>
      </c>
      <c r="O8075" t="str">
        <f t="shared" si="379"/>
        <v>High Discount</v>
      </c>
      <c r="P8075" t="str">
        <f t="shared" si="380"/>
        <v>Low</v>
      </c>
      <c r="Q8075" t="str">
        <f>VLOOKUP(A8075,SampleSuperstore!A:G,7,0)</f>
        <v>South</v>
      </c>
    </row>
    <row r="8076" spans="1:17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  <c r="N8076" t="str">
        <f t="shared" si="378"/>
        <v>Loss</v>
      </c>
      <c r="O8076" t="str">
        <f t="shared" si="379"/>
        <v>High Discount</v>
      </c>
      <c r="P8076" t="str">
        <f t="shared" si="380"/>
        <v>Low</v>
      </c>
      <c r="Q8076" t="str">
        <f>VLOOKUP(A8076,SampleSuperstore!A:G,7,0)</f>
        <v>South</v>
      </c>
    </row>
    <row r="8077" spans="1:17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  <c r="N8077" t="str">
        <f t="shared" si="378"/>
        <v>Loss</v>
      </c>
      <c r="O8077" t="str">
        <f t="shared" si="379"/>
        <v>High Discount</v>
      </c>
      <c r="P8077" t="str">
        <f t="shared" si="380"/>
        <v>Low</v>
      </c>
      <c r="Q8077" t="str">
        <f>VLOOKUP(A8077,SampleSuperstore!A:G,7,0)</f>
        <v>South</v>
      </c>
    </row>
    <row r="8078" spans="1:17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  <c r="N8078" t="str">
        <f t="shared" si="378"/>
        <v>Profit</v>
      </c>
      <c r="O8078" t="str">
        <f t="shared" si="379"/>
        <v>Normal</v>
      </c>
      <c r="P8078" t="str">
        <f t="shared" si="380"/>
        <v>Low</v>
      </c>
      <c r="Q8078" t="str">
        <f>VLOOKUP(A8078,SampleSuperstore!A:G,7,0)</f>
        <v>South</v>
      </c>
    </row>
    <row r="8079" spans="1:17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  <c r="N8079" t="str">
        <f t="shared" si="378"/>
        <v>Profit</v>
      </c>
      <c r="O8079" t="str">
        <f t="shared" si="379"/>
        <v>Normal</v>
      </c>
      <c r="P8079" t="str">
        <f t="shared" si="380"/>
        <v>Low</v>
      </c>
      <c r="Q8079" t="str">
        <f>VLOOKUP(A8079,SampleSuperstore!A:G,7,0)</f>
        <v>South</v>
      </c>
    </row>
    <row r="8080" spans="1:17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  <c r="N8080" t="str">
        <f t="shared" si="378"/>
        <v>Profit</v>
      </c>
      <c r="O8080" t="str">
        <f t="shared" si="379"/>
        <v>Normal</v>
      </c>
      <c r="P8080" t="str">
        <f t="shared" si="380"/>
        <v>Low</v>
      </c>
      <c r="Q8080" t="str">
        <f>VLOOKUP(A8080,SampleSuperstore!A:G,7,0)</f>
        <v>South</v>
      </c>
    </row>
    <row r="8081" spans="1:17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  <c r="N8081" t="str">
        <f t="shared" si="378"/>
        <v>Profit</v>
      </c>
      <c r="O8081" t="str">
        <f t="shared" si="379"/>
        <v>Normal</v>
      </c>
      <c r="P8081" t="str">
        <f t="shared" si="380"/>
        <v>Low</v>
      </c>
      <c r="Q8081" t="str">
        <f>VLOOKUP(A8081,SampleSuperstore!A:G,7,0)</f>
        <v>South</v>
      </c>
    </row>
    <row r="8082" spans="1:17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  <c r="N8082" t="str">
        <f t="shared" si="378"/>
        <v>Profit</v>
      </c>
      <c r="O8082" t="str">
        <f t="shared" si="379"/>
        <v>Normal</v>
      </c>
      <c r="P8082" t="str">
        <f t="shared" si="380"/>
        <v>Low</v>
      </c>
      <c r="Q8082" t="str">
        <f>VLOOKUP(A8082,SampleSuperstore!A:G,7,0)</f>
        <v>South</v>
      </c>
    </row>
    <row r="8083" spans="1:17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  <c r="N8083" t="str">
        <f t="shared" si="378"/>
        <v>Profit</v>
      </c>
      <c r="O8083" t="str">
        <f t="shared" si="379"/>
        <v>Normal</v>
      </c>
      <c r="P8083" t="str">
        <f t="shared" si="380"/>
        <v>Low</v>
      </c>
      <c r="Q8083" t="str">
        <f>VLOOKUP(A8083,SampleSuperstore!A:G,7,0)</f>
        <v>South</v>
      </c>
    </row>
    <row r="8084" spans="1:17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  <c r="N8084" t="str">
        <f t="shared" si="378"/>
        <v>Profit</v>
      </c>
      <c r="O8084" t="str">
        <f t="shared" si="379"/>
        <v>Normal</v>
      </c>
      <c r="P8084" t="str">
        <f t="shared" si="380"/>
        <v>Low</v>
      </c>
      <c r="Q8084" t="str">
        <f>VLOOKUP(A8084,SampleSuperstore!A:G,7,0)</f>
        <v>South</v>
      </c>
    </row>
    <row r="8085" spans="1:17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  <c r="N8085" t="str">
        <f t="shared" si="378"/>
        <v>Loss</v>
      </c>
      <c r="O8085" t="str">
        <f t="shared" si="379"/>
        <v>High Discount</v>
      </c>
      <c r="P8085" t="str">
        <f t="shared" si="380"/>
        <v>Low</v>
      </c>
      <c r="Q8085" t="str">
        <f>VLOOKUP(A8085,SampleSuperstore!A:G,7,0)</f>
        <v>South</v>
      </c>
    </row>
    <row r="8086" spans="1:17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  <c r="N8086" t="str">
        <f t="shared" si="378"/>
        <v>Loss</v>
      </c>
      <c r="O8086" t="str">
        <f t="shared" si="379"/>
        <v>Normal</v>
      </c>
      <c r="P8086" t="str">
        <f t="shared" si="380"/>
        <v>Medium</v>
      </c>
      <c r="Q8086" t="str">
        <f>VLOOKUP(A8086,SampleSuperstore!A:G,7,0)</f>
        <v>South</v>
      </c>
    </row>
    <row r="8087" spans="1:17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  <c r="N8087" t="str">
        <f t="shared" si="378"/>
        <v>Profit</v>
      </c>
      <c r="O8087" t="str">
        <f t="shared" si="379"/>
        <v>Normal</v>
      </c>
      <c r="P8087" t="str">
        <f t="shared" si="380"/>
        <v>Low</v>
      </c>
      <c r="Q8087" t="str">
        <f>VLOOKUP(A8087,SampleSuperstore!A:G,7,0)</f>
        <v>South</v>
      </c>
    </row>
    <row r="8088" spans="1:17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  <c r="N8088" t="str">
        <f t="shared" si="378"/>
        <v>Profit</v>
      </c>
      <c r="O8088" t="str">
        <f t="shared" si="379"/>
        <v>Normal</v>
      </c>
      <c r="P8088" t="str">
        <f t="shared" si="380"/>
        <v>Low</v>
      </c>
      <c r="Q8088" t="str">
        <f>VLOOKUP(A8088,SampleSuperstore!A:G,7,0)</f>
        <v>South</v>
      </c>
    </row>
    <row r="8089" spans="1:17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  <c r="N8089" t="str">
        <f t="shared" si="378"/>
        <v>Profit</v>
      </c>
      <c r="O8089" t="str">
        <f t="shared" si="379"/>
        <v>Normal</v>
      </c>
      <c r="P8089" t="str">
        <f t="shared" si="380"/>
        <v>Low</v>
      </c>
      <c r="Q8089" t="str">
        <f>VLOOKUP(A8089,SampleSuperstore!A:G,7,0)</f>
        <v>South</v>
      </c>
    </row>
    <row r="8090" spans="1:17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  <c r="N8090" t="str">
        <f t="shared" si="378"/>
        <v>Profit</v>
      </c>
      <c r="O8090" t="str">
        <f t="shared" si="379"/>
        <v>Normal</v>
      </c>
      <c r="P8090" t="str">
        <f t="shared" si="380"/>
        <v>Low</v>
      </c>
      <c r="Q8090" t="str">
        <f>VLOOKUP(A8090,SampleSuperstore!A:G,7,0)</f>
        <v>South</v>
      </c>
    </row>
    <row r="8091" spans="1:17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  <c r="N8091" t="str">
        <f t="shared" si="378"/>
        <v>Profit</v>
      </c>
      <c r="O8091" t="str">
        <f t="shared" si="379"/>
        <v>Normal</v>
      </c>
      <c r="P8091" t="str">
        <f t="shared" si="380"/>
        <v>Low</v>
      </c>
      <c r="Q8091" t="str">
        <f>VLOOKUP(A8091,SampleSuperstore!A:G,7,0)</f>
        <v>Central</v>
      </c>
    </row>
    <row r="8092" spans="1:17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  <c r="N8092" t="str">
        <f t="shared" si="378"/>
        <v>Profit</v>
      </c>
      <c r="O8092" t="str">
        <f t="shared" si="379"/>
        <v>Normal</v>
      </c>
      <c r="P8092" t="str">
        <f t="shared" si="380"/>
        <v>Low</v>
      </c>
      <c r="Q8092" t="str">
        <f>VLOOKUP(A8092,SampleSuperstore!A:G,7,0)</f>
        <v>South</v>
      </c>
    </row>
    <row r="8093" spans="1:17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  <c r="N8093" t="str">
        <f t="shared" si="378"/>
        <v>Profit</v>
      </c>
      <c r="O8093" t="str">
        <f t="shared" si="379"/>
        <v>Normal</v>
      </c>
      <c r="P8093" t="str">
        <f t="shared" si="380"/>
        <v>Low</v>
      </c>
      <c r="Q8093" t="str">
        <f>VLOOKUP(A8093,SampleSuperstore!A:G,7,0)</f>
        <v>South</v>
      </c>
    </row>
    <row r="8094" spans="1:17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  <c r="N8094" t="str">
        <f t="shared" si="378"/>
        <v>Profit</v>
      </c>
      <c r="O8094" t="str">
        <f t="shared" si="379"/>
        <v>Normal</v>
      </c>
      <c r="P8094" t="str">
        <f t="shared" si="380"/>
        <v>Low</v>
      </c>
      <c r="Q8094" t="str">
        <f>VLOOKUP(A8094,SampleSuperstore!A:G,7,0)</f>
        <v>South</v>
      </c>
    </row>
    <row r="8095" spans="1:17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  <c r="N8095" t="str">
        <f t="shared" si="378"/>
        <v>Profit</v>
      </c>
      <c r="O8095" t="str">
        <f t="shared" si="379"/>
        <v>Normal</v>
      </c>
      <c r="P8095" t="str">
        <f t="shared" si="380"/>
        <v>Low</v>
      </c>
      <c r="Q8095" t="str">
        <f>VLOOKUP(A8095,SampleSuperstore!A:G,7,0)</f>
        <v>South</v>
      </c>
    </row>
    <row r="8096" spans="1:17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  <c r="N8096" t="str">
        <f t="shared" si="378"/>
        <v>Profit</v>
      </c>
      <c r="O8096" t="str">
        <f t="shared" si="379"/>
        <v>Normal</v>
      </c>
      <c r="P8096" t="str">
        <f t="shared" si="380"/>
        <v>Low</v>
      </c>
      <c r="Q8096" t="str">
        <f>VLOOKUP(A8096,SampleSuperstore!A:G,7,0)</f>
        <v>South</v>
      </c>
    </row>
    <row r="8097" spans="1:17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  <c r="N8097" t="str">
        <f t="shared" si="378"/>
        <v>Profit</v>
      </c>
      <c r="O8097" t="str">
        <f t="shared" si="379"/>
        <v>Normal</v>
      </c>
      <c r="P8097" t="str">
        <f t="shared" si="380"/>
        <v>Low</v>
      </c>
      <c r="Q8097" t="str">
        <f>VLOOKUP(A8097,SampleSuperstore!A:G,7,0)</f>
        <v>South</v>
      </c>
    </row>
    <row r="8098" spans="1:17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  <c r="N8098" t="str">
        <f t="shared" si="378"/>
        <v>Profit</v>
      </c>
      <c r="O8098" t="str">
        <f t="shared" si="379"/>
        <v>Normal</v>
      </c>
      <c r="P8098" t="str">
        <f t="shared" si="380"/>
        <v>Low</v>
      </c>
      <c r="Q8098" t="str">
        <f>VLOOKUP(A8098,SampleSuperstore!A:G,7,0)</f>
        <v>South</v>
      </c>
    </row>
    <row r="8099" spans="1:17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  <c r="N8099" t="str">
        <f t="shared" si="378"/>
        <v>Profit</v>
      </c>
      <c r="O8099" t="str">
        <f t="shared" si="379"/>
        <v>Normal</v>
      </c>
      <c r="P8099" t="str">
        <f t="shared" si="380"/>
        <v>Low</v>
      </c>
      <c r="Q8099" t="str">
        <f>VLOOKUP(A8099,SampleSuperstore!A:G,7,0)</f>
        <v>South</v>
      </c>
    </row>
    <row r="8100" spans="1:17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  <c r="N8100" t="str">
        <f t="shared" si="378"/>
        <v>Profit</v>
      </c>
      <c r="O8100" t="str">
        <f t="shared" si="379"/>
        <v>Normal</v>
      </c>
      <c r="P8100" t="str">
        <f t="shared" si="380"/>
        <v>Low</v>
      </c>
      <c r="Q8100" t="str">
        <f>VLOOKUP(A8100,SampleSuperstore!A:G,7,0)</f>
        <v>South</v>
      </c>
    </row>
    <row r="8101" spans="1:17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  <c r="N8101" t="str">
        <f t="shared" si="378"/>
        <v>Profit</v>
      </c>
      <c r="O8101" t="str">
        <f t="shared" si="379"/>
        <v>Normal</v>
      </c>
      <c r="P8101" t="str">
        <f t="shared" si="380"/>
        <v>Low</v>
      </c>
      <c r="Q8101" t="str">
        <f>VLOOKUP(A8101,SampleSuperstore!A:G,7,0)</f>
        <v>Central</v>
      </c>
    </row>
    <row r="8102" spans="1:17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  <c r="N8102" t="str">
        <f t="shared" si="378"/>
        <v>Profit</v>
      </c>
      <c r="O8102" t="str">
        <f t="shared" si="379"/>
        <v>Normal</v>
      </c>
      <c r="P8102" t="str">
        <f t="shared" si="380"/>
        <v>High</v>
      </c>
      <c r="Q8102" t="str">
        <f>VLOOKUP(A8102,SampleSuperstore!A:G,7,0)</f>
        <v>Central</v>
      </c>
    </row>
    <row r="8103" spans="1:17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  <c r="N8103" t="str">
        <f t="shared" si="378"/>
        <v>Profit</v>
      </c>
      <c r="O8103" t="str">
        <f t="shared" si="379"/>
        <v>Normal</v>
      </c>
      <c r="P8103" t="str">
        <f t="shared" si="380"/>
        <v>Low</v>
      </c>
      <c r="Q8103" t="str">
        <f>VLOOKUP(A8103,SampleSuperstore!A:G,7,0)</f>
        <v>South</v>
      </c>
    </row>
    <row r="8104" spans="1:17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  <c r="N8104" t="str">
        <f t="shared" si="378"/>
        <v>Profit</v>
      </c>
      <c r="O8104" t="str">
        <f t="shared" si="379"/>
        <v>Normal</v>
      </c>
      <c r="P8104" t="str">
        <f t="shared" si="380"/>
        <v>High</v>
      </c>
      <c r="Q8104" t="str">
        <f>VLOOKUP(A8104,SampleSuperstore!A:G,7,0)</f>
        <v>South</v>
      </c>
    </row>
    <row r="8105" spans="1:17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  <c r="N8105" t="str">
        <f t="shared" si="378"/>
        <v>Profit</v>
      </c>
      <c r="O8105" t="str">
        <f t="shared" si="379"/>
        <v>Normal</v>
      </c>
      <c r="P8105" t="str">
        <f t="shared" si="380"/>
        <v>Low</v>
      </c>
      <c r="Q8105" t="str">
        <f>VLOOKUP(A8105,SampleSuperstore!A:G,7,0)</f>
        <v>South</v>
      </c>
    </row>
    <row r="8106" spans="1:17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  <c r="N8106" t="str">
        <f t="shared" si="378"/>
        <v>Profit</v>
      </c>
      <c r="O8106" t="str">
        <f t="shared" si="379"/>
        <v>Normal</v>
      </c>
      <c r="P8106" t="str">
        <f t="shared" si="380"/>
        <v>Medium</v>
      </c>
      <c r="Q8106" t="str">
        <f>VLOOKUP(A8106,SampleSuperstore!A:G,7,0)</f>
        <v>South</v>
      </c>
    </row>
    <row r="8107" spans="1:17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  <c r="N8107" t="str">
        <f t="shared" si="378"/>
        <v>Loss</v>
      </c>
      <c r="O8107" t="str">
        <f t="shared" si="379"/>
        <v>Normal</v>
      </c>
      <c r="P8107" t="str">
        <f t="shared" si="380"/>
        <v>Low</v>
      </c>
      <c r="Q8107" t="str">
        <f>VLOOKUP(A8107,SampleSuperstore!A:G,7,0)</f>
        <v>Central</v>
      </c>
    </row>
    <row r="8108" spans="1:17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  <c r="N8108" t="str">
        <f t="shared" si="378"/>
        <v>Profit</v>
      </c>
      <c r="O8108" t="str">
        <f t="shared" si="379"/>
        <v>Normal</v>
      </c>
      <c r="P8108" t="str">
        <f t="shared" si="380"/>
        <v>Low</v>
      </c>
      <c r="Q8108" t="str">
        <f>VLOOKUP(A8108,SampleSuperstore!A:G,7,0)</f>
        <v>Central</v>
      </c>
    </row>
    <row r="8109" spans="1:17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  <c r="N8109" t="str">
        <f t="shared" si="378"/>
        <v>Loss</v>
      </c>
      <c r="O8109" t="str">
        <f t="shared" si="379"/>
        <v>Normal</v>
      </c>
      <c r="P8109" t="str">
        <f t="shared" si="380"/>
        <v>Low</v>
      </c>
      <c r="Q8109" t="str">
        <f>VLOOKUP(A8109,SampleSuperstore!A:G,7,0)</f>
        <v>Central</v>
      </c>
    </row>
    <row r="8110" spans="1:17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  <c r="N8110" t="str">
        <f t="shared" si="378"/>
        <v>Loss</v>
      </c>
      <c r="O8110" t="str">
        <f t="shared" si="379"/>
        <v>Normal</v>
      </c>
      <c r="P8110" t="str">
        <f t="shared" si="380"/>
        <v>Low</v>
      </c>
      <c r="Q8110" t="str">
        <f>VLOOKUP(A8110,SampleSuperstore!A:G,7,0)</f>
        <v>South</v>
      </c>
    </row>
    <row r="8111" spans="1:17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  <c r="N8111" t="str">
        <f t="shared" si="378"/>
        <v>Profit</v>
      </c>
      <c r="O8111" t="str">
        <f t="shared" si="379"/>
        <v>Normal</v>
      </c>
      <c r="P8111" t="str">
        <f t="shared" si="380"/>
        <v>Low</v>
      </c>
      <c r="Q8111" t="str">
        <f>VLOOKUP(A8111,SampleSuperstore!A:G,7,0)</f>
        <v>South</v>
      </c>
    </row>
    <row r="8112" spans="1:17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  <c r="N8112" t="str">
        <f t="shared" si="378"/>
        <v>Loss</v>
      </c>
      <c r="O8112" t="str">
        <f t="shared" si="379"/>
        <v>Normal</v>
      </c>
      <c r="P8112" t="str">
        <f t="shared" si="380"/>
        <v>Low</v>
      </c>
      <c r="Q8112" t="str">
        <f>VLOOKUP(A8112,SampleSuperstore!A:G,7,0)</f>
        <v>South</v>
      </c>
    </row>
    <row r="8113" spans="1:17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  <c r="N8113" t="str">
        <f t="shared" si="378"/>
        <v>Loss</v>
      </c>
      <c r="O8113" t="str">
        <f t="shared" si="379"/>
        <v>Normal</v>
      </c>
      <c r="P8113" t="str">
        <f t="shared" si="380"/>
        <v>Low</v>
      </c>
      <c r="Q8113" t="str">
        <f>VLOOKUP(A8113,SampleSuperstore!A:G,7,0)</f>
        <v>South</v>
      </c>
    </row>
    <row r="8114" spans="1:17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  <c r="N8114" t="str">
        <f t="shared" si="378"/>
        <v>Loss</v>
      </c>
      <c r="O8114" t="str">
        <f t="shared" si="379"/>
        <v>High Discount</v>
      </c>
      <c r="P8114" t="str">
        <f t="shared" si="380"/>
        <v>Low</v>
      </c>
      <c r="Q8114" t="str">
        <f>VLOOKUP(A8114,SampleSuperstore!A:G,7,0)</f>
        <v>South</v>
      </c>
    </row>
    <row r="8115" spans="1:17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  <c r="N8115" t="str">
        <f t="shared" si="378"/>
        <v>Loss</v>
      </c>
      <c r="O8115" t="str">
        <f t="shared" si="379"/>
        <v>Normal</v>
      </c>
      <c r="P8115" t="str">
        <f t="shared" si="380"/>
        <v>Low</v>
      </c>
      <c r="Q8115" t="str">
        <f>VLOOKUP(A8115,SampleSuperstore!A:G,7,0)</f>
        <v>South</v>
      </c>
    </row>
    <row r="8116" spans="1:17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  <c r="N8116" t="str">
        <f t="shared" si="378"/>
        <v>Profit</v>
      </c>
      <c r="O8116" t="str">
        <f t="shared" si="379"/>
        <v>Normal</v>
      </c>
      <c r="P8116" t="str">
        <f t="shared" si="380"/>
        <v>Low</v>
      </c>
      <c r="Q8116" t="str">
        <f>VLOOKUP(A8116,SampleSuperstore!A:G,7,0)</f>
        <v>South</v>
      </c>
    </row>
    <row r="8117" spans="1:17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  <c r="N8117" t="str">
        <f t="shared" si="378"/>
        <v>Profit</v>
      </c>
      <c r="O8117" t="str">
        <f t="shared" si="379"/>
        <v>Normal</v>
      </c>
      <c r="P8117" t="str">
        <f t="shared" si="380"/>
        <v>Low</v>
      </c>
      <c r="Q8117" t="str">
        <f>VLOOKUP(A8117,SampleSuperstore!A:G,7,0)</f>
        <v>South</v>
      </c>
    </row>
    <row r="8118" spans="1:17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  <c r="N8118" t="str">
        <f t="shared" si="378"/>
        <v>Profit</v>
      </c>
      <c r="O8118" t="str">
        <f t="shared" si="379"/>
        <v>Normal</v>
      </c>
      <c r="P8118" t="str">
        <f t="shared" si="380"/>
        <v>Low</v>
      </c>
      <c r="Q8118" t="str">
        <f>VLOOKUP(A8118,SampleSuperstore!A:G,7,0)</f>
        <v>East</v>
      </c>
    </row>
    <row r="8119" spans="1:17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  <c r="N8119" t="str">
        <f t="shared" si="378"/>
        <v>Profit</v>
      </c>
      <c r="O8119" t="str">
        <f t="shared" si="379"/>
        <v>Normal</v>
      </c>
      <c r="P8119" t="str">
        <f t="shared" si="380"/>
        <v>Low</v>
      </c>
      <c r="Q8119" t="str">
        <f>VLOOKUP(A8119,SampleSuperstore!A:G,7,0)</f>
        <v>South</v>
      </c>
    </row>
    <row r="8120" spans="1:17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  <c r="N8120" t="str">
        <f t="shared" si="378"/>
        <v>Loss</v>
      </c>
      <c r="O8120" t="str">
        <f t="shared" si="379"/>
        <v>Normal</v>
      </c>
      <c r="P8120" t="str">
        <f t="shared" si="380"/>
        <v>Medium</v>
      </c>
      <c r="Q8120" t="str">
        <f>VLOOKUP(A8120,SampleSuperstore!A:G,7,0)</f>
        <v>South</v>
      </c>
    </row>
    <row r="8121" spans="1:17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  <c r="N8121" t="str">
        <f t="shared" si="378"/>
        <v>Profit</v>
      </c>
      <c r="O8121" t="str">
        <f t="shared" si="379"/>
        <v>Normal</v>
      </c>
      <c r="P8121" t="str">
        <f t="shared" si="380"/>
        <v>Low</v>
      </c>
      <c r="Q8121" t="str">
        <f>VLOOKUP(A8121,SampleSuperstore!A:G,7,0)</f>
        <v>South</v>
      </c>
    </row>
    <row r="8122" spans="1:17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  <c r="N8122" t="str">
        <f t="shared" si="378"/>
        <v>Loss</v>
      </c>
      <c r="O8122" t="str">
        <f t="shared" si="379"/>
        <v>Normal</v>
      </c>
      <c r="P8122" t="str">
        <f t="shared" si="380"/>
        <v>Low</v>
      </c>
      <c r="Q8122" t="str">
        <f>VLOOKUP(A8122,SampleSuperstore!A:G,7,0)</f>
        <v>South</v>
      </c>
    </row>
    <row r="8123" spans="1:17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  <c r="N8123" t="str">
        <f t="shared" si="378"/>
        <v>Profit</v>
      </c>
      <c r="O8123" t="str">
        <f t="shared" si="379"/>
        <v>Normal</v>
      </c>
      <c r="P8123" t="str">
        <f t="shared" si="380"/>
        <v>Low</v>
      </c>
      <c r="Q8123" t="str">
        <f>VLOOKUP(A8123,SampleSuperstore!A:G,7,0)</f>
        <v>South</v>
      </c>
    </row>
    <row r="8124" spans="1:17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  <c r="N8124" t="str">
        <f t="shared" si="378"/>
        <v>Profit</v>
      </c>
      <c r="O8124" t="str">
        <f t="shared" si="379"/>
        <v>Normal</v>
      </c>
      <c r="P8124" t="str">
        <f t="shared" si="380"/>
        <v>Low</v>
      </c>
      <c r="Q8124" t="str">
        <f>VLOOKUP(A8124,SampleSuperstore!A:G,7,0)</f>
        <v>South</v>
      </c>
    </row>
    <row r="8125" spans="1:17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  <c r="N8125" t="str">
        <f t="shared" si="378"/>
        <v>Profit</v>
      </c>
      <c r="O8125" t="str">
        <f t="shared" si="379"/>
        <v>Normal</v>
      </c>
      <c r="P8125" t="str">
        <f t="shared" si="380"/>
        <v>High</v>
      </c>
      <c r="Q8125" t="str">
        <f>VLOOKUP(A8125,SampleSuperstore!A:G,7,0)</f>
        <v>South</v>
      </c>
    </row>
    <row r="8126" spans="1:17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  <c r="N8126" t="str">
        <f t="shared" si="378"/>
        <v>Loss</v>
      </c>
      <c r="O8126" t="str">
        <f t="shared" si="379"/>
        <v>Normal</v>
      </c>
      <c r="P8126" t="str">
        <f t="shared" si="380"/>
        <v>Low</v>
      </c>
      <c r="Q8126" t="str">
        <f>VLOOKUP(A8126,SampleSuperstore!A:G,7,0)</f>
        <v>South</v>
      </c>
    </row>
    <row r="8127" spans="1:17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  <c r="N8127" t="str">
        <f t="shared" si="378"/>
        <v>Loss</v>
      </c>
      <c r="O8127" t="str">
        <f t="shared" si="379"/>
        <v>High Discount</v>
      </c>
      <c r="P8127" t="str">
        <f t="shared" si="380"/>
        <v>Low</v>
      </c>
      <c r="Q8127" t="str">
        <f>VLOOKUP(A8127,SampleSuperstore!A:G,7,0)</f>
        <v>South</v>
      </c>
    </row>
    <row r="8128" spans="1:17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  <c r="N8128" t="str">
        <f t="shared" si="378"/>
        <v>Profit</v>
      </c>
      <c r="O8128" t="str">
        <f t="shared" si="379"/>
        <v>Normal</v>
      </c>
      <c r="P8128" t="str">
        <f t="shared" si="380"/>
        <v>Low</v>
      </c>
      <c r="Q8128" t="str">
        <f>VLOOKUP(A8128,SampleSuperstore!A:G,7,0)</f>
        <v>South</v>
      </c>
    </row>
    <row r="8129" spans="1:17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  <c r="N8129" t="str">
        <f t="shared" si="378"/>
        <v>Loss</v>
      </c>
      <c r="O8129" t="str">
        <f t="shared" si="379"/>
        <v>Normal</v>
      </c>
      <c r="P8129" t="str">
        <f t="shared" si="380"/>
        <v>Medium</v>
      </c>
      <c r="Q8129" t="str">
        <f>VLOOKUP(A8129,SampleSuperstore!A:G,7,0)</f>
        <v>South</v>
      </c>
    </row>
    <row r="8130" spans="1:17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  <c r="N8130" t="str">
        <f t="shared" si="378"/>
        <v>Loss</v>
      </c>
      <c r="O8130" t="str">
        <f t="shared" si="379"/>
        <v>High Discount</v>
      </c>
      <c r="P8130" t="str">
        <f t="shared" si="380"/>
        <v>Low</v>
      </c>
      <c r="Q8130" t="str">
        <f>VLOOKUP(A8130,SampleSuperstore!A:G,7,0)</f>
        <v>South</v>
      </c>
    </row>
    <row r="8131" spans="1:17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  <c r="N8131" t="str">
        <f t="shared" ref="N8131:N8194" si="381">IF(M8131&gt;0,"Profit","Loss")</f>
        <v>Profit</v>
      </c>
      <c r="O8131" t="str">
        <f t="shared" ref="O8131:O8194" si="382">IF(L8131&gt;0.5,"High Discount","Normal")</f>
        <v>Normal</v>
      </c>
      <c r="P8131" t="str">
        <f t="shared" ref="P8131:P8194" si="383">IF(J8131&gt;1000,"High",IF(J8131&gt;=500,"Medium","Low"))</f>
        <v>Low</v>
      </c>
      <c r="Q8131" t="str">
        <f>VLOOKUP(A8131,SampleSuperstore!A:G,7,0)</f>
        <v>Central</v>
      </c>
    </row>
    <row r="8132" spans="1:17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  <c r="N8132" t="str">
        <f t="shared" si="381"/>
        <v>Profit</v>
      </c>
      <c r="O8132" t="str">
        <f t="shared" si="382"/>
        <v>Normal</v>
      </c>
      <c r="P8132" t="str">
        <f t="shared" si="383"/>
        <v>Low</v>
      </c>
      <c r="Q8132" t="str">
        <f>VLOOKUP(A8132,SampleSuperstore!A:G,7,0)</f>
        <v>Central</v>
      </c>
    </row>
    <row r="8133" spans="1:17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  <c r="N8133" t="str">
        <f t="shared" si="381"/>
        <v>Profit</v>
      </c>
      <c r="O8133" t="str">
        <f t="shared" si="382"/>
        <v>Normal</v>
      </c>
      <c r="P8133" t="str">
        <f t="shared" si="383"/>
        <v>Low</v>
      </c>
      <c r="Q8133" t="str">
        <f>VLOOKUP(A8133,SampleSuperstore!A:G,7,0)</f>
        <v>Central</v>
      </c>
    </row>
    <row r="8134" spans="1:17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  <c r="N8134" t="str">
        <f t="shared" si="381"/>
        <v>Profit</v>
      </c>
      <c r="O8134" t="str">
        <f t="shared" si="382"/>
        <v>Normal</v>
      </c>
      <c r="P8134" t="str">
        <f t="shared" si="383"/>
        <v>Medium</v>
      </c>
      <c r="Q8134" t="str">
        <f>VLOOKUP(A8134,SampleSuperstore!A:G,7,0)</f>
        <v>Central</v>
      </c>
    </row>
    <row r="8135" spans="1:17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  <c r="N8135" t="str">
        <f t="shared" si="381"/>
        <v>Loss</v>
      </c>
      <c r="O8135" t="str">
        <f t="shared" si="382"/>
        <v>High Discount</v>
      </c>
      <c r="P8135" t="str">
        <f t="shared" si="383"/>
        <v>Low</v>
      </c>
      <c r="Q8135" t="str">
        <f>VLOOKUP(A8135,SampleSuperstore!A:G,7,0)</f>
        <v>South</v>
      </c>
    </row>
    <row r="8136" spans="1:17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  <c r="N8136" t="str">
        <f t="shared" si="381"/>
        <v>Profit</v>
      </c>
      <c r="O8136" t="str">
        <f t="shared" si="382"/>
        <v>Normal</v>
      </c>
      <c r="P8136" t="str">
        <f t="shared" si="383"/>
        <v>Low</v>
      </c>
      <c r="Q8136" t="str">
        <f>VLOOKUP(A8136,SampleSuperstore!A:G,7,0)</f>
        <v>South</v>
      </c>
    </row>
    <row r="8137" spans="1:17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  <c r="N8137" t="str">
        <f t="shared" si="381"/>
        <v>Profit</v>
      </c>
      <c r="O8137" t="str">
        <f t="shared" si="382"/>
        <v>Normal</v>
      </c>
      <c r="P8137" t="str">
        <f t="shared" si="383"/>
        <v>Low</v>
      </c>
      <c r="Q8137" t="str">
        <f>VLOOKUP(A8137,SampleSuperstore!A:G,7,0)</f>
        <v>South</v>
      </c>
    </row>
    <row r="8138" spans="1:17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  <c r="N8138" t="str">
        <f t="shared" si="381"/>
        <v>Loss</v>
      </c>
      <c r="O8138" t="str">
        <f t="shared" si="382"/>
        <v>Normal</v>
      </c>
      <c r="P8138" t="str">
        <f t="shared" si="383"/>
        <v>Medium</v>
      </c>
      <c r="Q8138" t="str">
        <f>VLOOKUP(A8138,SampleSuperstore!A:G,7,0)</f>
        <v>South</v>
      </c>
    </row>
    <row r="8139" spans="1:17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  <c r="N8139" t="str">
        <f t="shared" si="381"/>
        <v>Profit</v>
      </c>
      <c r="O8139" t="str">
        <f t="shared" si="382"/>
        <v>Normal</v>
      </c>
      <c r="P8139" t="str">
        <f t="shared" si="383"/>
        <v>Low</v>
      </c>
      <c r="Q8139" t="str">
        <f>VLOOKUP(A8139,SampleSuperstore!A:G,7,0)</f>
        <v>South</v>
      </c>
    </row>
    <row r="8140" spans="1:17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  <c r="N8140" t="str">
        <f t="shared" si="381"/>
        <v>Profit</v>
      </c>
      <c r="O8140" t="str">
        <f t="shared" si="382"/>
        <v>Normal</v>
      </c>
      <c r="P8140" t="str">
        <f t="shared" si="383"/>
        <v>Low</v>
      </c>
      <c r="Q8140" t="str">
        <f>VLOOKUP(A8140,SampleSuperstore!A:G,7,0)</f>
        <v>South</v>
      </c>
    </row>
    <row r="8141" spans="1:17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  <c r="N8141" t="str">
        <f t="shared" si="381"/>
        <v>Profit</v>
      </c>
      <c r="O8141" t="str">
        <f t="shared" si="382"/>
        <v>Normal</v>
      </c>
      <c r="P8141" t="str">
        <f t="shared" si="383"/>
        <v>Low</v>
      </c>
      <c r="Q8141" t="str">
        <f>VLOOKUP(A8141,SampleSuperstore!A:G,7,0)</f>
        <v>South</v>
      </c>
    </row>
    <row r="8142" spans="1:17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  <c r="N8142" t="str">
        <f t="shared" si="381"/>
        <v>Profit</v>
      </c>
      <c r="O8142" t="str">
        <f t="shared" si="382"/>
        <v>Normal</v>
      </c>
      <c r="P8142" t="str">
        <f t="shared" si="383"/>
        <v>Low</v>
      </c>
      <c r="Q8142" t="str">
        <f>VLOOKUP(A8142,SampleSuperstore!A:G,7,0)</f>
        <v>South</v>
      </c>
    </row>
    <row r="8143" spans="1:17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  <c r="N8143" t="str">
        <f t="shared" si="381"/>
        <v>Profit</v>
      </c>
      <c r="O8143" t="str">
        <f t="shared" si="382"/>
        <v>Normal</v>
      </c>
      <c r="P8143" t="str">
        <f t="shared" si="383"/>
        <v>Low</v>
      </c>
      <c r="Q8143" t="str">
        <f>VLOOKUP(A8143,SampleSuperstore!A:G,7,0)</f>
        <v>South</v>
      </c>
    </row>
    <row r="8144" spans="1:17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  <c r="N8144" t="str">
        <f t="shared" si="381"/>
        <v>Profit</v>
      </c>
      <c r="O8144" t="str">
        <f t="shared" si="382"/>
        <v>Normal</v>
      </c>
      <c r="P8144" t="str">
        <f t="shared" si="383"/>
        <v>Low</v>
      </c>
      <c r="Q8144" t="str">
        <f>VLOOKUP(A8144,SampleSuperstore!A:G,7,0)</f>
        <v>South</v>
      </c>
    </row>
    <row r="8145" spans="1:17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  <c r="N8145" t="str">
        <f t="shared" si="381"/>
        <v>Profit</v>
      </c>
      <c r="O8145" t="str">
        <f t="shared" si="382"/>
        <v>Normal</v>
      </c>
      <c r="P8145" t="str">
        <f t="shared" si="383"/>
        <v>Medium</v>
      </c>
      <c r="Q8145" t="str">
        <f>VLOOKUP(A8145,SampleSuperstore!A:G,7,0)</f>
        <v>South</v>
      </c>
    </row>
    <row r="8146" spans="1:17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  <c r="N8146" t="str">
        <f t="shared" si="381"/>
        <v>Loss</v>
      </c>
      <c r="O8146" t="str">
        <f t="shared" si="382"/>
        <v>Normal</v>
      </c>
      <c r="P8146" t="str">
        <f t="shared" si="383"/>
        <v>Low</v>
      </c>
      <c r="Q8146" t="str">
        <f>VLOOKUP(A8146,SampleSuperstore!A:G,7,0)</f>
        <v>South</v>
      </c>
    </row>
    <row r="8147" spans="1:17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  <c r="N8147" t="str">
        <f t="shared" si="381"/>
        <v>Profit</v>
      </c>
      <c r="O8147" t="str">
        <f t="shared" si="382"/>
        <v>Normal</v>
      </c>
      <c r="P8147" t="str">
        <f t="shared" si="383"/>
        <v>Low</v>
      </c>
      <c r="Q8147" t="str">
        <f>VLOOKUP(A8147,SampleSuperstore!A:G,7,0)</f>
        <v>South</v>
      </c>
    </row>
    <row r="8148" spans="1:17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  <c r="N8148" t="str">
        <f t="shared" si="381"/>
        <v>Profit</v>
      </c>
      <c r="O8148" t="str">
        <f t="shared" si="382"/>
        <v>Normal</v>
      </c>
      <c r="P8148" t="str">
        <f t="shared" si="383"/>
        <v>Low</v>
      </c>
      <c r="Q8148" t="str">
        <f>VLOOKUP(A8148,SampleSuperstore!A:G,7,0)</f>
        <v>South</v>
      </c>
    </row>
    <row r="8149" spans="1:17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  <c r="N8149" t="str">
        <f t="shared" si="381"/>
        <v>Profit</v>
      </c>
      <c r="O8149" t="str">
        <f t="shared" si="382"/>
        <v>Normal</v>
      </c>
      <c r="P8149" t="str">
        <f t="shared" si="383"/>
        <v>Low</v>
      </c>
      <c r="Q8149" t="str">
        <f>VLOOKUP(A8149,SampleSuperstore!A:G,7,0)</f>
        <v>South</v>
      </c>
    </row>
    <row r="8150" spans="1:17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  <c r="N8150" t="str">
        <f t="shared" si="381"/>
        <v>Profit</v>
      </c>
      <c r="O8150" t="str">
        <f t="shared" si="382"/>
        <v>Normal</v>
      </c>
      <c r="P8150" t="str">
        <f t="shared" si="383"/>
        <v>Low</v>
      </c>
      <c r="Q8150" t="str">
        <f>VLOOKUP(A8150,SampleSuperstore!A:G,7,0)</f>
        <v>South</v>
      </c>
    </row>
    <row r="8151" spans="1:17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  <c r="N8151" t="str">
        <f t="shared" si="381"/>
        <v>Profit</v>
      </c>
      <c r="O8151" t="str">
        <f t="shared" si="382"/>
        <v>Normal</v>
      </c>
      <c r="P8151" t="str">
        <f t="shared" si="383"/>
        <v>Low</v>
      </c>
      <c r="Q8151" t="str">
        <f>VLOOKUP(A8151,SampleSuperstore!A:G,7,0)</f>
        <v>Central</v>
      </c>
    </row>
    <row r="8152" spans="1:17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  <c r="N8152" t="str">
        <f t="shared" si="381"/>
        <v>Profit</v>
      </c>
      <c r="O8152" t="str">
        <f t="shared" si="382"/>
        <v>Normal</v>
      </c>
      <c r="P8152" t="str">
        <f t="shared" si="383"/>
        <v>Low</v>
      </c>
      <c r="Q8152" t="str">
        <f>VLOOKUP(A8152,SampleSuperstore!A:G,7,0)</f>
        <v>Central</v>
      </c>
    </row>
    <row r="8153" spans="1:17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  <c r="N8153" t="str">
        <f t="shared" si="381"/>
        <v>Profit</v>
      </c>
      <c r="O8153" t="str">
        <f t="shared" si="382"/>
        <v>Normal</v>
      </c>
      <c r="P8153" t="str">
        <f t="shared" si="383"/>
        <v>Low</v>
      </c>
      <c r="Q8153" t="str">
        <f>VLOOKUP(A8153,SampleSuperstore!A:G,7,0)</f>
        <v>Central</v>
      </c>
    </row>
    <row r="8154" spans="1:17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  <c r="N8154" t="str">
        <f t="shared" si="381"/>
        <v>Profit</v>
      </c>
      <c r="O8154" t="str">
        <f t="shared" si="382"/>
        <v>Normal</v>
      </c>
      <c r="P8154" t="str">
        <f t="shared" si="383"/>
        <v>Low</v>
      </c>
      <c r="Q8154" t="str">
        <f>VLOOKUP(A8154,SampleSuperstore!A:G,7,0)</f>
        <v>Central</v>
      </c>
    </row>
    <row r="8155" spans="1:17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  <c r="N8155" t="str">
        <f t="shared" si="381"/>
        <v>Profit</v>
      </c>
      <c r="O8155" t="str">
        <f t="shared" si="382"/>
        <v>Normal</v>
      </c>
      <c r="P8155" t="str">
        <f t="shared" si="383"/>
        <v>High</v>
      </c>
      <c r="Q8155" t="str">
        <f>VLOOKUP(A8155,SampleSuperstore!A:G,7,0)</f>
        <v>Central</v>
      </c>
    </row>
    <row r="8156" spans="1:17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  <c r="N8156" t="str">
        <f t="shared" si="381"/>
        <v>Profit</v>
      </c>
      <c r="O8156" t="str">
        <f t="shared" si="382"/>
        <v>Normal</v>
      </c>
      <c r="P8156" t="str">
        <f t="shared" si="383"/>
        <v>Low</v>
      </c>
      <c r="Q8156" t="str">
        <f>VLOOKUP(A8156,SampleSuperstore!A:G,7,0)</f>
        <v>South</v>
      </c>
    </row>
    <row r="8157" spans="1:17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  <c r="N8157" t="str">
        <f t="shared" si="381"/>
        <v>Profit</v>
      </c>
      <c r="O8157" t="str">
        <f t="shared" si="382"/>
        <v>Normal</v>
      </c>
      <c r="P8157" t="str">
        <f t="shared" si="383"/>
        <v>Low</v>
      </c>
      <c r="Q8157" t="str">
        <f>VLOOKUP(A8157,SampleSuperstore!A:G,7,0)</f>
        <v>South</v>
      </c>
    </row>
    <row r="8158" spans="1:17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  <c r="N8158" t="str">
        <f t="shared" si="381"/>
        <v>Loss</v>
      </c>
      <c r="O8158" t="str">
        <f t="shared" si="382"/>
        <v>Normal</v>
      </c>
      <c r="P8158" t="str">
        <f t="shared" si="383"/>
        <v>Low</v>
      </c>
      <c r="Q8158" t="str">
        <f>VLOOKUP(A8158,SampleSuperstore!A:G,7,0)</f>
        <v>South</v>
      </c>
    </row>
    <row r="8159" spans="1:17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  <c r="N8159" t="str">
        <f t="shared" si="381"/>
        <v>Profit</v>
      </c>
      <c r="O8159" t="str">
        <f t="shared" si="382"/>
        <v>Normal</v>
      </c>
      <c r="P8159" t="str">
        <f t="shared" si="383"/>
        <v>Medium</v>
      </c>
      <c r="Q8159" t="str">
        <f>VLOOKUP(A8159,SampleSuperstore!A:G,7,0)</f>
        <v>South</v>
      </c>
    </row>
    <row r="8160" spans="1:17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  <c r="N8160" t="str">
        <f t="shared" si="381"/>
        <v>Profit</v>
      </c>
      <c r="O8160" t="str">
        <f t="shared" si="382"/>
        <v>Normal</v>
      </c>
      <c r="P8160" t="str">
        <f t="shared" si="383"/>
        <v>Low</v>
      </c>
      <c r="Q8160" t="str">
        <f>VLOOKUP(A8160,SampleSuperstore!A:G,7,0)</f>
        <v>South</v>
      </c>
    </row>
    <row r="8161" spans="1:17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  <c r="N8161" t="str">
        <f t="shared" si="381"/>
        <v>Profit</v>
      </c>
      <c r="O8161" t="str">
        <f t="shared" si="382"/>
        <v>Normal</v>
      </c>
      <c r="P8161" t="str">
        <f t="shared" si="383"/>
        <v>Low</v>
      </c>
      <c r="Q8161" t="str">
        <f>VLOOKUP(A8161,SampleSuperstore!A:G,7,0)</f>
        <v>South</v>
      </c>
    </row>
    <row r="8162" spans="1:17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  <c r="N8162" t="str">
        <f t="shared" si="381"/>
        <v>Profit</v>
      </c>
      <c r="O8162" t="str">
        <f t="shared" si="382"/>
        <v>Normal</v>
      </c>
      <c r="P8162" t="str">
        <f t="shared" si="383"/>
        <v>Low</v>
      </c>
      <c r="Q8162" t="str">
        <f>VLOOKUP(A8162,SampleSuperstore!A:G,7,0)</f>
        <v>South</v>
      </c>
    </row>
    <row r="8163" spans="1:17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  <c r="N8163" t="str">
        <f t="shared" si="381"/>
        <v>Profit</v>
      </c>
      <c r="O8163" t="str">
        <f t="shared" si="382"/>
        <v>Normal</v>
      </c>
      <c r="P8163" t="str">
        <f t="shared" si="383"/>
        <v>Low</v>
      </c>
      <c r="Q8163" t="str">
        <f>VLOOKUP(A8163,SampleSuperstore!A:G,7,0)</f>
        <v>South</v>
      </c>
    </row>
    <row r="8164" spans="1:17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  <c r="N8164" t="str">
        <f t="shared" si="381"/>
        <v>Profit</v>
      </c>
      <c r="O8164" t="str">
        <f t="shared" si="382"/>
        <v>Normal</v>
      </c>
      <c r="P8164" t="str">
        <f t="shared" si="383"/>
        <v>Low</v>
      </c>
      <c r="Q8164" t="str">
        <f>VLOOKUP(A8164,SampleSuperstore!A:G,7,0)</f>
        <v>South</v>
      </c>
    </row>
    <row r="8165" spans="1:17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  <c r="N8165" t="str">
        <f t="shared" si="381"/>
        <v>Profit</v>
      </c>
      <c r="O8165" t="str">
        <f t="shared" si="382"/>
        <v>Normal</v>
      </c>
      <c r="P8165" t="str">
        <f t="shared" si="383"/>
        <v>Low</v>
      </c>
      <c r="Q8165" t="str">
        <f>VLOOKUP(A8165,SampleSuperstore!A:G,7,0)</f>
        <v>South</v>
      </c>
    </row>
    <row r="8166" spans="1:17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  <c r="N8166" t="str">
        <f t="shared" si="381"/>
        <v>Profit</v>
      </c>
      <c r="O8166" t="str">
        <f t="shared" si="382"/>
        <v>Normal</v>
      </c>
      <c r="P8166" t="str">
        <f t="shared" si="383"/>
        <v>Low</v>
      </c>
      <c r="Q8166" t="str">
        <f>VLOOKUP(A8166,SampleSuperstore!A:G,7,0)</f>
        <v>South</v>
      </c>
    </row>
    <row r="8167" spans="1:17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  <c r="N8167" t="str">
        <f t="shared" si="381"/>
        <v>Profit</v>
      </c>
      <c r="O8167" t="str">
        <f t="shared" si="382"/>
        <v>Normal</v>
      </c>
      <c r="P8167" t="str">
        <f t="shared" si="383"/>
        <v>Low</v>
      </c>
      <c r="Q8167" t="str">
        <f>VLOOKUP(A8167,SampleSuperstore!A:G,7,0)</f>
        <v>South</v>
      </c>
    </row>
    <row r="8168" spans="1:17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  <c r="N8168" t="str">
        <f t="shared" si="381"/>
        <v>Loss</v>
      </c>
      <c r="O8168" t="str">
        <f t="shared" si="382"/>
        <v>Normal</v>
      </c>
      <c r="P8168" t="str">
        <f t="shared" si="383"/>
        <v>Medium</v>
      </c>
      <c r="Q8168" t="str">
        <f>VLOOKUP(A8168,SampleSuperstore!A:G,7,0)</f>
        <v>South</v>
      </c>
    </row>
    <row r="8169" spans="1:17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  <c r="N8169" t="str">
        <f t="shared" si="381"/>
        <v>Loss</v>
      </c>
      <c r="O8169" t="str">
        <f t="shared" si="382"/>
        <v>Normal</v>
      </c>
      <c r="P8169" t="str">
        <f t="shared" si="383"/>
        <v>Medium</v>
      </c>
      <c r="Q8169" t="str">
        <f>VLOOKUP(A8169,SampleSuperstore!A:G,7,0)</f>
        <v>South</v>
      </c>
    </row>
    <row r="8170" spans="1:17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  <c r="N8170" t="str">
        <f t="shared" si="381"/>
        <v>Profit</v>
      </c>
      <c r="O8170" t="str">
        <f t="shared" si="382"/>
        <v>Normal</v>
      </c>
      <c r="P8170" t="str">
        <f t="shared" si="383"/>
        <v>High</v>
      </c>
      <c r="Q8170" t="str">
        <f>VLOOKUP(A8170,SampleSuperstore!A:G,7,0)</f>
        <v>South</v>
      </c>
    </row>
    <row r="8171" spans="1:17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  <c r="N8171" t="str">
        <f t="shared" si="381"/>
        <v>Loss</v>
      </c>
      <c r="O8171" t="str">
        <f t="shared" si="382"/>
        <v>Normal</v>
      </c>
      <c r="P8171" t="str">
        <f t="shared" si="383"/>
        <v>Low</v>
      </c>
      <c r="Q8171" t="str">
        <f>VLOOKUP(A8171,SampleSuperstore!A:G,7,0)</f>
        <v>South</v>
      </c>
    </row>
    <row r="8172" spans="1:17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  <c r="N8172" t="str">
        <f t="shared" si="381"/>
        <v>Profit</v>
      </c>
      <c r="O8172" t="str">
        <f t="shared" si="382"/>
        <v>Normal</v>
      </c>
      <c r="P8172" t="str">
        <f t="shared" si="383"/>
        <v>Low</v>
      </c>
      <c r="Q8172" t="str">
        <f>VLOOKUP(A8172,SampleSuperstore!A:G,7,0)</f>
        <v>South</v>
      </c>
    </row>
    <row r="8173" spans="1:17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  <c r="N8173" t="str">
        <f t="shared" si="381"/>
        <v>Profit</v>
      </c>
      <c r="O8173" t="str">
        <f t="shared" si="382"/>
        <v>Normal</v>
      </c>
      <c r="P8173" t="str">
        <f t="shared" si="383"/>
        <v>Low</v>
      </c>
      <c r="Q8173" t="str">
        <f>VLOOKUP(A8173,SampleSuperstore!A:G,7,0)</f>
        <v>South</v>
      </c>
    </row>
    <row r="8174" spans="1:17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  <c r="N8174" t="str">
        <f t="shared" si="381"/>
        <v>Profit</v>
      </c>
      <c r="O8174" t="str">
        <f t="shared" si="382"/>
        <v>Normal</v>
      </c>
      <c r="P8174" t="str">
        <f t="shared" si="383"/>
        <v>Low</v>
      </c>
      <c r="Q8174" t="str">
        <f>VLOOKUP(A8174,SampleSuperstore!A:G,7,0)</f>
        <v>South</v>
      </c>
    </row>
    <row r="8175" spans="1:17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  <c r="N8175" t="str">
        <f t="shared" si="381"/>
        <v>Profit</v>
      </c>
      <c r="O8175" t="str">
        <f t="shared" si="382"/>
        <v>Normal</v>
      </c>
      <c r="P8175" t="str">
        <f t="shared" si="383"/>
        <v>Low</v>
      </c>
      <c r="Q8175" t="str">
        <f>VLOOKUP(A8175,SampleSuperstore!A:G,7,0)</f>
        <v>South</v>
      </c>
    </row>
    <row r="8176" spans="1:17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  <c r="N8176" t="str">
        <f t="shared" si="381"/>
        <v>Profit</v>
      </c>
      <c r="O8176" t="str">
        <f t="shared" si="382"/>
        <v>Normal</v>
      </c>
      <c r="P8176" t="str">
        <f t="shared" si="383"/>
        <v>Low</v>
      </c>
      <c r="Q8176" t="str">
        <f>VLOOKUP(A8176,SampleSuperstore!A:G,7,0)</f>
        <v>South</v>
      </c>
    </row>
    <row r="8177" spans="1:17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  <c r="N8177" t="str">
        <f t="shared" si="381"/>
        <v>Profit</v>
      </c>
      <c r="O8177" t="str">
        <f t="shared" si="382"/>
        <v>Normal</v>
      </c>
      <c r="P8177" t="str">
        <f t="shared" si="383"/>
        <v>Low</v>
      </c>
      <c r="Q8177" t="str">
        <f>VLOOKUP(A8177,SampleSuperstore!A:G,7,0)</f>
        <v>South</v>
      </c>
    </row>
    <row r="8178" spans="1:17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  <c r="N8178" t="str">
        <f t="shared" si="381"/>
        <v>Profit</v>
      </c>
      <c r="O8178" t="str">
        <f t="shared" si="382"/>
        <v>Normal</v>
      </c>
      <c r="P8178" t="str">
        <f t="shared" si="383"/>
        <v>Low</v>
      </c>
      <c r="Q8178" t="str">
        <f>VLOOKUP(A8178,SampleSuperstore!A:G,7,0)</f>
        <v>Central</v>
      </c>
    </row>
    <row r="8179" spans="1:17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  <c r="N8179" t="str">
        <f t="shared" si="381"/>
        <v>Profit</v>
      </c>
      <c r="O8179" t="str">
        <f t="shared" si="382"/>
        <v>Normal</v>
      </c>
      <c r="P8179" t="str">
        <f t="shared" si="383"/>
        <v>Low</v>
      </c>
      <c r="Q8179" t="str">
        <f>VLOOKUP(A8179,SampleSuperstore!A:G,7,0)</f>
        <v>Central</v>
      </c>
    </row>
    <row r="8180" spans="1:17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  <c r="N8180" t="str">
        <f t="shared" si="381"/>
        <v>Profit</v>
      </c>
      <c r="O8180" t="str">
        <f t="shared" si="382"/>
        <v>Normal</v>
      </c>
      <c r="P8180" t="str">
        <f t="shared" si="383"/>
        <v>Medium</v>
      </c>
      <c r="Q8180" t="str">
        <f>VLOOKUP(A8180,SampleSuperstore!A:G,7,0)</f>
        <v>South</v>
      </c>
    </row>
    <row r="8181" spans="1:17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  <c r="N8181" t="str">
        <f t="shared" si="381"/>
        <v>Loss</v>
      </c>
      <c r="O8181" t="str">
        <f t="shared" si="382"/>
        <v>Normal</v>
      </c>
      <c r="P8181" t="str">
        <f t="shared" si="383"/>
        <v>Low</v>
      </c>
      <c r="Q8181" t="str">
        <f>VLOOKUP(A8181,SampleSuperstore!A:G,7,0)</f>
        <v>South</v>
      </c>
    </row>
    <row r="8182" spans="1:17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  <c r="N8182" t="str">
        <f t="shared" si="381"/>
        <v>Loss</v>
      </c>
      <c r="O8182" t="str">
        <f t="shared" si="382"/>
        <v>Normal</v>
      </c>
      <c r="P8182" t="str">
        <f t="shared" si="383"/>
        <v>High</v>
      </c>
      <c r="Q8182" t="str">
        <f>VLOOKUP(A8182,SampleSuperstore!A:G,7,0)</f>
        <v>South</v>
      </c>
    </row>
    <row r="8183" spans="1:17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  <c r="N8183" t="str">
        <f t="shared" si="381"/>
        <v>Loss</v>
      </c>
      <c r="O8183" t="str">
        <f t="shared" si="382"/>
        <v>Normal</v>
      </c>
      <c r="P8183" t="str">
        <f t="shared" si="383"/>
        <v>Low</v>
      </c>
      <c r="Q8183" t="str">
        <f>VLOOKUP(A8183,SampleSuperstore!A:G,7,0)</f>
        <v>South</v>
      </c>
    </row>
    <row r="8184" spans="1:17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  <c r="N8184" t="str">
        <f t="shared" si="381"/>
        <v>Loss</v>
      </c>
      <c r="O8184" t="str">
        <f t="shared" si="382"/>
        <v>High Discount</v>
      </c>
      <c r="P8184" t="str">
        <f t="shared" si="383"/>
        <v>Low</v>
      </c>
      <c r="Q8184" t="str">
        <f>VLOOKUP(A8184,SampleSuperstore!A:G,7,0)</f>
        <v>South</v>
      </c>
    </row>
    <row r="8185" spans="1:17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  <c r="N8185" t="str">
        <f t="shared" si="381"/>
        <v>Loss</v>
      </c>
      <c r="O8185" t="str">
        <f t="shared" si="382"/>
        <v>High Discount</v>
      </c>
      <c r="P8185" t="str">
        <f t="shared" si="383"/>
        <v>Low</v>
      </c>
      <c r="Q8185" t="str">
        <f>VLOOKUP(A8185,SampleSuperstore!A:G,7,0)</f>
        <v>South</v>
      </c>
    </row>
    <row r="8186" spans="1:17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  <c r="N8186" t="str">
        <f t="shared" si="381"/>
        <v>Profit</v>
      </c>
      <c r="O8186" t="str">
        <f t="shared" si="382"/>
        <v>Normal</v>
      </c>
      <c r="P8186" t="str">
        <f t="shared" si="383"/>
        <v>Low</v>
      </c>
      <c r="Q8186" t="str">
        <f>VLOOKUP(A8186,SampleSuperstore!A:G,7,0)</f>
        <v>South</v>
      </c>
    </row>
    <row r="8187" spans="1:17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  <c r="N8187" t="str">
        <f t="shared" si="381"/>
        <v>Profit</v>
      </c>
      <c r="O8187" t="str">
        <f t="shared" si="382"/>
        <v>Normal</v>
      </c>
      <c r="P8187" t="str">
        <f t="shared" si="383"/>
        <v>Low</v>
      </c>
      <c r="Q8187" t="str">
        <f>VLOOKUP(A8187,SampleSuperstore!A:G,7,0)</f>
        <v>South</v>
      </c>
    </row>
    <row r="8188" spans="1:17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  <c r="N8188" t="str">
        <f t="shared" si="381"/>
        <v>Loss</v>
      </c>
      <c r="O8188" t="str">
        <f t="shared" si="382"/>
        <v>Normal</v>
      </c>
      <c r="P8188" t="str">
        <f t="shared" si="383"/>
        <v>Low</v>
      </c>
      <c r="Q8188" t="str">
        <f>VLOOKUP(A8188,SampleSuperstore!A:G,7,0)</f>
        <v>South</v>
      </c>
    </row>
    <row r="8189" spans="1:17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  <c r="N8189" t="str">
        <f t="shared" si="381"/>
        <v>Profit</v>
      </c>
      <c r="O8189" t="str">
        <f t="shared" si="382"/>
        <v>Normal</v>
      </c>
      <c r="P8189" t="str">
        <f t="shared" si="383"/>
        <v>Low</v>
      </c>
      <c r="Q8189" t="str">
        <f>VLOOKUP(A8189,SampleSuperstore!A:G,7,0)</f>
        <v>South</v>
      </c>
    </row>
    <row r="8190" spans="1:17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  <c r="N8190" t="str">
        <f t="shared" si="381"/>
        <v>Profit</v>
      </c>
      <c r="O8190" t="str">
        <f t="shared" si="382"/>
        <v>Normal</v>
      </c>
      <c r="P8190" t="str">
        <f t="shared" si="383"/>
        <v>Low</v>
      </c>
      <c r="Q8190" t="str">
        <f>VLOOKUP(A8190,SampleSuperstore!A:G,7,0)</f>
        <v>South</v>
      </c>
    </row>
    <row r="8191" spans="1:17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  <c r="N8191" t="str">
        <f t="shared" si="381"/>
        <v>Profit</v>
      </c>
      <c r="O8191" t="str">
        <f t="shared" si="382"/>
        <v>Normal</v>
      </c>
      <c r="P8191" t="str">
        <f t="shared" si="383"/>
        <v>Low</v>
      </c>
      <c r="Q8191" t="str">
        <f>VLOOKUP(A8191,SampleSuperstore!A:G,7,0)</f>
        <v>South</v>
      </c>
    </row>
    <row r="8192" spans="1:17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  <c r="N8192" t="str">
        <f t="shared" si="381"/>
        <v>Profit</v>
      </c>
      <c r="O8192" t="str">
        <f t="shared" si="382"/>
        <v>Normal</v>
      </c>
      <c r="P8192" t="str">
        <f t="shared" si="383"/>
        <v>Low</v>
      </c>
      <c r="Q8192" t="str">
        <f>VLOOKUP(A8192,SampleSuperstore!A:G,7,0)</f>
        <v>South</v>
      </c>
    </row>
    <row r="8193" spans="1:17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  <c r="N8193" t="str">
        <f t="shared" si="381"/>
        <v>Profit</v>
      </c>
      <c r="O8193" t="str">
        <f t="shared" si="382"/>
        <v>Normal</v>
      </c>
      <c r="P8193" t="str">
        <f t="shared" si="383"/>
        <v>Low</v>
      </c>
      <c r="Q8193" t="str">
        <f>VLOOKUP(A8193,SampleSuperstore!A:G,7,0)</f>
        <v>South</v>
      </c>
    </row>
    <row r="8194" spans="1:17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  <c r="N8194" t="str">
        <f t="shared" si="381"/>
        <v>Loss</v>
      </c>
      <c r="O8194" t="str">
        <f t="shared" si="382"/>
        <v>High Discount</v>
      </c>
      <c r="P8194" t="str">
        <f t="shared" si="383"/>
        <v>Low</v>
      </c>
      <c r="Q8194" t="str">
        <f>VLOOKUP(A8194,SampleSuperstore!A:G,7,0)</f>
        <v>Central</v>
      </c>
    </row>
    <row r="8195" spans="1:17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  <c r="N8195" t="str">
        <f t="shared" ref="N8195:N8258" si="384">IF(M8195&gt;0,"Profit","Loss")</f>
        <v>Profit</v>
      </c>
      <c r="O8195" t="str">
        <f t="shared" ref="O8195:O8258" si="385">IF(L8195&gt;0.5,"High Discount","Normal")</f>
        <v>Normal</v>
      </c>
      <c r="P8195" t="str">
        <f t="shared" ref="P8195:P8258" si="386">IF(J8195&gt;1000,"High",IF(J8195&gt;=500,"Medium","Low"))</f>
        <v>Low</v>
      </c>
      <c r="Q8195" t="str">
        <f>VLOOKUP(A8195,SampleSuperstore!A:G,7,0)</f>
        <v>Central</v>
      </c>
    </row>
    <row r="8196" spans="1:17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  <c r="N8196" t="str">
        <f t="shared" si="384"/>
        <v>Profit</v>
      </c>
      <c r="O8196" t="str">
        <f t="shared" si="385"/>
        <v>Normal</v>
      </c>
      <c r="P8196" t="str">
        <f t="shared" si="386"/>
        <v>Low</v>
      </c>
      <c r="Q8196" t="str">
        <f>VLOOKUP(A8196,SampleSuperstore!A:G,7,0)</f>
        <v>Central</v>
      </c>
    </row>
    <row r="8197" spans="1:17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  <c r="N8197" t="str">
        <f t="shared" si="384"/>
        <v>Profit</v>
      </c>
      <c r="O8197" t="str">
        <f t="shared" si="385"/>
        <v>Normal</v>
      </c>
      <c r="P8197" t="str">
        <f t="shared" si="386"/>
        <v>Low</v>
      </c>
      <c r="Q8197" t="str">
        <f>VLOOKUP(A8197,SampleSuperstore!A:G,7,0)</f>
        <v>South</v>
      </c>
    </row>
    <row r="8198" spans="1:17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  <c r="N8198" t="str">
        <f t="shared" si="384"/>
        <v>Loss</v>
      </c>
      <c r="O8198" t="str">
        <f t="shared" si="385"/>
        <v>Normal</v>
      </c>
      <c r="P8198" t="str">
        <f t="shared" si="386"/>
        <v>Low</v>
      </c>
      <c r="Q8198" t="str">
        <f>VLOOKUP(A8198,SampleSuperstore!A:G,7,0)</f>
        <v>South</v>
      </c>
    </row>
    <row r="8199" spans="1:17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  <c r="N8199" t="str">
        <f t="shared" si="384"/>
        <v>Profit</v>
      </c>
      <c r="O8199" t="str">
        <f t="shared" si="385"/>
        <v>Normal</v>
      </c>
      <c r="P8199" t="str">
        <f t="shared" si="386"/>
        <v>Low</v>
      </c>
      <c r="Q8199" t="str">
        <f>VLOOKUP(A8199,SampleSuperstore!A:G,7,0)</f>
        <v>South</v>
      </c>
    </row>
    <row r="8200" spans="1:17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  <c r="N8200" t="str">
        <f t="shared" si="384"/>
        <v>Profit</v>
      </c>
      <c r="O8200" t="str">
        <f t="shared" si="385"/>
        <v>Normal</v>
      </c>
      <c r="P8200" t="str">
        <f t="shared" si="386"/>
        <v>Low</v>
      </c>
      <c r="Q8200" t="str">
        <f>VLOOKUP(A8200,SampleSuperstore!A:G,7,0)</f>
        <v>South</v>
      </c>
    </row>
    <row r="8201" spans="1:17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  <c r="N8201" t="str">
        <f t="shared" si="384"/>
        <v>Loss</v>
      </c>
      <c r="O8201" t="str">
        <f t="shared" si="385"/>
        <v>High Discount</v>
      </c>
      <c r="P8201" t="str">
        <f t="shared" si="386"/>
        <v>Low</v>
      </c>
      <c r="Q8201" t="str">
        <f>VLOOKUP(A8201,SampleSuperstore!A:G,7,0)</f>
        <v>South</v>
      </c>
    </row>
    <row r="8202" spans="1:17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  <c r="N8202" t="str">
        <f t="shared" si="384"/>
        <v>Loss</v>
      </c>
      <c r="O8202" t="str">
        <f t="shared" si="385"/>
        <v>Normal</v>
      </c>
      <c r="P8202" t="str">
        <f t="shared" si="386"/>
        <v>Low</v>
      </c>
      <c r="Q8202" t="str">
        <f>VLOOKUP(A8202,SampleSuperstore!A:G,7,0)</f>
        <v>South</v>
      </c>
    </row>
    <row r="8203" spans="1:17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  <c r="N8203" t="str">
        <f t="shared" si="384"/>
        <v>Profit</v>
      </c>
      <c r="O8203" t="str">
        <f t="shared" si="385"/>
        <v>Normal</v>
      </c>
      <c r="P8203" t="str">
        <f t="shared" si="386"/>
        <v>Low</v>
      </c>
      <c r="Q8203" t="str">
        <f>VLOOKUP(A8203,SampleSuperstore!A:G,7,0)</f>
        <v>East</v>
      </c>
    </row>
    <row r="8204" spans="1:17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  <c r="N8204" t="str">
        <f t="shared" si="384"/>
        <v>Profit</v>
      </c>
      <c r="O8204" t="str">
        <f t="shared" si="385"/>
        <v>Normal</v>
      </c>
      <c r="P8204" t="str">
        <f t="shared" si="386"/>
        <v>Medium</v>
      </c>
      <c r="Q8204" t="str">
        <f>VLOOKUP(A8204,SampleSuperstore!A:G,7,0)</f>
        <v>East</v>
      </c>
    </row>
    <row r="8205" spans="1:17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  <c r="N8205" t="str">
        <f t="shared" si="384"/>
        <v>Profit</v>
      </c>
      <c r="O8205" t="str">
        <f t="shared" si="385"/>
        <v>Normal</v>
      </c>
      <c r="P8205" t="str">
        <f t="shared" si="386"/>
        <v>Low</v>
      </c>
      <c r="Q8205" t="str">
        <f>VLOOKUP(A8205,SampleSuperstore!A:G,7,0)</f>
        <v>East</v>
      </c>
    </row>
    <row r="8206" spans="1:17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  <c r="N8206" t="str">
        <f t="shared" si="384"/>
        <v>Profit</v>
      </c>
      <c r="O8206" t="str">
        <f t="shared" si="385"/>
        <v>Normal</v>
      </c>
      <c r="P8206" t="str">
        <f t="shared" si="386"/>
        <v>High</v>
      </c>
      <c r="Q8206" t="str">
        <f>VLOOKUP(A8206,SampleSuperstore!A:G,7,0)</f>
        <v>East</v>
      </c>
    </row>
    <row r="8207" spans="1:17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  <c r="N8207" t="str">
        <f t="shared" si="384"/>
        <v>Profit</v>
      </c>
      <c r="O8207" t="str">
        <f t="shared" si="385"/>
        <v>Normal</v>
      </c>
      <c r="P8207" t="str">
        <f t="shared" si="386"/>
        <v>Medium</v>
      </c>
      <c r="Q8207" t="str">
        <f>VLOOKUP(A8207,SampleSuperstore!A:G,7,0)</f>
        <v>East</v>
      </c>
    </row>
    <row r="8208" spans="1:17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  <c r="N8208" t="str">
        <f t="shared" si="384"/>
        <v>Loss</v>
      </c>
      <c r="O8208" t="str">
        <f t="shared" si="385"/>
        <v>Normal</v>
      </c>
      <c r="P8208" t="str">
        <f t="shared" si="386"/>
        <v>Low</v>
      </c>
      <c r="Q8208" t="str">
        <f>VLOOKUP(A8208,SampleSuperstore!A:G,7,0)</f>
        <v>South</v>
      </c>
    </row>
    <row r="8209" spans="1:17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  <c r="N8209" t="str">
        <f t="shared" si="384"/>
        <v>Profit</v>
      </c>
      <c r="O8209" t="str">
        <f t="shared" si="385"/>
        <v>Normal</v>
      </c>
      <c r="P8209" t="str">
        <f t="shared" si="386"/>
        <v>Low</v>
      </c>
      <c r="Q8209" t="str">
        <f>VLOOKUP(A8209,SampleSuperstore!A:G,7,0)</f>
        <v>South</v>
      </c>
    </row>
    <row r="8210" spans="1:17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  <c r="N8210" t="str">
        <f t="shared" si="384"/>
        <v>Loss</v>
      </c>
      <c r="O8210" t="str">
        <f t="shared" si="385"/>
        <v>High Discount</v>
      </c>
      <c r="P8210" t="str">
        <f t="shared" si="386"/>
        <v>High</v>
      </c>
      <c r="Q8210" t="str">
        <f>VLOOKUP(A8210,SampleSuperstore!A:G,7,0)</f>
        <v>South</v>
      </c>
    </row>
    <row r="8211" spans="1:17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  <c r="N8211" t="str">
        <f t="shared" si="384"/>
        <v>Loss</v>
      </c>
      <c r="O8211" t="str">
        <f t="shared" si="385"/>
        <v>Normal</v>
      </c>
      <c r="P8211" t="str">
        <f t="shared" si="386"/>
        <v>Low</v>
      </c>
      <c r="Q8211" t="str">
        <f>VLOOKUP(A8211,SampleSuperstore!A:G,7,0)</f>
        <v>South</v>
      </c>
    </row>
    <row r="8212" spans="1:17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  <c r="N8212" t="str">
        <f t="shared" si="384"/>
        <v>Profit</v>
      </c>
      <c r="O8212" t="str">
        <f t="shared" si="385"/>
        <v>Normal</v>
      </c>
      <c r="P8212" t="str">
        <f t="shared" si="386"/>
        <v>Low</v>
      </c>
      <c r="Q8212" t="str">
        <f>VLOOKUP(A8212,SampleSuperstore!A:G,7,0)</f>
        <v>South</v>
      </c>
    </row>
    <row r="8213" spans="1:17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  <c r="N8213" t="str">
        <f t="shared" si="384"/>
        <v>Loss</v>
      </c>
      <c r="O8213" t="str">
        <f t="shared" si="385"/>
        <v>High Discount</v>
      </c>
      <c r="P8213" t="str">
        <f t="shared" si="386"/>
        <v>Low</v>
      </c>
      <c r="Q8213" t="str">
        <f>VLOOKUP(A8213,SampleSuperstore!A:G,7,0)</f>
        <v>South</v>
      </c>
    </row>
    <row r="8214" spans="1:17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  <c r="N8214" t="str">
        <f t="shared" si="384"/>
        <v>Profit</v>
      </c>
      <c r="O8214" t="str">
        <f t="shared" si="385"/>
        <v>Normal</v>
      </c>
      <c r="P8214" t="str">
        <f t="shared" si="386"/>
        <v>Low</v>
      </c>
      <c r="Q8214" t="str">
        <f>VLOOKUP(A8214,SampleSuperstore!A:G,7,0)</f>
        <v>South</v>
      </c>
    </row>
    <row r="8215" spans="1:17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  <c r="N8215" t="str">
        <f t="shared" si="384"/>
        <v>Loss</v>
      </c>
      <c r="O8215" t="str">
        <f t="shared" si="385"/>
        <v>High Discount</v>
      </c>
      <c r="P8215" t="str">
        <f t="shared" si="386"/>
        <v>Low</v>
      </c>
      <c r="Q8215" t="str">
        <f>VLOOKUP(A8215,SampleSuperstore!A:G,7,0)</f>
        <v>South</v>
      </c>
    </row>
    <row r="8216" spans="1:17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  <c r="N8216" t="str">
        <f t="shared" si="384"/>
        <v>Profit</v>
      </c>
      <c r="O8216" t="str">
        <f t="shared" si="385"/>
        <v>Normal</v>
      </c>
      <c r="P8216" t="str">
        <f t="shared" si="386"/>
        <v>Low</v>
      </c>
      <c r="Q8216" t="str">
        <f>VLOOKUP(A8216,SampleSuperstore!A:G,7,0)</f>
        <v>South</v>
      </c>
    </row>
    <row r="8217" spans="1:17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  <c r="N8217" t="str">
        <f t="shared" si="384"/>
        <v>Loss</v>
      </c>
      <c r="O8217" t="str">
        <f t="shared" si="385"/>
        <v>High Discount</v>
      </c>
      <c r="P8217" t="str">
        <f t="shared" si="386"/>
        <v>Low</v>
      </c>
      <c r="Q8217" t="str">
        <f>VLOOKUP(A8217,SampleSuperstore!A:G,7,0)</f>
        <v>South</v>
      </c>
    </row>
    <row r="8218" spans="1:17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  <c r="N8218" t="str">
        <f t="shared" si="384"/>
        <v>Loss</v>
      </c>
      <c r="O8218" t="str">
        <f t="shared" si="385"/>
        <v>High Discount</v>
      </c>
      <c r="P8218" t="str">
        <f t="shared" si="386"/>
        <v>Low</v>
      </c>
      <c r="Q8218" t="str">
        <f>VLOOKUP(A8218,SampleSuperstore!A:G,7,0)</f>
        <v>South</v>
      </c>
    </row>
    <row r="8219" spans="1:17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  <c r="N8219" t="str">
        <f t="shared" si="384"/>
        <v>Profit</v>
      </c>
      <c r="O8219" t="str">
        <f t="shared" si="385"/>
        <v>Normal</v>
      </c>
      <c r="P8219" t="str">
        <f t="shared" si="386"/>
        <v>Low</v>
      </c>
      <c r="Q8219" t="str">
        <f>VLOOKUP(A8219,SampleSuperstore!A:G,7,0)</f>
        <v>South</v>
      </c>
    </row>
    <row r="8220" spans="1:17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  <c r="N8220" t="str">
        <f t="shared" si="384"/>
        <v>Loss</v>
      </c>
      <c r="O8220" t="str">
        <f t="shared" si="385"/>
        <v>High Discount</v>
      </c>
      <c r="P8220" t="str">
        <f t="shared" si="386"/>
        <v>Low</v>
      </c>
      <c r="Q8220" t="str">
        <f>VLOOKUP(A8220,SampleSuperstore!A:G,7,0)</f>
        <v>South</v>
      </c>
    </row>
    <row r="8221" spans="1:17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  <c r="N8221" t="str">
        <f t="shared" si="384"/>
        <v>Profit</v>
      </c>
      <c r="O8221" t="str">
        <f t="shared" si="385"/>
        <v>Normal</v>
      </c>
      <c r="P8221" t="str">
        <f t="shared" si="386"/>
        <v>Low</v>
      </c>
      <c r="Q8221" t="str">
        <f>VLOOKUP(A8221,SampleSuperstore!A:G,7,0)</f>
        <v>South</v>
      </c>
    </row>
    <row r="8222" spans="1:17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  <c r="N8222" t="str">
        <f t="shared" si="384"/>
        <v>Loss</v>
      </c>
      <c r="O8222" t="str">
        <f t="shared" si="385"/>
        <v>High Discount</v>
      </c>
      <c r="P8222" t="str">
        <f t="shared" si="386"/>
        <v>Low</v>
      </c>
      <c r="Q8222" t="str">
        <f>VLOOKUP(A8222,SampleSuperstore!A:G,7,0)</f>
        <v>South</v>
      </c>
    </row>
    <row r="8223" spans="1:17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  <c r="N8223" t="str">
        <f t="shared" si="384"/>
        <v>Loss</v>
      </c>
      <c r="O8223" t="str">
        <f t="shared" si="385"/>
        <v>Normal</v>
      </c>
      <c r="P8223" t="str">
        <f t="shared" si="386"/>
        <v>Low</v>
      </c>
      <c r="Q8223" t="str">
        <f>VLOOKUP(A8223,SampleSuperstore!A:G,7,0)</f>
        <v>South</v>
      </c>
    </row>
    <row r="8224" spans="1:17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  <c r="N8224" t="str">
        <f t="shared" si="384"/>
        <v>Loss</v>
      </c>
      <c r="O8224" t="str">
        <f t="shared" si="385"/>
        <v>Normal</v>
      </c>
      <c r="P8224" t="str">
        <f t="shared" si="386"/>
        <v>Low</v>
      </c>
      <c r="Q8224" t="str">
        <f>VLOOKUP(A8224,SampleSuperstore!A:G,7,0)</f>
        <v>South</v>
      </c>
    </row>
    <row r="8225" spans="1:17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  <c r="N8225" t="str">
        <f t="shared" si="384"/>
        <v>Profit</v>
      </c>
      <c r="O8225" t="str">
        <f t="shared" si="385"/>
        <v>Normal</v>
      </c>
      <c r="P8225" t="str">
        <f t="shared" si="386"/>
        <v>Low</v>
      </c>
      <c r="Q8225" t="str">
        <f>VLOOKUP(A8225,SampleSuperstore!A:G,7,0)</f>
        <v>South</v>
      </c>
    </row>
    <row r="8226" spans="1:17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  <c r="N8226" t="str">
        <f t="shared" si="384"/>
        <v>Profit</v>
      </c>
      <c r="O8226" t="str">
        <f t="shared" si="385"/>
        <v>Normal</v>
      </c>
      <c r="P8226" t="str">
        <f t="shared" si="386"/>
        <v>Low</v>
      </c>
      <c r="Q8226" t="str">
        <f>VLOOKUP(A8226,SampleSuperstore!A:G,7,0)</f>
        <v>South</v>
      </c>
    </row>
    <row r="8227" spans="1:17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  <c r="N8227" t="str">
        <f t="shared" si="384"/>
        <v>Profit</v>
      </c>
      <c r="O8227" t="str">
        <f t="shared" si="385"/>
        <v>Normal</v>
      </c>
      <c r="P8227" t="str">
        <f t="shared" si="386"/>
        <v>Low</v>
      </c>
      <c r="Q8227" t="str">
        <f>VLOOKUP(A8227,SampleSuperstore!A:G,7,0)</f>
        <v>South</v>
      </c>
    </row>
    <row r="8228" spans="1:17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  <c r="N8228" t="str">
        <f t="shared" si="384"/>
        <v>Profit</v>
      </c>
      <c r="O8228" t="str">
        <f t="shared" si="385"/>
        <v>Normal</v>
      </c>
      <c r="P8228" t="str">
        <f t="shared" si="386"/>
        <v>Low</v>
      </c>
      <c r="Q8228" t="str">
        <f>VLOOKUP(A8228,SampleSuperstore!A:G,7,0)</f>
        <v>South</v>
      </c>
    </row>
    <row r="8229" spans="1:17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  <c r="N8229" t="str">
        <f t="shared" si="384"/>
        <v>Profit</v>
      </c>
      <c r="O8229" t="str">
        <f t="shared" si="385"/>
        <v>Normal</v>
      </c>
      <c r="P8229" t="str">
        <f t="shared" si="386"/>
        <v>Low</v>
      </c>
      <c r="Q8229" t="str">
        <f>VLOOKUP(A8229,SampleSuperstore!A:G,7,0)</f>
        <v>South</v>
      </c>
    </row>
    <row r="8230" spans="1:17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  <c r="N8230" t="str">
        <f t="shared" si="384"/>
        <v>Profit</v>
      </c>
      <c r="O8230" t="str">
        <f t="shared" si="385"/>
        <v>Normal</v>
      </c>
      <c r="P8230" t="str">
        <f t="shared" si="386"/>
        <v>Low</v>
      </c>
      <c r="Q8230" t="str">
        <f>VLOOKUP(A8230,SampleSuperstore!A:G,7,0)</f>
        <v>South</v>
      </c>
    </row>
    <row r="8231" spans="1:17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  <c r="N8231" t="str">
        <f t="shared" si="384"/>
        <v>Profit</v>
      </c>
      <c r="O8231" t="str">
        <f t="shared" si="385"/>
        <v>Normal</v>
      </c>
      <c r="P8231" t="str">
        <f t="shared" si="386"/>
        <v>Low</v>
      </c>
      <c r="Q8231" t="str">
        <f>VLOOKUP(A8231,SampleSuperstore!A:G,7,0)</f>
        <v>South</v>
      </c>
    </row>
    <row r="8232" spans="1:17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  <c r="N8232" t="str">
        <f t="shared" si="384"/>
        <v>Profit</v>
      </c>
      <c r="O8232" t="str">
        <f t="shared" si="385"/>
        <v>Normal</v>
      </c>
      <c r="P8232" t="str">
        <f t="shared" si="386"/>
        <v>Low</v>
      </c>
      <c r="Q8232" t="str">
        <f>VLOOKUP(A8232,SampleSuperstore!A:G,7,0)</f>
        <v>South</v>
      </c>
    </row>
    <row r="8233" spans="1:17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  <c r="N8233" t="str">
        <f t="shared" si="384"/>
        <v>Profit</v>
      </c>
      <c r="O8233" t="str">
        <f t="shared" si="385"/>
        <v>Normal</v>
      </c>
      <c r="P8233" t="str">
        <f t="shared" si="386"/>
        <v>High</v>
      </c>
      <c r="Q8233" t="str">
        <f>VLOOKUP(A8233,SampleSuperstore!A:G,7,0)</f>
        <v>South</v>
      </c>
    </row>
    <row r="8234" spans="1:17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  <c r="N8234" t="str">
        <f t="shared" si="384"/>
        <v>Profit</v>
      </c>
      <c r="O8234" t="str">
        <f t="shared" si="385"/>
        <v>Normal</v>
      </c>
      <c r="P8234" t="str">
        <f t="shared" si="386"/>
        <v>Low</v>
      </c>
      <c r="Q8234" t="str">
        <f>VLOOKUP(A8234,SampleSuperstore!A:G,7,0)</f>
        <v>South</v>
      </c>
    </row>
    <row r="8235" spans="1:17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  <c r="N8235" t="str">
        <f t="shared" si="384"/>
        <v>Profit</v>
      </c>
      <c r="O8235" t="str">
        <f t="shared" si="385"/>
        <v>Normal</v>
      </c>
      <c r="P8235" t="str">
        <f t="shared" si="386"/>
        <v>Low</v>
      </c>
      <c r="Q8235" t="str">
        <f>VLOOKUP(A8235,SampleSuperstore!A:G,7,0)</f>
        <v>South</v>
      </c>
    </row>
    <row r="8236" spans="1:17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  <c r="N8236" t="str">
        <f t="shared" si="384"/>
        <v>Profit</v>
      </c>
      <c r="O8236" t="str">
        <f t="shared" si="385"/>
        <v>Normal</v>
      </c>
      <c r="P8236" t="str">
        <f t="shared" si="386"/>
        <v>Low</v>
      </c>
      <c r="Q8236" t="str">
        <f>VLOOKUP(A8236,SampleSuperstore!A:G,7,0)</f>
        <v>South</v>
      </c>
    </row>
    <row r="8237" spans="1:17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  <c r="N8237" t="str">
        <f t="shared" si="384"/>
        <v>Loss</v>
      </c>
      <c r="O8237" t="str">
        <f t="shared" si="385"/>
        <v>Normal</v>
      </c>
      <c r="P8237" t="str">
        <f t="shared" si="386"/>
        <v>Medium</v>
      </c>
      <c r="Q8237" t="str">
        <f>VLOOKUP(A8237,SampleSuperstore!A:G,7,0)</f>
        <v>South</v>
      </c>
    </row>
    <row r="8238" spans="1:17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  <c r="N8238" t="str">
        <f t="shared" si="384"/>
        <v>Loss</v>
      </c>
      <c r="O8238" t="str">
        <f t="shared" si="385"/>
        <v>Normal</v>
      </c>
      <c r="P8238" t="str">
        <f t="shared" si="386"/>
        <v>High</v>
      </c>
      <c r="Q8238" t="str">
        <f>VLOOKUP(A8238,SampleSuperstore!A:G,7,0)</f>
        <v>South</v>
      </c>
    </row>
    <row r="8239" spans="1:17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  <c r="N8239" t="str">
        <f t="shared" si="384"/>
        <v>Loss</v>
      </c>
      <c r="O8239" t="str">
        <f t="shared" si="385"/>
        <v>Normal</v>
      </c>
      <c r="P8239" t="str">
        <f t="shared" si="386"/>
        <v>Low</v>
      </c>
      <c r="Q8239" t="str">
        <f>VLOOKUP(A8239,SampleSuperstore!A:G,7,0)</f>
        <v>East</v>
      </c>
    </row>
    <row r="8240" spans="1:17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  <c r="N8240" t="str">
        <f t="shared" si="384"/>
        <v>Profit</v>
      </c>
      <c r="O8240" t="str">
        <f t="shared" si="385"/>
        <v>Normal</v>
      </c>
      <c r="P8240" t="str">
        <f t="shared" si="386"/>
        <v>Low</v>
      </c>
      <c r="Q8240" t="str">
        <f>VLOOKUP(A8240,SampleSuperstore!A:G,7,0)</f>
        <v>East</v>
      </c>
    </row>
    <row r="8241" spans="1:17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  <c r="N8241" t="str">
        <f t="shared" si="384"/>
        <v>Profit</v>
      </c>
      <c r="O8241" t="str">
        <f t="shared" si="385"/>
        <v>Normal</v>
      </c>
      <c r="P8241" t="str">
        <f t="shared" si="386"/>
        <v>Low</v>
      </c>
      <c r="Q8241" t="str">
        <f>VLOOKUP(A8241,SampleSuperstore!A:G,7,0)</f>
        <v>East</v>
      </c>
    </row>
    <row r="8242" spans="1:17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  <c r="N8242" t="str">
        <f t="shared" si="384"/>
        <v>Profit</v>
      </c>
      <c r="O8242" t="str">
        <f t="shared" si="385"/>
        <v>Normal</v>
      </c>
      <c r="P8242" t="str">
        <f t="shared" si="386"/>
        <v>Low</v>
      </c>
      <c r="Q8242" t="str">
        <f>VLOOKUP(A8242,SampleSuperstore!A:G,7,0)</f>
        <v>East</v>
      </c>
    </row>
    <row r="8243" spans="1:17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  <c r="N8243" t="str">
        <f t="shared" si="384"/>
        <v>Profit</v>
      </c>
      <c r="O8243" t="str">
        <f t="shared" si="385"/>
        <v>Normal</v>
      </c>
      <c r="P8243" t="str">
        <f t="shared" si="386"/>
        <v>Low</v>
      </c>
      <c r="Q8243" t="str">
        <f>VLOOKUP(A8243,SampleSuperstore!A:G,7,0)</f>
        <v>South</v>
      </c>
    </row>
    <row r="8244" spans="1:17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  <c r="N8244" t="str">
        <f t="shared" si="384"/>
        <v>Profit</v>
      </c>
      <c r="O8244" t="str">
        <f t="shared" si="385"/>
        <v>Normal</v>
      </c>
      <c r="P8244" t="str">
        <f t="shared" si="386"/>
        <v>Low</v>
      </c>
      <c r="Q8244" t="str">
        <f>VLOOKUP(A8244,SampleSuperstore!A:G,7,0)</f>
        <v>South</v>
      </c>
    </row>
    <row r="8245" spans="1:17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  <c r="N8245" t="str">
        <f t="shared" si="384"/>
        <v>Profit</v>
      </c>
      <c r="O8245" t="str">
        <f t="shared" si="385"/>
        <v>Normal</v>
      </c>
      <c r="P8245" t="str">
        <f t="shared" si="386"/>
        <v>Medium</v>
      </c>
      <c r="Q8245" t="str">
        <f>VLOOKUP(A8245,SampleSuperstore!A:G,7,0)</f>
        <v>South</v>
      </c>
    </row>
    <row r="8246" spans="1:17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  <c r="N8246" t="str">
        <f t="shared" si="384"/>
        <v>Profit</v>
      </c>
      <c r="O8246" t="str">
        <f t="shared" si="385"/>
        <v>Normal</v>
      </c>
      <c r="P8246" t="str">
        <f t="shared" si="386"/>
        <v>Low</v>
      </c>
      <c r="Q8246" t="str">
        <f>VLOOKUP(A8246,SampleSuperstore!A:G,7,0)</f>
        <v>South</v>
      </c>
    </row>
    <row r="8247" spans="1:17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  <c r="N8247" t="str">
        <f t="shared" si="384"/>
        <v>Profit</v>
      </c>
      <c r="O8247" t="str">
        <f t="shared" si="385"/>
        <v>Normal</v>
      </c>
      <c r="P8247" t="str">
        <f t="shared" si="386"/>
        <v>Low</v>
      </c>
      <c r="Q8247" t="str">
        <f>VLOOKUP(A8247,SampleSuperstore!A:G,7,0)</f>
        <v>South</v>
      </c>
    </row>
    <row r="8248" spans="1:17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  <c r="N8248" t="str">
        <f t="shared" si="384"/>
        <v>Loss</v>
      </c>
      <c r="O8248" t="str">
        <f t="shared" si="385"/>
        <v>High Discount</v>
      </c>
      <c r="P8248" t="str">
        <f t="shared" si="386"/>
        <v>Low</v>
      </c>
      <c r="Q8248" t="str">
        <f>VLOOKUP(A8248,SampleSuperstore!A:G,7,0)</f>
        <v>East</v>
      </c>
    </row>
    <row r="8249" spans="1:17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  <c r="N8249" t="str">
        <f t="shared" si="384"/>
        <v>Profit</v>
      </c>
      <c r="O8249" t="str">
        <f t="shared" si="385"/>
        <v>Normal</v>
      </c>
      <c r="P8249" t="str">
        <f t="shared" si="386"/>
        <v>Low</v>
      </c>
      <c r="Q8249" t="str">
        <f>VLOOKUP(A8249,SampleSuperstore!A:G,7,0)</f>
        <v>East</v>
      </c>
    </row>
    <row r="8250" spans="1:17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  <c r="N8250" t="str">
        <f t="shared" si="384"/>
        <v>Loss</v>
      </c>
      <c r="O8250" t="str">
        <f t="shared" si="385"/>
        <v>Normal</v>
      </c>
      <c r="P8250" t="str">
        <f t="shared" si="386"/>
        <v>Medium</v>
      </c>
      <c r="Q8250" t="str">
        <f>VLOOKUP(A8250,SampleSuperstore!A:G,7,0)</f>
        <v>South</v>
      </c>
    </row>
    <row r="8251" spans="1:17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  <c r="N8251" t="str">
        <f t="shared" si="384"/>
        <v>Loss</v>
      </c>
      <c r="O8251" t="str">
        <f t="shared" si="385"/>
        <v>High Discount</v>
      </c>
      <c r="P8251" t="str">
        <f t="shared" si="386"/>
        <v>Low</v>
      </c>
      <c r="Q8251" t="str">
        <f>VLOOKUP(A8251,SampleSuperstore!A:G,7,0)</f>
        <v>South</v>
      </c>
    </row>
    <row r="8252" spans="1:17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  <c r="N8252" t="str">
        <f t="shared" si="384"/>
        <v>Loss</v>
      </c>
      <c r="O8252" t="str">
        <f t="shared" si="385"/>
        <v>High Discount</v>
      </c>
      <c r="P8252" t="str">
        <f t="shared" si="386"/>
        <v>Low</v>
      </c>
      <c r="Q8252" t="str">
        <f>VLOOKUP(A8252,SampleSuperstore!A:G,7,0)</f>
        <v>South</v>
      </c>
    </row>
    <row r="8253" spans="1:17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  <c r="N8253" t="str">
        <f t="shared" si="384"/>
        <v>Loss</v>
      </c>
      <c r="O8253" t="str">
        <f t="shared" si="385"/>
        <v>High Discount</v>
      </c>
      <c r="P8253" t="str">
        <f t="shared" si="386"/>
        <v>Low</v>
      </c>
      <c r="Q8253" t="str">
        <f>VLOOKUP(A8253,SampleSuperstore!A:G,7,0)</f>
        <v>South</v>
      </c>
    </row>
    <row r="8254" spans="1:17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  <c r="N8254" t="str">
        <f t="shared" si="384"/>
        <v>Profit</v>
      </c>
      <c r="O8254" t="str">
        <f t="shared" si="385"/>
        <v>Normal</v>
      </c>
      <c r="P8254" t="str">
        <f t="shared" si="386"/>
        <v>Low</v>
      </c>
      <c r="Q8254" t="str">
        <f>VLOOKUP(A8254,SampleSuperstore!A:G,7,0)</f>
        <v>South</v>
      </c>
    </row>
    <row r="8255" spans="1:17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  <c r="N8255" t="str">
        <f t="shared" si="384"/>
        <v>Profit</v>
      </c>
      <c r="O8255" t="str">
        <f t="shared" si="385"/>
        <v>Normal</v>
      </c>
      <c r="P8255" t="str">
        <f t="shared" si="386"/>
        <v>Low</v>
      </c>
      <c r="Q8255" t="str">
        <f>VLOOKUP(A8255,SampleSuperstore!A:G,7,0)</f>
        <v>South</v>
      </c>
    </row>
    <row r="8256" spans="1:17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  <c r="N8256" t="str">
        <f t="shared" si="384"/>
        <v>Profit</v>
      </c>
      <c r="O8256" t="str">
        <f t="shared" si="385"/>
        <v>Normal</v>
      </c>
      <c r="P8256" t="str">
        <f t="shared" si="386"/>
        <v>Low</v>
      </c>
      <c r="Q8256" t="str">
        <f>VLOOKUP(A8256,SampleSuperstore!A:G,7,0)</f>
        <v>South</v>
      </c>
    </row>
    <row r="8257" spans="1:17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  <c r="N8257" t="str">
        <f t="shared" si="384"/>
        <v>Profit</v>
      </c>
      <c r="O8257" t="str">
        <f t="shared" si="385"/>
        <v>Normal</v>
      </c>
      <c r="P8257" t="str">
        <f t="shared" si="386"/>
        <v>Low</v>
      </c>
      <c r="Q8257" t="str">
        <f>VLOOKUP(A8257,SampleSuperstore!A:G,7,0)</f>
        <v>South</v>
      </c>
    </row>
    <row r="8258" spans="1:17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  <c r="N8258" t="str">
        <f t="shared" si="384"/>
        <v>Profit</v>
      </c>
      <c r="O8258" t="str">
        <f t="shared" si="385"/>
        <v>Normal</v>
      </c>
      <c r="P8258" t="str">
        <f t="shared" si="386"/>
        <v>Low</v>
      </c>
      <c r="Q8258" t="str">
        <f>VLOOKUP(A8258,SampleSuperstore!A:G,7,0)</f>
        <v>South</v>
      </c>
    </row>
    <row r="8259" spans="1:17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  <c r="N8259" t="str">
        <f t="shared" ref="N8259:N8322" si="387">IF(M8259&gt;0,"Profit","Loss")</f>
        <v>Profit</v>
      </c>
      <c r="O8259" t="str">
        <f t="shared" ref="O8259:O8322" si="388">IF(L8259&gt;0.5,"High Discount","Normal")</f>
        <v>Normal</v>
      </c>
      <c r="P8259" t="str">
        <f t="shared" ref="P8259:P8322" si="389">IF(J8259&gt;1000,"High",IF(J8259&gt;=500,"Medium","Low"))</f>
        <v>Low</v>
      </c>
      <c r="Q8259" t="str">
        <f>VLOOKUP(A8259,SampleSuperstore!A:G,7,0)</f>
        <v>South</v>
      </c>
    </row>
    <row r="8260" spans="1:17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  <c r="N8260" t="str">
        <f t="shared" si="387"/>
        <v>Profit</v>
      </c>
      <c r="O8260" t="str">
        <f t="shared" si="388"/>
        <v>Normal</v>
      </c>
      <c r="P8260" t="str">
        <f t="shared" si="389"/>
        <v>Low</v>
      </c>
      <c r="Q8260" t="str">
        <f>VLOOKUP(A8260,SampleSuperstore!A:G,7,0)</f>
        <v>South</v>
      </c>
    </row>
    <row r="8261" spans="1:17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  <c r="N8261" t="str">
        <f t="shared" si="387"/>
        <v>Profit</v>
      </c>
      <c r="O8261" t="str">
        <f t="shared" si="388"/>
        <v>Normal</v>
      </c>
      <c r="P8261" t="str">
        <f t="shared" si="389"/>
        <v>Low</v>
      </c>
      <c r="Q8261" t="str">
        <f>VLOOKUP(A8261,SampleSuperstore!A:G,7,0)</f>
        <v>East</v>
      </c>
    </row>
    <row r="8262" spans="1:17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  <c r="N8262" t="str">
        <f t="shared" si="387"/>
        <v>Profit</v>
      </c>
      <c r="O8262" t="str">
        <f t="shared" si="388"/>
        <v>Normal</v>
      </c>
      <c r="P8262" t="str">
        <f t="shared" si="389"/>
        <v>Low</v>
      </c>
      <c r="Q8262" t="str">
        <f>VLOOKUP(A8262,SampleSuperstore!A:G,7,0)</f>
        <v>East</v>
      </c>
    </row>
    <row r="8263" spans="1:17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  <c r="N8263" t="str">
        <f t="shared" si="387"/>
        <v>Profit</v>
      </c>
      <c r="O8263" t="str">
        <f t="shared" si="388"/>
        <v>Normal</v>
      </c>
      <c r="P8263" t="str">
        <f t="shared" si="389"/>
        <v>Low</v>
      </c>
      <c r="Q8263" t="str">
        <f>VLOOKUP(A8263,SampleSuperstore!A:G,7,0)</f>
        <v>East</v>
      </c>
    </row>
    <row r="8264" spans="1:17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  <c r="N8264" t="str">
        <f t="shared" si="387"/>
        <v>Profit</v>
      </c>
      <c r="O8264" t="str">
        <f t="shared" si="388"/>
        <v>Normal</v>
      </c>
      <c r="P8264" t="str">
        <f t="shared" si="389"/>
        <v>Low</v>
      </c>
      <c r="Q8264" t="str">
        <f>VLOOKUP(A8264,SampleSuperstore!A:G,7,0)</f>
        <v>South</v>
      </c>
    </row>
    <row r="8265" spans="1:17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  <c r="N8265" t="str">
        <f t="shared" si="387"/>
        <v>Loss</v>
      </c>
      <c r="O8265" t="str">
        <f t="shared" si="388"/>
        <v>High Discount</v>
      </c>
      <c r="P8265" t="str">
        <f t="shared" si="389"/>
        <v>Low</v>
      </c>
      <c r="Q8265" t="str">
        <f>VLOOKUP(A8265,SampleSuperstore!A:G,7,0)</f>
        <v>South</v>
      </c>
    </row>
    <row r="8266" spans="1:17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  <c r="N8266" t="str">
        <f t="shared" si="387"/>
        <v>Profit</v>
      </c>
      <c r="O8266" t="str">
        <f t="shared" si="388"/>
        <v>Normal</v>
      </c>
      <c r="P8266" t="str">
        <f t="shared" si="389"/>
        <v>Low</v>
      </c>
      <c r="Q8266" t="str">
        <f>VLOOKUP(A8266,SampleSuperstore!A:G,7,0)</f>
        <v>South</v>
      </c>
    </row>
    <row r="8267" spans="1:17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  <c r="N8267" t="str">
        <f t="shared" si="387"/>
        <v>Profit</v>
      </c>
      <c r="O8267" t="str">
        <f t="shared" si="388"/>
        <v>Normal</v>
      </c>
      <c r="P8267" t="str">
        <f t="shared" si="389"/>
        <v>Low</v>
      </c>
      <c r="Q8267" t="str">
        <f>VLOOKUP(A8267,SampleSuperstore!A:G,7,0)</f>
        <v>South</v>
      </c>
    </row>
    <row r="8268" spans="1:17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  <c r="N8268" t="str">
        <f t="shared" si="387"/>
        <v>Profit</v>
      </c>
      <c r="O8268" t="str">
        <f t="shared" si="388"/>
        <v>Normal</v>
      </c>
      <c r="P8268" t="str">
        <f t="shared" si="389"/>
        <v>Low</v>
      </c>
      <c r="Q8268" t="str">
        <f>VLOOKUP(A8268,SampleSuperstore!A:G,7,0)</f>
        <v>South</v>
      </c>
    </row>
    <row r="8269" spans="1:17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  <c r="N8269" t="str">
        <f t="shared" si="387"/>
        <v>Loss</v>
      </c>
      <c r="O8269" t="str">
        <f t="shared" si="388"/>
        <v>Normal</v>
      </c>
      <c r="P8269" t="str">
        <f t="shared" si="389"/>
        <v>Low</v>
      </c>
      <c r="Q8269" t="str">
        <f>VLOOKUP(A8269,SampleSuperstore!A:G,7,0)</f>
        <v>South</v>
      </c>
    </row>
    <row r="8270" spans="1:17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  <c r="N8270" t="str">
        <f t="shared" si="387"/>
        <v>Profit</v>
      </c>
      <c r="O8270" t="str">
        <f t="shared" si="388"/>
        <v>Normal</v>
      </c>
      <c r="P8270" t="str">
        <f t="shared" si="389"/>
        <v>Low</v>
      </c>
      <c r="Q8270" t="str">
        <f>VLOOKUP(A8270,SampleSuperstore!A:G,7,0)</f>
        <v>South</v>
      </c>
    </row>
    <row r="8271" spans="1:17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  <c r="N8271" t="str">
        <f t="shared" si="387"/>
        <v>Profit</v>
      </c>
      <c r="O8271" t="str">
        <f t="shared" si="388"/>
        <v>Normal</v>
      </c>
      <c r="P8271" t="str">
        <f t="shared" si="389"/>
        <v>High</v>
      </c>
      <c r="Q8271" t="str">
        <f>VLOOKUP(A8271,SampleSuperstore!A:G,7,0)</f>
        <v>South</v>
      </c>
    </row>
    <row r="8272" spans="1:17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  <c r="N8272" t="str">
        <f t="shared" si="387"/>
        <v>Profit</v>
      </c>
      <c r="O8272" t="str">
        <f t="shared" si="388"/>
        <v>Normal</v>
      </c>
      <c r="P8272" t="str">
        <f t="shared" si="389"/>
        <v>Low</v>
      </c>
      <c r="Q8272" t="str">
        <f>VLOOKUP(A8272,SampleSuperstore!A:G,7,0)</f>
        <v>South</v>
      </c>
    </row>
    <row r="8273" spans="1:17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  <c r="N8273" t="str">
        <f t="shared" si="387"/>
        <v>Profit</v>
      </c>
      <c r="O8273" t="str">
        <f t="shared" si="388"/>
        <v>Normal</v>
      </c>
      <c r="P8273" t="str">
        <f t="shared" si="389"/>
        <v>High</v>
      </c>
      <c r="Q8273" t="str">
        <f>VLOOKUP(A8273,SampleSuperstore!A:G,7,0)</f>
        <v>South</v>
      </c>
    </row>
    <row r="8274" spans="1:17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  <c r="N8274" t="str">
        <f t="shared" si="387"/>
        <v>Profit</v>
      </c>
      <c r="O8274" t="str">
        <f t="shared" si="388"/>
        <v>Normal</v>
      </c>
      <c r="P8274" t="str">
        <f t="shared" si="389"/>
        <v>Low</v>
      </c>
      <c r="Q8274" t="str">
        <f>VLOOKUP(A8274,SampleSuperstore!A:G,7,0)</f>
        <v>South</v>
      </c>
    </row>
    <row r="8275" spans="1:17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  <c r="N8275" t="str">
        <f t="shared" si="387"/>
        <v>Profit</v>
      </c>
      <c r="O8275" t="str">
        <f t="shared" si="388"/>
        <v>Normal</v>
      </c>
      <c r="P8275" t="str">
        <f t="shared" si="389"/>
        <v>Low</v>
      </c>
      <c r="Q8275" t="str">
        <f>VLOOKUP(A8275,SampleSuperstore!A:G,7,0)</f>
        <v>South</v>
      </c>
    </row>
    <row r="8276" spans="1:17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  <c r="N8276" t="str">
        <f t="shared" si="387"/>
        <v>Profit</v>
      </c>
      <c r="O8276" t="str">
        <f t="shared" si="388"/>
        <v>Normal</v>
      </c>
      <c r="P8276" t="str">
        <f t="shared" si="389"/>
        <v>High</v>
      </c>
      <c r="Q8276" t="str">
        <f>VLOOKUP(A8276,SampleSuperstore!A:G,7,0)</f>
        <v>South</v>
      </c>
    </row>
    <row r="8277" spans="1:17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  <c r="N8277" t="str">
        <f t="shared" si="387"/>
        <v>Profit</v>
      </c>
      <c r="O8277" t="str">
        <f t="shared" si="388"/>
        <v>Normal</v>
      </c>
      <c r="P8277" t="str">
        <f t="shared" si="389"/>
        <v>Low</v>
      </c>
      <c r="Q8277" t="str">
        <f>VLOOKUP(A8277,SampleSuperstore!A:G,7,0)</f>
        <v>South</v>
      </c>
    </row>
    <row r="8278" spans="1:17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  <c r="N8278" t="str">
        <f t="shared" si="387"/>
        <v>Loss</v>
      </c>
      <c r="O8278" t="str">
        <f t="shared" si="388"/>
        <v>High Discount</v>
      </c>
      <c r="P8278" t="str">
        <f t="shared" si="389"/>
        <v>Low</v>
      </c>
      <c r="Q8278" t="str">
        <f>VLOOKUP(A8278,SampleSuperstore!A:G,7,0)</f>
        <v>South</v>
      </c>
    </row>
    <row r="8279" spans="1:17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  <c r="N8279" t="str">
        <f t="shared" si="387"/>
        <v>Loss</v>
      </c>
      <c r="O8279" t="str">
        <f t="shared" si="388"/>
        <v>High Discount</v>
      </c>
      <c r="P8279" t="str">
        <f t="shared" si="389"/>
        <v>Low</v>
      </c>
      <c r="Q8279" t="str">
        <f>VLOOKUP(A8279,SampleSuperstore!A:G,7,0)</f>
        <v>South</v>
      </c>
    </row>
    <row r="8280" spans="1:17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  <c r="N8280" t="str">
        <f t="shared" si="387"/>
        <v>Profit</v>
      </c>
      <c r="O8280" t="str">
        <f t="shared" si="388"/>
        <v>Normal</v>
      </c>
      <c r="P8280" t="str">
        <f t="shared" si="389"/>
        <v>Low</v>
      </c>
      <c r="Q8280" t="str">
        <f>VLOOKUP(A8280,SampleSuperstore!A:G,7,0)</f>
        <v>South</v>
      </c>
    </row>
    <row r="8281" spans="1:17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  <c r="N8281" t="str">
        <f t="shared" si="387"/>
        <v>Profit</v>
      </c>
      <c r="O8281" t="str">
        <f t="shared" si="388"/>
        <v>Normal</v>
      </c>
      <c r="P8281" t="str">
        <f t="shared" si="389"/>
        <v>Medium</v>
      </c>
      <c r="Q8281" t="str">
        <f>VLOOKUP(A8281,SampleSuperstore!A:G,7,0)</f>
        <v>South</v>
      </c>
    </row>
    <row r="8282" spans="1:17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  <c r="N8282" t="str">
        <f t="shared" si="387"/>
        <v>Profit</v>
      </c>
      <c r="O8282" t="str">
        <f t="shared" si="388"/>
        <v>Normal</v>
      </c>
      <c r="P8282" t="str">
        <f t="shared" si="389"/>
        <v>Low</v>
      </c>
      <c r="Q8282" t="str">
        <f>VLOOKUP(A8282,SampleSuperstore!A:G,7,0)</f>
        <v>Central</v>
      </c>
    </row>
    <row r="8283" spans="1:17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  <c r="N8283" t="str">
        <f t="shared" si="387"/>
        <v>Profit</v>
      </c>
      <c r="O8283" t="str">
        <f t="shared" si="388"/>
        <v>Normal</v>
      </c>
      <c r="P8283" t="str">
        <f t="shared" si="389"/>
        <v>Low</v>
      </c>
      <c r="Q8283" t="str">
        <f>VLOOKUP(A8283,SampleSuperstore!A:G,7,0)</f>
        <v>Central</v>
      </c>
    </row>
    <row r="8284" spans="1:17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  <c r="N8284" t="str">
        <f t="shared" si="387"/>
        <v>Profit</v>
      </c>
      <c r="O8284" t="str">
        <f t="shared" si="388"/>
        <v>Normal</v>
      </c>
      <c r="P8284" t="str">
        <f t="shared" si="389"/>
        <v>Medium</v>
      </c>
      <c r="Q8284" t="str">
        <f>VLOOKUP(A8284,SampleSuperstore!A:G,7,0)</f>
        <v>South</v>
      </c>
    </row>
    <row r="8285" spans="1:17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  <c r="N8285" t="str">
        <f t="shared" si="387"/>
        <v>Profit</v>
      </c>
      <c r="O8285" t="str">
        <f t="shared" si="388"/>
        <v>Normal</v>
      </c>
      <c r="P8285" t="str">
        <f t="shared" si="389"/>
        <v>Low</v>
      </c>
      <c r="Q8285" t="str">
        <f>VLOOKUP(A8285,SampleSuperstore!A:G,7,0)</f>
        <v>South</v>
      </c>
    </row>
    <row r="8286" spans="1:17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  <c r="N8286" t="str">
        <f t="shared" si="387"/>
        <v>Profit</v>
      </c>
      <c r="O8286" t="str">
        <f t="shared" si="388"/>
        <v>Normal</v>
      </c>
      <c r="P8286" t="str">
        <f t="shared" si="389"/>
        <v>Medium</v>
      </c>
      <c r="Q8286" t="str">
        <f>VLOOKUP(A8286,SampleSuperstore!A:G,7,0)</f>
        <v>South</v>
      </c>
    </row>
    <row r="8287" spans="1:17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  <c r="N8287" t="str">
        <f t="shared" si="387"/>
        <v>Loss</v>
      </c>
      <c r="O8287" t="str">
        <f t="shared" si="388"/>
        <v>High Discount</v>
      </c>
      <c r="P8287" t="str">
        <f t="shared" si="389"/>
        <v>Low</v>
      </c>
      <c r="Q8287" t="str">
        <f>VLOOKUP(A8287,SampleSuperstore!A:G,7,0)</f>
        <v>South</v>
      </c>
    </row>
    <row r="8288" spans="1:17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  <c r="N8288" t="str">
        <f t="shared" si="387"/>
        <v>Profit</v>
      </c>
      <c r="O8288" t="str">
        <f t="shared" si="388"/>
        <v>Normal</v>
      </c>
      <c r="P8288" t="str">
        <f t="shared" si="389"/>
        <v>Low</v>
      </c>
      <c r="Q8288" t="str">
        <f>VLOOKUP(A8288,SampleSuperstore!A:G,7,0)</f>
        <v>South</v>
      </c>
    </row>
    <row r="8289" spans="1:17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  <c r="N8289" t="str">
        <f t="shared" si="387"/>
        <v>Profit</v>
      </c>
      <c r="O8289" t="str">
        <f t="shared" si="388"/>
        <v>Normal</v>
      </c>
      <c r="P8289" t="str">
        <f t="shared" si="389"/>
        <v>Low</v>
      </c>
      <c r="Q8289" t="str">
        <f>VLOOKUP(A8289,SampleSuperstore!A:G,7,0)</f>
        <v>South</v>
      </c>
    </row>
    <row r="8290" spans="1:17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  <c r="N8290" t="str">
        <f t="shared" si="387"/>
        <v>Profit</v>
      </c>
      <c r="O8290" t="str">
        <f t="shared" si="388"/>
        <v>Normal</v>
      </c>
      <c r="P8290" t="str">
        <f t="shared" si="389"/>
        <v>Low</v>
      </c>
      <c r="Q8290" t="str">
        <f>VLOOKUP(A8290,SampleSuperstore!A:G,7,0)</f>
        <v>South</v>
      </c>
    </row>
    <row r="8291" spans="1:17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  <c r="N8291" t="str">
        <f t="shared" si="387"/>
        <v>Profit</v>
      </c>
      <c r="O8291" t="str">
        <f t="shared" si="388"/>
        <v>Normal</v>
      </c>
      <c r="P8291" t="str">
        <f t="shared" si="389"/>
        <v>Low</v>
      </c>
      <c r="Q8291" t="str">
        <f>VLOOKUP(A8291,SampleSuperstore!A:G,7,0)</f>
        <v>South</v>
      </c>
    </row>
    <row r="8292" spans="1:17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  <c r="N8292" t="str">
        <f t="shared" si="387"/>
        <v>Loss</v>
      </c>
      <c r="O8292" t="str">
        <f t="shared" si="388"/>
        <v>Normal</v>
      </c>
      <c r="P8292" t="str">
        <f t="shared" si="389"/>
        <v>Low</v>
      </c>
      <c r="Q8292" t="str">
        <f>VLOOKUP(A8292,SampleSuperstore!A:G,7,0)</f>
        <v>South</v>
      </c>
    </row>
    <row r="8293" spans="1:17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  <c r="N8293" t="str">
        <f t="shared" si="387"/>
        <v>Profit</v>
      </c>
      <c r="O8293" t="str">
        <f t="shared" si="388"/>
        <v>Normal</v>
      </c>
      <c r="P8293" t="str">
        <f t="shared" si="389"/>
        <v>Low</v>
      </c>
      <c r="Q8293" t="str">
        <f>VLOOKUP(A8293,SampleSuperstore!A:G,7,0)</f>
        <v>South</v>
      </c>
    </row>
    <row r="8294" spans="1:17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  <c r="N8294" t="str">
        <f t="shared" si="387"/>
        <v>Loss</v>
      </c>
      <c r="O8294" t="str">
        <f t="shared" si="388"/>
        <v>High Discount</v>
      </c>
      <c r="P8294" t="str">
        <f t="shared" si="389"/>
        <v>Low</v>
      </c>
      <c r="Q8294" t="str">
        <f>VLOOKUP(A8294,SampleSuperstore!A:G,7,0)</f>
        <v>South</v>
      </c>
    </row>
    <row r="8295" spans="1:17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  <c r="N8295" t="str">
        <f t="shared" si="387"/>
        <v>Profit</v>
      </c>
      <c r="O8295" t="str">
        <f t="shared" si="388"/>
        <v>Normal</v>
      </c>
      <c r="P8295" t="str">
        <f t="shared" si="389"/>
        <v>Low</v>
      </c>
      <c r="Q8295" t="str">
        <f>VLOOKUP(A8295,SampleSuperstore!A:G,7,0)</f>
        <v>South</v>
      </c>
    </row>
    <row r="8296" spans="1:17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  <c r="N8296" t="str">
        <f t="shared" si="387"/>
        <v>Profit</v>
      </c>
      <c r="O8296" t="str">
        <f t="shared" si="388"/>
        <v>Normal</v>
      </c>
      <c r="P8296" t="str">
        <f t="shared" si="389"/>
        <v>Low</v>
      </c>
      <c r="Q8296" t="str">
        <f>VLOOKUP(A8296,SampleSuperstore!A:G,7,0)</f>
        <v>South</v>
      </c>
    </row>
    <row r="8297" spans="1:17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  <c r="N8297" t="str">
        <f t="shared" si="387"/>
        <v>Profit</v>
      </c>
      <c r="O8297" t="str">
        <f t="shared" si="388"/>
        <v>Normal</v>
      </c>
      <c r="P8297" t="str">
        <f t="shared" si="389"/>
        <v>Low</v>
      </c>
      <c r="Q8297" t="str">
        <f>VLOOKUP(A8297,SampleSuperstore!A:G,7,0)</f>
        <v>South</v>
      </c>
    </row>
    <row r="8298" spans="1:17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  <c r="N8298" t="str">
        <f t="shared" si="387"/>
        <v>Profit</v>
      </c>
      <c r="O8298" t="str">
        <f t="shared" si="388"/>
        <v>Normal</v>
      </c>
      <c r="P8298" t="str">
        <f t="shared" si="389"/>
        <v>Low</v>
      </c>
      <c r="Q8298" t="str">
        <f>VLOOKUP(A8298,SampleSuperstore!A:G,7,0)</f>
        <v>South</v>
      </c>
    </row>
    <row r="8299" spans="1:17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  <c r="N8299" t="str">
        <f t="shared" si="387"/>
        <v>Profit</v>
      </c>
      <c r="O8299" t="str">
        <f t="shared" si="388"/>
        <v>Normal</v>
      </c>
      <c r="P8299" t="str">
        <f t="shared" si="389"/>
        <v>Low</v>
      </c>
      <c r="Q8299" t="str">
        <f>VLOOKUP(A8299,SampleSuperstore!A:G,7,0)</f>
        <v>South</v>
      </c>
    </row>
    <row r="8300" spans="1:17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  <c r="N8300" t="str">
        <f t="shared" si="387"/>
        <v>Profit</v>
      </c>
      <c r="O8300" t="str">
        <f t="shared" si="388"/>
        <v>Normal</v>
      </c>
      <c r="P8300" t="str">
        <f t="shared" si="389"/>
        <v>Low</v>
      </c>
      <c r="Q8300" t="str">
        <f>VLOOKUP(A8300,SampleSuperstore!A:G,7,0)</f>
        <v>South</v>
      </c>
    </row>
    <row r="8301" spans="1:17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  <c r="N8301" t="str">
        <f t="shared" si="387"/>
        <v>Profit</v>
      </c>
      <c r="O8301" t="str">
        <f t="shared" si="388"/>
        <v>Normal</v>
      </c>
      <c r="P8301" t="str">
        <f t="shared" si="389"/>
        <v>Low</v>
      </c>
      <c r="Q8301" t="str">
        <f>VLOOKUP(A8301,SampleSuperstore!A:G,7,0)</f>
        <v>South</v>
      </c>
    </row>
    <row r="8302" spans="1:17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  <c r="N8302" t="str">
        <f t="shared" si="387"/>
        <v>Profit</v>
      </c>
      <c r="O8302" t="str">
        <f t="shared" si="388"/>
        <v>Normal</v>
      </c>
      <c r="P8302" t="str">
        <f t="shared" si="389"/>
        <v>Low</v>
      </c>
      <c r="Q8302" t="str">
        <f>VLOOKUP(A8302,SampleSuperstore!A:G,7,0)</f>
        <v>South</v>
      </c>
    </row>
    <row r="8303" spans="1:17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  <c r="N8303" t="str">
        <f t="shared" si="387"/>
        <v>Profit</v>
      </c>
      <c r="O8303" t="str">
        <f t="shared" si="388"/>
        <v>Normal</v>
      </c>
      <c r="P8303" t="str">
        <f t="shared" si="389"/>
        <v>High</v>
      </c>
      <c r="Q8303" t="str">
        <f>VLOOKUP(A8303,SampleSuperstore!A:G,7,0)</f>
        <v>South</v>
      </c>
    </row>
    <row r="8304" spans="1:17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  <c r="N8304" t="str">
        <f t="shared" si="387"/>
        <v>Profit</v>
      </c>
      <c r="O8304" t="str">
        <f t="shared" si="388"/>
        <v>Normal</v>
      </c>
      <c r="P8304" t="str">
        <f t="shared" si="389"/>
        <v>Low</v>
      </c>
      <c r="Q8304" t="str">
        <f>VLOOKUP(A8304,SampleSuperstore!A:G,7,0)</f>
        <v>South</v>
      </c>
    </row>
    <row r="8305" spans="1:17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  <c r="N8305" t="str">
        <f t="shared" si="387"/>
        <v>Profit</v>
      </c>
      <c r="O8305" t="str">
        <f t="shared" si="388"/>
        <v>Normal</v>
      </c>
      <c r="P8305" t="str">
        <f t="shared" si="389"/>
        <v>Low</v>
      </c>
      <c r="Q8305" t="str">
        <f>VLOOKUP(A8305,SampleSuperstore!A:G,7,0)</f>
        <v>South</v>
      </c>
    </row>
    <row r="8306" spans="1:17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  <c r="N8306" t="str">
        <f t="shared" si="387"/>
        <v>Profit</v>
      </c>
      <c r="O8306" t="str">
        <f t="shared" si="388"/>
        <v>Normal</v>
      </c>
      <c r="P8306" t="str">
        <f t="shared" si="389"/>
        <v>Low</v>
      </c>
      <c r="Q8306" t="str">
        <f>VLOOKUP(A8306,SampleSuperstore!A:G,7,0)</f>
        <v>South</v>
      </c>
    </row>
    <row r="8307" spans="1:17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  <c r="N8307" t="str">
        <f t="shared" si="387"/>
        <v>Profit</v>
      </c>
      <c r="O8307" t="str">
        <f t="shared" si="388"/>
        <v>Normal</v>
      </c>
      <c r="P8307" t="str">
        <f t="shared" si="389"/>
        <v>Low</v>
      </c>
      <c r="Q8307" t="str">
        <f>VLOOKUP(A8307,SampleSuperstore!A:G,7,0)</f>
        <v>South</v>
      </c>
    </row>
    <row r="8308" spans="1:17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  <c r="N8308" t="str">
        <f t="shared" si="387"/>
        <v>Profit</v>
      </c>
      <c r="O8308" t="str">
        <f t="shared" si="388"/>
        <v>Normal</v>
      </c>
      <c r="P8308" t="str">
        <f t="shared" si="389"/>
        <v>Low</v>
      </c>
      <c r="Q8308" t="str">
        <f>VLOOKUP(A8308,SampleSuperstore!A:G,7,0)</f>
        <v>South</v>
      </c>
    </row>
    <row r="8309" spans="1:17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  <c r="N8309" t="str">
        <f t="shared" si="387"/>
        <v>Profit</v>
      </c>
      <c r="O8309" t="str">
        <f t="shared" si="388"/>
        <v>Normal</v>
      </c>
      <c r="P8309" t="str">
        <f t="shared" si="389"/>
        <v>Low</v>
      </c>
      <c r="Q8309" t="str">
        <f>VLOOKUP(A8309,SampleSuperstore!A:G,7,0)</f>
        <v>South</v>
      </c>
    </row>
    <row r="8310" spans="1:17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  <c r="N8310" t="str">
        <f t="shared" si="387"/>
        <v>Profit</v>
      </c>
      <c r="O8310" t="str">
        <f t="shared" si="388"/>
        <v>Normal</v>
      </c>
      <c r="P8310" t="str">
        <f t="shared" si="389"/>
        <v>Low</v>
      </c>
      <c r="Q8310" t="str">
        <f>VLOOKUP(A8310,SampleSuperstore!A:G,7,0)</f>
        <v>East</v>
      </c>
    </row>
    <row r="8311" spans="1:17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  <c r="N8311" t="str">
        <f t="shared" si="387"/>
        <v>Profit</v>
      </c>
      <c r="O8311" t="str">
        <f t="shared" si="388"/>
        <v>Normal</v>
      </c>
      <c r="P8311" t="str">
        <f t="shared" si="389"/>
        <v>Low</v>
      </c>
      <c r="Q8311" t="str">
        <f>VLOOKUP(A8311,SampleSuperstore!A:G,7,0)</f>
        <v>South</v>
      </c>
    </row>
    <row r="8312" spans="1:17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  <c r="N8312" t="str">
        <f t="shared" si="387"/>
        <v>Loss</v>
      </c>
      <c r="O8312" t="str">
        <f t="shared" si="388"/>
        <v>Normal</v>
      </c>
      <c r="P8312" t="str">
        <f t="shared" si="389"/>
        <v>Low</v>
      </c>
      <c r="Q8312" t="str">
        <f>VLOOKUP(A8312,SampleSuperstore!A:G,7,0)</f>
        <v>South</v>
      </c>
    </row>
    <row r="8313" spans="1:17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  <c r="N8313" t="str">
        <f t="shared" si="387"/>
        <v>Profit</v>
      </c>
      <c r="O8313" t="str">
        <f t="shared" si="388"/>
        <v>Normal</v>
      </c>
      <c r="P8313" t="str">
        <f t="shared" si="389"/>
        <v>Low</v>
      </c>
      <c r="Q8313" t="str">
        <f>VLOOKUP(A8313,SampleSuperstore!A:G,7,0)</f>
        <v>South</v>
      </c>
    </row>
    <row r="8314" spans="1:17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  <c r="N8314" t="str">
        <f t="shared" si="387"/>
        <v>Profit</v>
      </c>
      <c r="O8314" t="str">
        <f t="shared" si="388"/>
        <v>Normal</v>
      </c>
      <c r="P8314" t="str">
        <f t="shared" si="389"/>
        <v>High</v>
      </c>
      <c r="Q8314" t="str">
        <f>VLOOKUP(A8314,SampleSuperstore!A:G,7,0)</f>
        <v>South</v>
      </c>
    </row>
    <row r="8315" spans="1:17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  <c r="N8315" t="str">
        <f t="shared" si="387"/>
        <v>Loss</v>
      </c>
      <c r="O8315" t="str">
        <f t="shared" si="388"/>
        <v>Normal</v>
      </c>
      <c r="P8315" t="str">
        <f t="shared" si="389"/>
        <v>Medium</v>
      </c>
      <c r="Q8315" t="str">
        <f>VLOOKUP(A8315,SampleSuperstore!A:G,7,0)</f>
        <v>South</v>
      </c>
    </row>
    <row r="8316" spans="1:17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  <c r="N8316" t="str">
        <f t="shared" si="387"/>
        <v>Profit</v>
      </c>
      <c r="O8316" t="str">
        <f t="shared" si="388"/>
        <v>Normal</v>
      </c>
      <c r="P8316" t="str">
        <f t="shared" si="389"/>
        <v>Low</v>
      </c>
      <c r="Q8316" t="str">
        <f>VLOOKUP(A8316,SampleSuperstore!A:G,7,0)</f>
        <v>South</v>
      </c>
    </row>
    <row r="8317" spans="1:17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  <c r="N8317" t="str">
        <f t="shared" si="387"/>
        <v>Profit</v>
      </c>
      <c r="O8317" t="str">
        <f t="shared" si="388"/>
        <v>Normal</v>
      </c>
      <c r="P8317" t="str">
        <f t="shared" si="389"/>
        <v>Low</v>
      </c>
      <c r="Q8317" t="str">
        <f>VLOOKUP(A8317,SampleSuperstore!A:G,7,0)</f>
        <v>South</v>
      </c>
    </row>
    <row r="8318" spans="1:17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  <c r="N8318" t="str">
        <f t="shared" si="387"/>
        <v>Profit</v>
      </c>
      <c r="O8318" t="str">
        <f t="shared" si="388"/>
        <v>Normal</v>
      </c>
      <c r="P8318" t="str">
        <f t="shared" si="389"/>
        <v>Low</v>
      </c>
      <c r="Q8318" t="str">
        <f>VLOOKUP(A8318,SampleSuperstore!A:G,7,0)</f>
        <v>South</v>
      </c>
    </row>
    <row r="8319" spans="1:17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  <c r="N8319" t="str">
        <f t="shared" si="387"/>
        <v>Profit</v>
      </c>
      <c r="O8319" t="str">
        <f t="shared" si="388"/>
        <v>Normal</v>
      </c>
      <c r="P8319" t="str">
        <f t="shared" si="389"/>
        <v>Low</v>
      </c>
      <c r="Q8319" t="str">
        <f>VLOOKUP(A8319,SampleSuperstore!A:G,7,0)</f>
        <v>South</v>
      </c>
    </row>
    <row r="8320" spans="1:17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  <c r="N8320" t="str">
        <f t="shared" si="387"/>
        <v>Profit</v>
      </c>
      <c r="O8320" t="str">
        <f t="shared" si="388"/>
        <v>Normal</v>
      </c>
      <c r="P8320" t="str">
        <f t="shared" si="389"/>
        <v>Low</v>
      </c>
      <c r="Q8320" t="str">
        <f>VLOOKUP(A8320,SampleSuperstore!A:G,7,0)</f>
        <v>South</v>
      </c>
    </row>
    <row r="8321" spans="1:17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  <c r="N8321" t="str">
        <f t="shared" si="387"/>
        <v>Profit</v>
      </c>
      <c r="O8321" t="str">
        <f t="shared" si="388"/>
        <v>Normal</v>
      </c>
      <c r="P8321" t="str">
        <f t="shared" si="389"/>
        <v>Low</v>
      </c>
      <c r="Q8321" t="str">
        <f>VLOOKUP(A8321,SampleSuperstore!A:G,7,0)</f>
        <v>South</v>
      </c>
    </row>
    <row r="8322" spans="1:17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  <c r="N8322" t="str">
        <f t="shared" si="387"/>
        <v>Profit</v>
      </c>
      <c r="O8322" t="str">
        <f t="shared" si="388"/>
        <v>Normal</v>
      </c>
      <c r="P8322" t="str">
        <f t="shared" si="389"/>
        <v>Low</v>
      </c>
      <c r="Q8322" t="str">
        <f>VLOOKUP(A8322,SampleSuperstore!A:G,7,0)</f>
        <v>Central</v>
      </c>
    </row>
    <row r="8323" spans="1:17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  <c r="N8323" t="str">
        <f t="shared" ref="N8323:N8386" si="390">IF(M8323&gt;0,"Profit","Loss")</f>
        <v>Loss</v>
      </c>
      <c r="O8323" t="str">
        <f t="shared" ref="O8323:O8386" si="391">IF(L8323&gt;0.5,"High Discount","Normal")</f>
        <v>High Discount</v>
      </c>
      <c r="P8323" t="str">
        <f t="shared" ref="P8323:P8386" si="392">IF(J8323&gt;1000,"High",IF(J8323&gt;=500,"Medium","Low"))</f>
        <v>Low</v>
      </c>
      <c r="Q8323" t="str">
        <f>VLOOKUP(A8323,SampleSuperstore!A:G,7,0)</f>
        <v>South</v>
      </c>
    </row>
    <row r="8324" spans="1:17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  <c r="N8324" t="str">
        <f t="shared" si="390"/>
        <v>Profit</v>
      </c>
      <c r="O8324" t="str">
        <f t="shared" si="391"/>
        <v>Normal</v>
      </c>
      <c r="P8324" t="str">
        <f t="shared" si="392"/>
        <v>Low</v>
      </c>
      <c r="Q8324" t="str">
        <f>VLOOKUP(A8324,SampleSuperstore!A:G,7,0)</f>
        <v>South</v>
      </c>
    </row>
    <row r="8325" spans="1:17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  <c r="N8325" t="str">
        <f t="shared" si="390"/>
        <v>Profit</v>
      </c>
      <c r="O8325" t="str">
        <f t="shared" si="391"/>
        <v>Normal</v>
      </c>
      <c r="P8325" t="str">
        <f t="shared" si="392"/>
        <v>Low</v>
      </c>
      <c r="Q8325" t="str">
        <f>VLOOKUP(A8325,SampleSuperstore!A:G,7,0)</f>
        <v>South</v>
      </c>
    </row>
    <row r="8326" spans="1:17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  <c r="N8326" t="str">
        <f t="shared" si="390"/>
        <v>Profit</v>
      </c>
      <c r="O8326" t="str">
        <f t="shared" si="391"/>
        <v>Normal</v>
      </c>
      <c r="P8326" t="str">
        <f t="shared" si="392"/>
        <v>Low</v>
      </c>
      <c r="Q8326" t="str">
        <f>VLOOKUP(A8326,SampleSuperstore!A:G,7,0)</f>
        <v>Central</v>
      </c>
    </row>
    <row r="8327" spans="1:17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  <c r="N8327" t="str">
        <f t="shared" si="390"/>
        <v>Profit</v>
      </c>
      <c r="O8327" t="str">
        <f t="shared" si="391"/>
        <v>Normal</v>
      </c>
      <c r="P8327" t="str">
        <f t="shared" si="392"/>
        <v>Low</v>
      </c>
      <c r="Q8327" t="str">
        <f>VLOOKUP(A8327,SampleSuperstore!A:G,7,0)</f>
        <v>Central</v>
      </c>
    </row>
    <row r="8328" spans="1:17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  <c r="N8328" t="str">
        <f t="shared" si="390"/>
        <v>Loss</v>
      </c>
      <c r="O8328" t="str">
        <f t="shared" si="391"/>
        <v>High Discount</v>
      </c>
      <c r="P8328" t="str">
        <f t="shared" si="392"/>
        <v>Low</v>
      </c>
      <c r="Q8328" t="str">
        <f>VLOOKUP(A8328,SampleSuperstore!A:G,7,0)</f>
        <v>South</v>
      </c>
    </row>
    <row r="8329" spans="1:17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  <c r="N8329" t="str">
        <f t="shared" si="390"/>
        <v>Loss</v>
      </c>
      <c r="O8329" t="str">
        <f t="shared" si="391"/>
        <v>High Discount</v>
      </c>
      <c r="P8329" t="str">
        <f t="shared" si="392"/>
        <v>Low</v>
      </c>
      <c r="Q8329" t="str">
        <f>VLOOKUP(A8329,SampleSuperstore!A:G,7,0)</f>
        <v>South</v>
      </c>
    </row>
    <row r="8330" spans="1:17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  <c r="N8330" t="str">
        <f t="shared" si="390"/>
        <v>Profit</v>
      </c>
      <c r="O8330" t="str">
        <f t="shared" si="391"/>
        <v>Normal</v>
      </c>
      <c r="P8330" t="str">
        <f t="shared" si="392"/>
        <v>Low</v>
      </c>
      <c r="Q8330" t="str">
        <f>VLOOKUP(A8330,SampleSuperstore!A:G,7,0)</f>
        <v>South</v>
      </c>
    </row>
    <row r="8331" spans="1:17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  <c r="N8331" t="str">
        <f t="shared" si="390"/>
        <v>Profit</v>
      </c>
      <c r="O8331" t="str">
        <f t="shared" si="391"/>
        <v>Normal</v>
      </c>
      <c r="P8331" t="str">
        <f t="shared" si="392"/>
        <v>Low</v>
      </c>
      <c r="Q8331" t="str">
        <f>VLOOKUP(A8331,SampleSuperstore!A:G,7,0)</f>
        <v>South</v>
      </c>
    </row>
    <row r="8332" spans="1:17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  <c r="N8332" t="str">
        <f t="shared" si="390"/>
        <v>Profit</v>
      </c>
      <c r="O8332" t="str">
        <f t="shared" si="391"/>
        <v>Normal</v>
      </c>
      <c r="P8332" t="str">
        <f t="shared" si="392"/>
        <v>Low</v>
      </c>
      <c r="Q8332" t="str">
        <f>VLOOKUP(A8332,SampleSuperstore!A:G,7,0)</f>
        <v>South</v>
      </c>
    </row>
    <row r="8333" spans="1:17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  <c r="N8333" t="str">
        <f t="shared" si="390"/>
        <v>Profit</v>
      </c>
      <c r="O8333" t="str">
        <f t="shared" si="391"/>
        <v>Normal</v>
      </c>
      <c r="P8333" t="str">
        <f t="shared" si="392"/>
        <v>Low</v>
      </c>
      <c r="Q8333" t="str">
        <f>VLOOKUP(A8333,SampleSuperstore!A:G,7,0)</f>
        <v>Central</v>
      </c>
    </row>
    <row r="8334" spans="1:17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  <c r="N8334" t="str">
        <f t="shared" si="390"/>
        <v>Profit</v>
      </c>
      <c r="O8334" t="str">
        <f t="shared" si="391"/>
        <v>Normal</v>
      </c>
      <c r="P8334" t="str">
        <f t="shared" si="392"/>
        <v>Low</v>
      </c>
      <c r="Q8334" t="str">
        <f>VLOOKUP(A8334,SampleSuperstore!A:G,7,0)</f>
        <v>Central</v>
      </c>
    </row>
    <row r="8335" spans="1:17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  <c r="N8335" t="str">
        <f t="shared" si="390"/>
        <v>Profit</v>
      </c>
      <c r="O8335" t="str">
        <f t="shared" si="391"/>
        <v>Normal</v>
      </c>
      <c r="P8335" t="str">
        <f t="shared" si="392"/>
        <v>Low</v>
      </c>
      <c r="Q8335" t="str">
        <f>VLOOKUP(A8335,SampleSuperstore!A:G,7,0)</f>
        <v>Central</v>
      </c>
    </row>
    <row r="8336" spans="1:17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  <c r="N8336" t="str">
        <f t="shared" si="390"/>
        <v>Profit</v>
      </c>
      <c r="O8336" t="str">
        <f t="shared" si="391"/>
        <v>Normal</v>
      </c>
      <c r="P8336" t="str">
        <f t="shared" si="392"/>
        <v>Low</v>
      </c>
      <c r="Q8336" t="str">
        <f>VLOOKUP(A8336,SampleSuperstore!A:G,7,0)</f>
        <v>Central</v>
      </c>
    </row>
    <row r="8337" spans="1:17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  <c r="N8337" t="str">
        <f t="shared" si="390"/>
        <v>Profit</v>
      </c>
      <c r="O8337" t="str">
        <f t="shared" si="391"/>
        <v>Normal</v>
      </c>
      <c r="P8337" t="str">
        <f t="shared" si="392"/>
        <v>Low</v>
      </c>
      <c r="Q8337" t="str">
        <f>VLOOKUP(A8337,SampleSuperstore!A:G,7,0)</f>
        <v>South</v>
      </c>
    </row>
    <row r="8338" spans="1:17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  <c r="N8338" t="str">
        <f t="shared" si="390"/>
        <v>Profit</v>
      </c>
      <c r="O8338" t="str">
        <f t="shared" si="391"/>
        <v>Normal</v>
      </c>
      <c r="P8338" t="str">
        <f t="shared" si="392"/>
        <v>Low</v>
      </c>
      <c r="Q8338" t="str">
        <f>VLOOKUP(A8338,SampleSuperstore!A:G,7,0)</f>
        <v>South</v>
      </c>
    </row>
    <row r="8339" spans="1:17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  <c r="N8339" t="str">
        <f t="shared" si="390"/>
        <v>Profit</v>
      </c>
      <c r="O8339" t="str">
        <f t="shared" si="391"/>
        <v>Normal</v>
      </c>
      <c r="P8339" t="str">
        <f t="shared" si="392"/>
        <v>Low</v>
      </c>
      <c r="Q8339" t="str">
        <f>VLOOKUP(A8339,SampleSuperstore!A:G,7,0)</f>
        <v>South</v>
      </c>
    </row>
    <row r="8340" spans="1:17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  <c r="N8340" t="str">
        <f t="shared" si="390"/>
        <v>Profit</v>
      </c>
      <c r="O8340" t="str">
        <f t="shared" si="391"/>
        <v>Normal</v>
      </c>
      <c r="P8340" t="str">
        <f t="shared" si="392"/>
        <v>Low</v>
      </c>
      <c r="Q8340" t="str">
        <f>VLOOKUP(A8340,SampleSuperstore!A:G,7,0)</f>
        <v>South</v>
      </c>
    </row>
    <row r="8341" spans="1:17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  <c r="N8341" t="str">
        <f t="shared" si="390"/>
        <v>Loss</v>
      </c>
      <c r="O8341" t="str">
        <f t="shared" si="391"/>
        <v>Normal</v>
      </c>
      <c r="P8341" t="str">
        <f t="shared" si="392"/>
        <v>Low</v>
      </c>
      <c r="Q8341" t="str">
        <f>VLOOKUP(A8341,SampleSuperstore!A:G,7,0)</f>
        <v>South</v>
      </c>
    </row>
    <row r="8342" spans="1:17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  <c r="N8342" t="str">
        <f t="shared" si="390"/>
        <v>Profit</v>
      </c>
      <c r="O8342" t="str">
        <f t="shared" si="391"/>
        <v>Normal</v>
      </c>
      <c r="P8342" t="str">
        <f t="shared" si="392"/>
        <v>Low</v>
      </c>
      <c r="Q8342" t="str">
        <f>VLOOKUP(A8342,SampleSuperstore!A:G,7,0)</f>
        <v>South</v>
      </c>
    </row>
    <row r="8343" spans="1:17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  <c r="N8343" t="str">
        <f t="shared" si="390"/>
        <v>Profit</v>
      </c>
      <c r="O8343" t="str">
        <f t="shared" si="391"/>
        <v>Normal</v>
      </c>
      <c r="P8343" t="str">
        <f t="shared" si="392"/>
        <v>Low</v>
      </c>
      <c r="Q8343" t="str">
        <f>VLOOKUP(A8343,SampleSuperstore!A:G,7,0)</f>
        <v>Central</v>
      </c>
    </row>
    <row r="8344" spans="1:17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  <c r="N8344" t="str">
        <f t="shared" si="390"/>
        <v>Profit</v>
      </c>
      <c r="O8344" t="str">
        <f t="shared" si="391"/>
        <v>Normal</v>
      </c>
      <c r="P8344" t="str">
        <f t="shared" si="392"/>
        <v>Low</v>
      </c>
      <c r="Q8344" t="str">
        <f>VLOOKUP(A8344,SampleSuperstore!A:G,7,0)</f>
        <v>South</v>
      </c>
    </row>
    <row r="8345" spans="1:17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  <c r="N8345" t="str">
        <f t="shared" si="390"/>
        <v>Profit</v>
      </c>
      <c r="O8345" t="str">
        <f t="shared" si="391"/>
        <v>Normal</v>
      </c>
      <c r="P8345" t="str">
        <f t="shared" si="392"/>
        <v>Low</v>
      </c>
      <c r="Q8345" t="str">
        <f>VLOOKUP(A8345,SampleSuperstore!A:G,7,0)</f>
        <v>South</v>
      </c>
    </row>
    <row r="8346" spans="1:17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  <c r="N8346" t="str">
        <f t="shared" si="390"/>
        <v>Profit</v>
      </c>
      <c r="O8346" t="str">
        <f t="shared" si="391"/>
        <v>Normal</v>
      </c>
      <c r="P8346" t="str">
        <f t="shared" si="392"/>
        <v>Low</v>
      </c>
      <c r="Q8346" t="str">
        <f>VLOOKUP(A8346,SampleSuperstore!A:G,7,0)</f>
        <v>South</v>
      </c>
    </row>
    <row r="8347" spans="1:17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  <c r="N8347" t="str">
        <f t="shared" si="390"/>
        <v>Loss</v>
      </c>
      <c r="O8347" t="str">
        <f t="shared" si="391"/>
        <v>Normal</v>
      </c>
      <c r="P8347" t="str">
        <f t="shared" si="392"/>
        <v>Low</v>
      </c>
      <c r="Q8347" t="str">
        <f>VLOOKUP(A8347,SampleSuperstore!A:G,7,0)</f>
        <v>South</v>
      </c>
    </row>
    <row r="8348" spans="1:17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  <c r="N8348" t="str">
        <f t="shared" si="390"/>
        <v>Profit</v>
      </c>
      <c r="O8348" t="str">
        <f t="shared" si="391"/>
        <v>Normal</v>
      </c>
      <c r="P8348" t="str">
        <f t="shared" si="392"/>
        <v>Low</v>
      </c>
      <c r="Q8348" t="str">
        <f>VLOOKUP(A8348,SampleSuperstore!A:G,7,0)</f>
        <v>South</v>
      </c>
    </row>
    <row r="8349" spans="1:17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  <c r="N8349" t="str">
        <f t="shared" si="390"/>
        <v>Profit</v>
      </c>
      <c r="O8349" t="str">
        <f t="shared" si="391"/>
        <v>Normal</v>
      </c>
      <c r="P8349" t="str">
        <f t="shared" si="392"/>
        <v>Low</v>
      </c>
      <c r="Q8349" t="str">
        <f>VLOOKUP(A8349,SampleSuperstore!A:G,7,0)</f>
        <v>South</v>
      </c>
    </row>
    <row r="8350" spans="1:17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  <c r="N8350" t="str">
        <f t="shared" si="390"/>
        <v>Profit</v>
      </c>
      <c r="O8350" t="str">
        <f t="shared" si="391"/>
        <v>Normal</v>
      </c>
      <c r="P8350" t="str">
        <f t="shared" si="392"/>
        <v>Low</v>
      </c>
      <c r="Q8350" t="str">
        <f>VLOOKUP(A8350,SampleSuperstore!A:G,7,0)</f>
        <v>South</v>
      </c>
    </row>
    <row r="8351" spans="1:17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  <c r="N8351" t="str">
        <f t="shared" si="390"/>
        <v>Profit</v>
      </c>
      <c r="O8351" t="str">
        <f t="shared" si="391"/>
        <v>Normal</v>
      </c>
      <c r="P8351" t="str">
        <f t="shared" si="392"/>
        <v>Low</v>
      </c>
      <c r="Q8351" t="str">
        <f>VLOOKUP(A8351,SampleSuperstore!A:G,7,0)</f>
        <v>South</v>
      </c>
    </row>
    <row r="8352" spans="1:17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  <c r="N8352" t="str">
        <f t="shared" si="390"/>
        <v>Profit</v>
      </c>
      <c r="O8352" t="str">
        <f t="shared" si="391"/>
        <v>Normal</v>
      </c>
      <c r="P8352" t="str">
        <f t="shared" si="392"/>
        <v>Low</v>
      </c>
      <c r="Q8352" t="str">
        <f>VLOOKUP(A8352,SampleSuperstore!A:G,7,0)</f>
        <v>South</v>
      </c>
    </row>
    <row r="8353" spans="1:17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  <c r="N8353" t="str">
        <f t="shared" si="390"/>
        <v>Profit</v>
      </c>
      <c r="O8353" t="str">
        <f t="shared" si="391"/>
        <v>Normal</v>
      </c>
      <c r="P8353" t="str">
        <f t="shared" si="392"/>
        <v>Low</v>
      </c>
      <c r="Q8353" t="str">
        <f>VLOOKUP(A8353,SampleSuperstore!A:G,7,0)</f>
        <v>South</v>
      </c>
    </row>
    <row r="8354" spans="1:17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  <c r="N8354" t="str">
        <f t="shared" si="390"/>
        <v>Loss</v>
      </c>
      <c r="O8354" t="str">
        <f t="shared" si="391"/>
        <v>High Discount</v>
      </c>
      <c r="P8354" t="str">
        <f t="shared" si="392"/>
        <v>Low</v>
      </c>
      <c r="Q8354" t="str">
        <f>VLOOKUP(A8354,SampleSuperstore!A:G,7,0)</f>
        <v>South</v>
      </c>
    </row>
    <row r="8355" spans="1:17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  <c r="N8355" t="str">
        <f t="shared" si="390"/>
        <v>Loss</v>
      </c>
      <c r="O8355" t="str">
        <f t="shared" si="391"/>
        <v>Normal</v>
      </c>
      <c r="P8355" t="str">
        <f t="shared" si="392"/>
        <v>Low</v>
      </c>
      <c r="Q8355" t="str">
        <f>VLOOKUP(A8355,SampleSuperstore!A:G,7,0)</f>
        <v>South</v>
      </c>
    </row>
    <row r="8356" spans="1:17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  <c r="N8356" t="str">
        <f t="shared" si="390"/>
        <v>Loss</v>
      </c>
      <c r="O8356" t="str">
        <f t="shared" si="391"/>
        <v>High Discount</v>
      </c>
      <c r="P8356" t="str">
        <f t="shared" si="392"/>
        <v>Low</v>
      </c>
      <c r="Q8356" t="str">
        <f>VLOOKUP(A8356,SampleSuperstore!A:G,7,0)</f>
        <v>South</v>
      </c>
    </row>
    <row r="8357" spans="1:17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  <c r="N8357" t="str">
        <f t="shared" si="390"/>
        <v>Profit</v>
      </c>
      <c r="O8357" t="str">
        <f t="shared" si="391"/>
        <v>Normal</v>
      </c>
      <c r="P8357" t="str">
        <f t="shared" si="392"/>
        <v>Low</v>
      </c>
      <c r="Q8357" t="str">
        <f>VLOOKUP(A8357,SampleSuperstore!A:G,7,0)</f>
        <v>South</v>
      </c>
    </row>
    <row r="8358" spans="1:17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  <c r="N8358" t="str">
        <f t="shared" si="390"/>
        <v>Profit</v>
      </c>
      <c r="O8358" t="str">
        <f t="shared" si="391"/>
        <v>Normal</v>
      </c>
      <c r="P8358" t="str">
        <f t="shared" si="392"/>
        <v>Low</v>
      </c>
      <c r="Q8358" t="str">
        <f>VLOOKUP(A8358,SampleSuperstore!A:G,7,0)</f>
        <v>South</v>
      </c>
    </row>
    <row r="8359" spans="1:17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  <c r="N8359" t="str">
        <f t="shared" si="390"/>
        <v>Profit</v>
      </c>
      <c r="O8359" t="str">
        <f t="shared" si="391"/>
        <v>Normal</v>
      </c>
      <c r="P8359" t="str">
        <f t="shared" si="392"/>
        <v>Low</v>
      </c>
      <c r="Q8359" t="str">
        <f>VLOOKUP(A8359,SampleSuperstore!A:G,7,0)</f>
        <v>South</v>
      </c>
    </row>
    <row r="8360" spans="1:17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  <c r="N8360" t="str">
        <f t="shared" si="390"/>
        <v>Profit</v>
      </c>
      <c r="O8360" t="str">
        <f t="shared" si="391"/>
        <v>Normal</v>
      </c>
      <c r="P8360" t="str">
        <f t="shared" si="392"/>
        <v>Low</v>
      </c>
      <c r="Q8360" t="str">
        <f>VLOOKUP(A8360,SampleSuperstore!A:G,7,0)</f>
        <v>South</v>
      </c>
    </row>
    <row r="8361" spans="1:17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  <c r="N8361" t="str">
        <f t="shared" si="390"/>
        <v>Profit</v>
      </c>
      <c r="O8361" t="str">
        <f t="shared" si="391"/>
        <v>Normal</v>
      </c>
      <c r="P8361" t="str">
        <f t="shared" si="392"/>
        <v>Low</v>
      </c>
      <c r="Q8361" t="str">
        <f>VLOOKUP(A8361,SampleSuperstore!A:G,7,0)</f>
        <v>South</v>
      </c>
    </row>
    <row r="8362" spans="1:17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  <c r="N8362" t="str">
        <f t="shared" si="390"/>
        <v>Profit</v>
      </c>
      <c r="O8362" t="str">
        <f t="shared" si="391"/>
        <v>Normal</v>
      </c>
      <c r="P8362" t="str">
        <f t="shared" si="392"/>
        <v>Low</v>
      </c>
      <c r="Q8362" t="str">
        <f>VLOOKUP(A8362,SampleSuperstore!A:G,7,0)</f>
        <v>South</v>
      </c>
    </row>
    <row r="8363" spans="1:17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  <c r="N8363" t="str">
        <f t="shared" si="390"/>
        <v>Loss</v>
      </c>
      <c r="O8363" t="str">
        <f t="shared" si="391"/>
        <v>High Discount</v>
      </c>
      <c r="P8363" t="str">
        <f t="shared" si="392"/>
        <v>Low</v>
      </c>
      <c r="Q8363" t="str">
        <f>VLOOKUP(A8363,SampleSuperstore!A:G,7,0)</f>
        <v>South</v>
      </c>
    </row>
    <row r="8364" spans="1:17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  <c r="N8364" t="str">
        <f t="shared" si="390"/>
        <v>Loss</v>
      </c>
      <c r="O8364" t="str">
        <f t="shared" si="391"/>
        <v>Normal</v>
      </c>
      <c r="P8364" t="str">
        <f t="shared" si="392"/>
        <v>Medium</v>
      </c>
      <c r="Q8364" t="str">
        <f>VLOOKUP(A8364,SampleSuperstore!A:G,7,0)</f>
        <v>South</v>
      </c>
    </row>
    <row r="8365" spans="1:17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  <c r="N8365" t="str">
        <f t="shared" si="390"/>
        <v>Profit</v>
      </c>
      <c r="O8365" t="str">
        <f t="shared" si="391"/>
        <v>Normal</v>
      </c>
      <c r="P8365" t="str">
        <f t="shared" si="392"/>
        <v>Low</v>
      </c>
      <c r="Q8365" t="str">
        <f>VLOOKUP(A8365,SampleSuperstore!A:G,7,0)</f>
        <v>South</v>
      </c>
    </row>
    <row r="8366" spans="1:17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  <c r="N8366" t="str">
        <f t="shared" si="390"/>
        <v>Profit</v>
      </c>
      <c r="O8366" t="str">
        <f t="shared" si="391"/>
        <v>Normal</v>
      </c>
      <c r="P8366" t="str">
        <f t="shared" si="392"/>
        <v>Medium</v>
      </c>
      <c r="Q8366" t="str">
        <f>VLOOKUP(A8366,SampleSuperstore!A:G,7,0)</f>
        <v>South</v>
      </c>
    </row>
    <row r="8367" spans="1:17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  <c r="N8367" t="str">
        <f t="shared" si="390"/>
        <v>Profit</v>
      </c>
      <c r="O8367" t="str">
        <f t="shared" si="391"/>
        <v>Normal</v>
      </c>
      <c r="P8367" t="str">
        <f t="shared" si="392"/>
        <v>Medium</v>
      </c>
      <c r="Q8367" t="str">
        <f>VLOOKUP(A8367,SampleSuperstore!A:G,7,0)</f>
        <v>Central</v>
      </c>
    </row>
    <row r="8368" spans="1:17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  <c r="N8368" t="str">
        <f t="shared" si="390"/>
        <v>Profit</v>
      </c>
      <c r="O8368" t="str">
        <f t="shared" si="391"/>
        <v>Normal</v>
      </c>
      <c r="P8368" t="str">
        <f t="shared" si="392"/>
        <v>Low</v>
      </c>
      <c r="Q8368" t="str">
        <f>VLOOKUP(A8368,SampleSuperstore!A:G,7,0)</f>
        <v>South</v>
      </c>
    </row>
    <row r="8369" spans="1:17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  <c r="N8369" t="str">
        <f t="shared" si="390"/>
        <v>Profit</v>
      </c>
      <c r="O8369" t="str">
        <f t="shared" si="391"/>
        <v>Normal</v>
      </c>
      <c r="P8369" t="str">
        <f t="shared" si="392"/>
        <v>Low</v>
      </c>
      <c r="Q8369" t="str">
        <f>VLOOKUP(A8369,SampleSuperstore!A:G,7,0)</f>
        <v>South</v>
      </c>
    </row>
    <row r="8370" spans="1:17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  <c r="N8370" t="str">
        <f t="shared" si="390"/>
        <v>Profit</v>
      </c>
      <c r="O8370" t="str">
        <f t="shared" si="391"/>
        <v>Normal</v>
      </c>
      <c r="P8370" t="str">
        <f t="shared" si="392"/>
        <v>Low</v>
      </c>
      <c r="Q8370" t="str">
        <f>VLOOKUP(A8370,SampleSuperstore!A:G,7,0)</f>
        <v>South</v>
      </c>
    </row>
    <row r="8371" spans="1:17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  <c r="N8371" t="str">
        <f t="shared" si="390"/>
        <v>Profit</v>
      </c>
      <c r="O8371" t="str">
        <f t="shared" si="391"/>
        <v>Normal</v>
      </c>
      <c r="P8371" t="str">
        <f t="shared" si="392"/>
        <v>Medium</v>
      </c>
      <c r="Q8371" t="str">
        <f>VLOOKUP(A8371,SampleSuperstore!A:G,7,0)</f>
        <v>South</v>
      </c>
    </row>
    <row r="8372" spans="1:17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  <c r="N8372" t="str">
        <f t="shared" si="390"/>
        <v>Profit</v>
      </c>
      <c r="O8372" t="str">
        <f t="shared" si="391"/>
        <v>Normal</v>
      </c>
      <c r="P8372" t="str">
        <f t="shared" si="392"/>
        <v>Low</v>
      </c>
      <c r="Q8372" t="str">
        <f>VLOOKUP(A8372,SampleSuperstore!A:G,7,0)</f>
        <v>South</v>
      </c>
    </row>
    <row r="8373" spans="1:17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  <c r="N8373" t="str">
        <f t="shared" si="390"/>
        <v>Loss</v>
      </c>
      <c r="O8373" t="str">
        <f t="shared" si="391"/>
        <v>High Discount</v>
      </c>
      <c r="P8373" t="str">
        <f t="shared" si="392"/>
        <v>Low</v>
      </c>
      <c r="Q8373" t="str">
        <f>VLOOKUP(A8373,SampleSuperstore!A:G,7,0)</f>
        <v>Central</v>
      </c>
    </row>
    <row r="8374" spans="1:17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  <c r="N8374" t="str">
        <f t="shared" si="390"/>
        <v>Profit</v>
      </c>
      <c r="O8374" t="str">
        <f t="shared" si="391"/>
        <v>Normal</v>
      </c>
      <c r="P8374" t="str">
        <f t="shared" si="392"/>
        <v>Low</v>
      </c>
      <c r="Q8374" t="str">
        <f>VLOOKUP(A8374,SampleSuperstore!A:G,7,0)</f>
        <v>South</v>
      </c>
    </row>
    <row r="8375" spans="1:17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  <c r="N8375" t="str">
        <f t="shared" si="390"/>
        <v>Profit</v>
      </c>
      <c r="O8375" t="str">
        <f t="shared" si="391"/>
        <v>Normal</v>
      </c>
      <c r="P8375" t="str">
        <f t="shared" si="392"/>
        <v>Low</v>
      </c>
      <c r="Q8375" t="str">
        <f>VLOOKUP(A8375,SampleSuperstore!A:G,7,0)</f>
        <v>Central</v>
      </c>
    </row>
    <row r="8376" spans="1:17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  <c r="N8376" t="str">
        <f t="shared" si="390"/>
        <v>Profit</v>
      </c>
      <c r="O8376" t="str">
        <f t="shared" si="391"/>
        <v>Normal</v>
      </c>
      <c r="P8376" t="str">
        <f t="shared" si="392"/>
        <v>Low</v>
      </c>
      <c r="Q8376" t="str">
        <f>VLOOKUP(A8376,SampleSuperstore!A:G,7,0)</f>
        <v>South</v>
      </c>
    </row>
    <row r="8377" spans="1:17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  <c r="N8377" t="str">
        <f t="shared" si="390"/>
        <v>Profit</v>
      </c>
      <c r="O8377" t="str">
        <f t="shared" si="391"/>
        <v>Normal</v>
      </c>
      <c r="P8377" t="str">
        <f t="shared" si="392"/>
        <v>Low</v>
      </c>
      <c r="Q8377" t="str">
        <f>VLOOKUP(A8377,SampleSuperstore!A:G,7,0)</f>
        <v>South</v>
      </c>
    </row>
    <row r="8378" spans="1:17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  <c r="N8378" t="str">
        <f t="shared" si="390"/>
        <v>Profit</v>
      </c>
      <c r="O8378" t="str">
        <f t="shared" si="391"/>
        <v>Normal</v>
      </c>
      <c r="P8378" t="str">
        <f t="shared" si="392"/>
        <v>Low</v>
      </c>
      <c r="Q8378" t="str">
        <f>VLOOKUP(A8378,SampleSuperstore!A:G,7,0)</f>
        <v>South</v>
      </c>
    </row>
    <row r="8379" spans="1:17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  <c r="N8379" t="str">
        <f t="shared" si="390"/>
        <v>Loss</v>
      </c>
      <c r="O8379" t="str">
        <f t="shared" si="391"/>
        <v>Normal</v>
      </c>
      <c r="P8379" t="str">
        <f t="shared" si="392"/>
        <v>Low</v>
      </c>
      <c r="Q8379" t="str">
        <f>VLOOKUP(A8379,SampleSuperstore!A:G,7,0)</f>
        <v>South</v>
      </c>
    </row>
    <row r="8380" spans="1:17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  <c r="N8380" t="str">
        <f t="shared" si="390"/>
        <v>Profit</v>
      </c>
      <c r="O8380" t="str">
        <f t="shared" si="391"/>
        <v>Normal</v>
      </c>
      <c r="P8380" t="str">
        <f t="shared" si="392"/>
        <v>Low</v>
      </c>
      <c r="Q8380" t="str">
        <f>VLOOKUP(A8380,SampleSuperstore!A:G,7,0)</f>
        <v>South</v>
      </c>
    </row>
    <row r="8381" spans="1:17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  <c r="N8381" t="str">
        <f t="shared" si="390"/>
        <v>Profit</v>
      </c>
      <c r="O8381" t="str">
        <f t="shared" si="391"/>
        <v>Normal</v>
      </c>
      <c r="P8381" t="str">
        <f t="shared" si="392"/>
        <v>Low</v>
      </c>
      <c r="Q8381" t="str">
        <f>VLOOKUP(A8381,SampleSuperstore!A:G,7,0)</f>
        <v>South</v>
      </c>
    </row>
    <row r="8382" spans="1:17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  <c r="N8382" t="str">
        <f t="shared" si="390"/>
        <v>Profit</v>
      </c>
      <c r="O8382" t="str">
        <f t="shared" si="391"/>
        <v>Normal</v>
      </c>
      <c r="P8382" t="str">
        <f t="shared" si="392"/>
        <v>Low</v>
      </c>
      <c r="Q8382" t="str">
        <f>VLOOKUP(A8382,SampleSuperstore!A:G,7,0)</f>
        <v>South</v>
      </c>
    </row>
    <row r="8383" spans="1:17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  <c r="N8383" t="str">
        <f t="shared" si="390"/>
        <v>Loss</v>
      </c>
      <c r="O8383" t="str">
        <f t="shared" si="391"/>
        <v>Normal</v>
      </c>
      <c r="P8383" t="str">
        <f t="shared" si="392"/>
        <v>Low</v>
      </c>
      <c r="Q8383" t="str">
        <f>VLOOKUP(A8383,SampleSuperstore!A:G,7,0)</f>
        <v>South</v>
      </c>
    </row>
    <row r="8384" spans="1:17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  <c r="N8384" t="str">
        <f t="shared" si="390"/>
        <v>Loss</v>
      </c>
      <c r="O8384" t="str">
        <f t="shared" si="391"/>
        <v>Normal</v>
      </c>
      <c r="P8384" t="str">
        <f t="shared" si="392"/>
        <v>Low</v>
      </c>
      <c r="Q8384" t="str">
        <f>VLOOKUP(A8384,SampleSuperstore!A:G,7,0)</f>
        <v>South</v>
      </c>
    </row>
    <row r="8385" spans="1:17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  <c r="N8385" t="str">
        <f t="shared" si="390"/>
        <v>Profit</v>
      </c>
      <c r="O8385" t="str">
        <f t="shared" si="391"/>
        <v>Normal</v>
      </c>
      <c r="P8385" t="str">
        <f t="shared" si="392"/>
        <v>Low</v>
      </c>
      <c r="Q8385" t="str">
        <f>VLOOKUP(A8385,SampleSuperstore!A:G,7,0)</f>
        <v>Central</v>
      </c>
    </row>
    <row r="8386" spans="1:17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  <c r="N8386" t="str">
        <f t="shared" si="390"/>
        <v>Profit</v>
      </c>
      <c r="O8386" t="str">
        <f t="shared" si="391"/>
        <v>Normal</v>
      </c>
      <c r="P8386" t="str">
        <f t="shared" si="392"/>
        <v>Low</v>
      </c>
      <c r="Q8386" t="str">
        <f>VLOOKUP(A8386,SampleSuperstore!A:G,7,0)</f>
        <v>Central</v>
      </c>
    </row>
    <row r="8387" spans="1:17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  <c r="N8387" t="str">
        <f t="shared" ref="N8387:N8450" si="393">IF(M8387&gt;0,"Profit","Loss")</f>
        <v>Profit</v>
      </c>
      <c r="O8387" t="str">
        <f t="shared" ref="O8387:O8450" si="394">IF(L8387&gt;0.5,"High Discount","Normal")</f>
        <v>Normal</v>
      </c>
      <c r="P8387" t="str">
        <f t="shared" ref="P8387:P8450" si="395">IF(J8387&gt;1000,"High",IF(J8387&gt;=500,"Medium","Low"))</f>
        <v>Low</v>
      </c>
      <c r="Q8387" t="str">
        <f>VLOOKUP(A8387,SampleSuperstore!A:G,7,0)</f>
        <v>South</v>
      </c>
    </row>
    <row r="8388" spans="1:17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  <c r="N8388" t="str">
        <f t="shared" si="393"/>
        <v>Profit</v>
      </c>
      <c r="O8388" t="str">
        <f t="shared" si="394"/>
        <v>Normal</v>
      </c>
      <c r="P8388" t="str">
        <f t="shared" si="395"/>
        <v>Low</v>
      </c>
      <c r="Q8388" t="str">
        <f>VLOOKUP(A8388,SampleSuperstore!A:G,7,0)</f>
        <v>South</v>
      </c>
    </row>
    <row r="8389" spans="1:17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  <c r="N8389" t="str">
        <f t="shared" si="393"/>
        <v>Profit</v>
      </c>
      <c r="O8389" t="str">
        <f t="shared" si="394"/>
        <v>Normal</v>
      </c>
      <c r="P8389" t="str">
        <f t="shared" si="395"/>
        <v>Low</v>
      </c>
      <c r="Q8389" t="str">
        <f>VLOOKUP(A8389,SampleSuperstore!A:G,7,0)</f>
        <v>South</v>
      </c>
    </row>
    <row r="8390" spans="1:17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  <c r="N8390" t="str">
        <f t="shared" si="393"/>
        <v>Profit</v>
      </c>
      <c r="O8390" t="str">
        <f t="shared" si="394"/>
        <v>Normal</v>
      </c>
      <c r="P8390" t="str">
        <f t="shared" si="395"/>
        <v>Low</v>
      </c>
      <c r="Q8390" t="str">
        <f>VLOOKUP(A8390,SampleSuperstore!A:G,7,0)</f>
        <v>South</v>
      </c>
    </row>
    <row r="8391" spans="1:17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  <c r="N8391" t="str">
        <f t="shared" si="393"/>
        <v>Profit</v>
      </c>
      <c r="O8391" t="str">
        <f t="shared" si="394"/>
        <v>Normal</v>
      </c>
      <c r="P8391" t="str">
        <f t="shared" si="395"/>
        <v>Low</v>
      </c>
      <c r="Q8391" t="str">
        <f>VLOOKUP(A8391,SampleSuperstore!A:G,7,0)</f>
        <v>Central</v>
      </c>
    </row>
    <row r="8392" spans="1:17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  <c r="N8392" t="str">
        <f t="shared" si="393"/>
        <v>Profit</v>
      </c>
      <c r="O8392" t="str">
        <f t="shared" si="394"/>
        <v>Normal</v>
      </c>
      <c r="P8392" t="str">
        <f t="shared" si="395"/>
        <v>Low</v>
      </c>
      <c r="Q8392" t="str">
        <f>VLOOKUP(A8392,SampleSuperstore!A:G,7,0)</f>
        <v>Central</v>
      </c>
    </row>
    <row r="8393" spans="1:17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  <c r="N8393" t="str">
        <f t="shared" si="393"/>
        <v>Profit</v>
      </c>
      <c r="O8393" t="str">
        <f t="shared" si="394"/>
        <v>Normal</v>
      </c>
      <c r="P8393" t="str">
        <f t="shared" si="395"/>
        <v>Low</v>
      </c>
      <c r="Q8393" t="str">
        <f>VLOOKUP(A8393,SampleSuperstore!A:G,7,0)</f>
        <v>South</v>
      </c>
    </row>
    <row r="8394" spans="1:17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  <c r="N8394" t="str">
        <f t="shared" si="393"/>
        <v>Profit</v>
      </c>
      <c r="O8394" t="str">
        <f t="shared" si="394"/>
        <v>Normal</v>
      </c>
      <c r="P8394" t="str">
        <f t="shared" si="395"/>
        <v>Low</v>
      </c>
      <c r="Q8394" t="str">
        <f>VLOOKUP(A8394,SampleSuperstore!A:G,7,0)</f>
        <v>South</v>
      </c>
    </row>
    <row r="8395" spans="1:17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  <c r="N8395" t="str">
        <f t="shared" si="393"/>
        <v>Profit</v>
      </c>
      <c r="O8395" t="str">
        <f t="shared" si="394"/>
        <v>Normal</v>
      </c>
      <c r="P8395" t="str">
        <f t="shared" si="395"/>
        <v>Low</v>
      </c>
      <c r="Q8395" t="str">
        <f>VLOOKUP(A8395,SampleSuperstore!A:G,7,0)</f>
        <v>South</v>
      </c>
    </row>
    <row r="8396" spans="1:17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  <c r="N8396" t="str">
        <f t="shared" si="393"/>
        <v>Profit</v>
      </c>
      <c r="O8396" t="str">
        <f t="shared" si="394"/>
        <v>Normal</v>
      </c>
      <c r="P8396" t="str">
        <f t="shared" si="395"/>
        <v>Medium</v>
      </c>
      <c r="Q8396" t="str">
        <f>VLOOKUP(A8396,SampleSuperstore!A:G,7,0)</f>
        <v>South</v>
      </c>
    </row>
    <row r="8397" spans="1:17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  <c r="N8397" t="str">
        <f t="shared" si="393"/>
        <v>Loss</v>
      </c>
      <c r="O8397" t="str">
        <f t="shared" si="394"/>
        <v>Normal</v>
      </c>
      <c r="P8397" t="str">
        <f t="shared" si="395"/>
        <v>Low</v>
      </c>
      <c r="Q8397" t="str">
        <f>VLOOKUP(A8397,SampleSuperstore!A:G,7,0)</f>
        <v>South</v>
      </c>
    </row>
    <row r="8398" spans="1:17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  <c r="N8398" t="str">
        <f t="shared" si="393"/>
        <v>Profit</v>
      </c>
      <c r="O8398" t="str">
        <f t="shared" si="394"/>
        <v>Normal</v>
      </c>
      <c r="P8398" t="str">
        <f t="shared" si="395"/>
        <v>Low</v>
      </c>
      <c r="Q8398" t="str">
        <f>VLOOKUP(A8398,SampleSuperstore!A:G,7,0)</f>
        <v>East</v>
      </c>
    </row>
    <row r="8399" spans="1:17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  <c r="N8399" t="str">
        <f t="shared" si="393"/>
        <v>Loss</v>
      </c>
      <c r="O8399" t="str">
        <f t="shared" si="394"/>
        <v>High Discount</v>
      </c>
      <c r="P8399" t="str">
        <f t="shared" si="395"/>
        <v>Low</v>
      </c>
      <c r="Q8399" t="str">
        <f>VLOOKUP(A8399,SampleSuperstore!A:G,7,0)</f>
        <v>Central</v>
      </c>
    </row>
    <row r="8400" spans="1:17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  <c r="N8400" t="str">
        <f t="shared" si="393"/>
        <v>Loss</v>
      </c>
      <c r="O8400" t="str">
        <f t="shared" si="394"/>
        <v>Normal</v>
      </c>
      <c r="P8400" t="str">
        <f t="shared" si="395"/>
        <v>Low</v>
      </c>
      <c r="Q8400" t="str">
        <f>VLOOKUP(A8400,SampleSuperstore!A:G,7,0)</f>
        <v>South</v>
      </c>
    </row>
    <row r="8401" spans="1:17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  <c r="N8401" t="str">
        <f t="shared" si="393"/>
        <v>Profit</v>
      </c>
      <c r="O8401" t="str">
        <f t="shared" si="394"/>
        <v>Normal</v>
      </c>
      <c r="P8401" t="str">
        <f t="shared" si="395"/>
        <v>Low</v>
      </c>
      <c r="Q8401" t="str">
        <f>VLOOKUP(A8401,SampleSuperstore!A:G,7,0)</f>
        <v>South</v>
      </c>
    </row>
    <row r="8402" spans="1:17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  <c r="N8402" t="str">
        <f t="shared" si="393"/>
        <v>Profit</v>
      </c>
      <c r="O8402" t="str">
        <f t="shared" si="394"/>
        <v>Normal</v>
      </c>
      <c r="P8402" t="str">
        <f t="shared" si="395"/>
        <v>Low</v>
      </c>
      <c r="Q8402" t="str">
        <f>VLOOKUP(A8402,SampleSuperstore!A:G,7,0)</f>
        <v>South</v>
      </c>
    </row>
    <row r="8403" spans="1:17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  <c r="N8403" t="str">
        <f t="shared" si="393"/>
        <v>Profit</v>
      </c>
      <c r="O8403" t="str">
        <f t="shared" si="394"/>
        <v>Normal</v>
      </c>
      <c r="P8403" t="str">
        <f t="shared" si="395"/>
        <v>Low</v>
      </c>
      <c r="Q8403" t="str">
        <f>VLOOKUP(A8403,SampleSuperstore!A:G,7,0)</f>
        <v>South</v>
      </c>
    </row>
    <row r="8404" spans="1:17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  <c r="N8404" t="str">
        <f t="shared" si="393"/>
        <v>Profit</v>
      </c>
      <c r="O8404" t="str">
        <f t="shared" si="394"/>
        <v>Normal</v>
      </c>
      <c r="P8404" t="str">
        <f t="shared" si="395"/>
        <v>Low</v>
      </c>
      <c r="Q8404" t="str">
        <f>VLOOKUP(A8404,SampleSuperstore!A:G,7,0)</f>
        <v>South</v>
      </c>
    </row>
    <row r="8405" spans="1:17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  <c r="N8405" t="str">
        <f t="shared" si="393"/>
        <v>Profit</v>
      </c>
      <c r="O8405" t="str">
        <f t="shared" si="394"/>
        <v>Normal</v>
      </c>
      <c r="P8405" t="str">
        <f t="shared" si="395"/>
        <v>Low</v>
      </c>
      <c r="Q8405" t="str">
        <f>VLOOKUP(A8405,SampleSuperstore!A:G,7,0)</f>
        <v>South</v>
      </c>
    </row>
    <row r="8406" spans="1:17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  <c r="N8406" t="str">
        <f t="shared" si="393"/>
        <v>Profit</v>
      </c>
      <c r="O8406" t="str">
        <f t="shared" si="394"/>
        <v>Normal</v>
      </c>
      <c r="P8406" t="str">
        <f t="shared" si="395"/>
        <v>Low</v>
      </c>
      <c r="Q8406" t="str">
        <f>VLOOKUP(A8406,SampleSuperstore!A:G,7,0)</f>
        <v>South</v>
      </c>
    </row>
    <row r="8407" spans="1:17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  <c r="N8407" t="str">
        <f t="shared" si="393"/>
        <v>Profit</v>
      </c>
      <c r="O8407" t="str">
        <f t="shared" si="394"/>
        <v>Normal</v>
      </c>
      <c r="P8407" t="str">
        <f t="shared" si="395"/>
        <v>Low</v>
      </c>
      <c r="Q8407" t="str">
        <f>VLOOKUP(A8407,SampleSuperstore!A:G,7,0)</f>
        <v>South</v>
      </c>
    </row>
    <row r="8408" spans="1:17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  <c r="N8408" t="str">
        <f t="shared" si="393"/>
        <v>Profit</v>
      </c>
      <c r="O8408" t="str">
        <f t="shared" si="394"/>
        <v>Normal</v>
      </c>
      <c r="P8408" t="str">
        <f t="shared" si="395"/>
        <v>Low</v>
      </c>
      <c r="Q8408" t="str">
        <f>VLOOKUP(A8408,SampleSuperstore!A:G,7,0)</f>
        <v>South</v>
      </c>
    </row>
    <row r="8409" spans="1:17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  <c r="N8409" t="str">
        <f t="shared" si="393"/>
        <v>Profit</v>
      </c>
      <c r="O8409" t="str">
        <f t="shared" si="394"/>
        <v>Normal</v>
      </c>
      <c r="P8409" t="str">
        <f t="shared" si="395"/>
        <v>Low</v>
      </c>
      <c r="Q8409" t="str">
        <f>VLOOKUP(A8409,SampleSuperstore!A:G,7,0)</f>
        <v>South</v>
      </c>
    </row>
    <row r="8410" spans="1:17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  <c r="N8410" t="str">
        <f t="shared" si="393"/>
        <v>Profit</v>
      </c>
      <c r="O8410" t="str">
        <f t="shared" si="394"/>
        <v>Normal</v>
      </c>
      <c r="P8410" t="str">
        <f t="shared" si="395"/>
        <v>Low</v>
      </c>
      <c r="Q8410" t="str">
        <f>VLOOKUP(A8410,SampleSuperstore!A:G,7,0)</f>
        <v>South</v>
      </c>
    </row>
    <row r="8411" spans="1:17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  <c r="N8411" t="str">
        <f t="shared" si="393"/>
        <v>Profit</v>
      </c>
      <c r="O8411" t="str">
        <f t="shared" si="394"/>
        <v>Normal</v>
      </c>
      <c r="P8411" t="str">
        <f t="shared" si="395"/>
        <v>Low</v>
      </c>
      <c r="Q8411" t="str">
        <f>VLOOKUP(A8411,SampleSuperstore!A:G,7,0)</f>
        <v>South</v>
      </c>
    </row>
    <row r="8412" spans="1:17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  <c r="N8412" t="str">
        <f t="shared" si="393"/>
        <v>Loss</v>
      </c>
      <c r="O8412" t="str">
        <f t="shared" si="394"/>
        <v>Normal</v>
      </c>
      <c r="P8412" t="str">
        <f t="shared" si="395"/>
        <v>Medium</v>
      </c>
      <c r="Q8412" t="str">
        <f>VLOOKUP(A8412,SampleSuperstore!A:G,7,0)</f>
        <v>East</v>
      </c>
    </row>
    <row r="8413" spans="1:17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  <c r="N8413" t="str">
        <f t="shared" si="393"/>
        <v>Profit</v>
      </c>
      <c r="O8413" t="str">
        <f t="shared" si="394"/>
        <v>Normal</v>
      </c>
      <c r="P8413" t="str">
        <f t="shared" si="395"/>
        <v>Low</v>
      </c>
      <c r="Q8413" t="str">
        <f>VLOOKUP(A8413,SampleSuperstore!A:G,7,0)</f>
        <v>South</v>
      </c>
    </row>
    <row r="8414" spans="1:17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  <c r="N8414" t="str">
        <f t="shared" si="393"/>
        <v>Loss</v>
      </c>
      <c r="O8414" t="str">
        <f t="shared" si="394"/>
        <v>Normal</v>
      </c>
      <c r="P8414" t="str">
        <f t="shared" si="395"/>
        <v>Medium</v>
      </c>
      <c r="Q8414" t="str">
        <f>VLOOKUP(A8414,SampleSuperstore!A:G,7,0)</f>
        <v>South</v>
      </c>
    </row>
    <row r="8415" spans="1:17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  <c r="N8415" t="str">
        <f t="shared" si="393"/>
        <v>Profit</v>
      </c>
      <c r="O8415" t="str">
        <f t="shared" si="394"/>
        <v>Normal</v>
      </c>
      <c r="P8415" t="str">
        <f t="shared" si="395"/>
        <v>Low</v>
      </c>
      <c r="Q8415" t="str">
        <f>VLOOKUP(A8415,SampleSuperstore!A:G,7,0)</f>
        <v>South</v>
      </c>
    </row>
    <row r="8416" spans="1:17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  <c r="N8416" t="str">
        <f t="shared" si="393"/>
        <v>Loss</v>
      </c>
      <c r="O8416" t="str">
        <f t="shared" si="394"/>
        <v>Normal</v>
      </c>
      <c r="P8416" t="str">
        <f t="shared" si="395"/>
        <v>Low</v>
      </c>
      <c r="Q8416" t="str">
        <f>VLOOKUP(A8416,SampleSuperstore!A:G,7,0)</f>
        <v>South</v>
      </c>
    </row>
    <row r="8417" spans="1:17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  <c r="N8417" t="str">
        <f t="shared" si="393"/>
        <v>Profit</v>
      </c>
      <c r="O8417" t="str">
        <f t="shared" si="394"/>
        <v>Normal</v>
      </c>
      <c r="P8417" t="str">
        <f t="shared" si="395"/>
        <v>Low</v>
      </c>
      <c r="Q8417" t="str">
        <f>VLOOKUP(A8417,SampleSuperstore!A:G,7,0)</f>
        <v>South</v>
      </c>
    </row>
    <row r="8418" spans="1:17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  <c r="N8418" t="str">
        <f t="shared" si="393"/>
        <v>Profit</v>
      </c>
      <c r="O8418" t="str">
        <f t="shared" si="394"/>
        <v>Normal</v>
      </c>
      <c r="P8418" t="str">
        <f t="shared" si="395"/>
        <v>Low</v>
      </c>
      <c r="Q8418" t="str">
        <f>VLOOKUP(A8418,SampleSuperstore!A:G,7,0)</f>
        <v>Central</v>
      </c>
    </row>
    <row r="8419" spans="1:17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  <c r="N8419" t="str">
        <f t="shared" si="393"/>
        <v>Profit</v>
      </c>
      <c r="O8419" t="str">
        <f t="shared" si="394"/>
        <v>Normal</v>
      </c>
      <c r="P8419" t="str">
        <f t="shared" si="395"/>
        <v>Low</v>
      </c>
      <c r="Q8419" t="str">
        <f>VLOOKUP(A8419,SampleSuperstore!A:G,7,0)</f>
        <v>Central</v>
      </c>
    </row>
    <row r="8420" spans="1:17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  <c r="N8420" t="str">
        <f t="shared" si="393"/>
        <v>Profit</v>
      </c>
      <c r="O8420" t="str">
        <f t="shared" si="394"/>
        <v>Normal</v>
      </c>
      <c r="P8420" t="str">
        <f t="shared" si="395"/>
        <v>Low</v>
      </c>
      <c r="Q8420" t="str">
        <f>VLOOKUP(A8420,SampleSuperstore!A:G,7,0)</f>
        <v>Central</v>
      </c>
    </row>
    <row r="8421" spans="1:17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  <c r="N8421" t="str">
        <f t="shared" si="393"/>
        <v>Profit</v>
      </c>
      <c r="O8421" t="str">
        <f t="shared" si="394"/>
        <v>Normal</v>
      </c>
      <c r="P8421" t="str">
        <f t="shared" si="395"/>
        <v>Low</v>
      </c>
      <c r="Q8421" t="str">
        <f>VLOOKUP(A8421,SampleSuperstore!A:G,7,0)</f>
        <v>Central</v>
      </c>
    </row>
    <row r="8422" spans="1:17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  <c r="N8422" t="str">
        <f t="shared" si="393"/>
        <v>Profit</v>
      </c>
      <c r="O8422" t="str">
        <f t="shared" si="394"/>
        <v>Normal</v>
      </c>
      <c r="P8422" t="str">
        <f t="shared" si="395"/>
        <v>Low</v>
      </c>
      <c r="Q8422" t="str">
        <f>VLOOKUP(A8422,SampleSuperstore!A:G,7,0)</f>
        <v>Central</v>
      </c>
    </row>
    <row r="8423" spans="1:17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  <c r="N8423" t="str">
        <f t="shared" si="393"/>
        <v>Profit</v>
      </c>
      <c r="O8423" t="str">
        <f t="shared" si="394"/>
        <v>Normal</v>
      </c>
      <c r="P8423" t="str">
        <f t="shared" si="395"/>
        <v>Low</v>
      </c>
      <c r="Q8423" t="str">
        <f>VLOOKUP(A8423,SampleSuperstore!A:G,7,0)</f>
        <v>South</v>
      </c>
    </row>
    <row r="8424" spans="1:17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  <c r="N8424" t="str">
        <f t="shared" si="393"/>
        <v>Profit</v>
      </c>
      <c r="O8424" t="str">
        <f t="shared" si="394"/>
        <v>Normal</v>
      </c>
      <c r="P8424" t="str">
        <f t="shared" si="395"/>
        <v>Low</v>
      </c>
      <c r="Q8424" t="str">
        <f>VLOOKUP(A8424,SampleSuperstore!A:G,7,0)</f>
        <v>South</v>
      </c>
    </row>
    <row r="8425" spans="1:17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  <c r="N8425" t="str">
        <f t="shared" si="393"/>
        <v>Profit</v>
      </c>
      <c r="O8425" t="str">
        <f t="shared" si="394"/>
        <v>Normal</v>
      </c>
      <c r="P8425" t="str">
        <f t="shared" si="395"/>
        <v>Low</v>
      </c>
      <c r="Q8425" t="str">
        <f>VLOOKUP(A8425,SampleSuperstore!A:G,7,0)</f>
        <v>South</v>
      </c>
    </row>
    <row r="8426" spans="1:17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  <c r="N8426" t="str">
        <f t="shared" si="393"/>
        <v>Profit</v>
      </c>
      <c r="O8426" t="str">
        <f t="shared" si="394"/>
        <v>Normal</v>
      </c>
      <c r="P8426" t="str">
        <f t="shared" si="395"/>
        <v>High</v>
      </c>
      <c r="Q8426" t="str">
        <f>VLOOKUP(A8426,SampleSuperstore!A:G,7,0)</f>
        <v>South</v>
      </c>
    </row>
    <row r="8427" spans="1:17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  <c r="N8427" t="str">
        <f t="shared" si="393"/>
        <v>Loss</v>
      </c>
      <c r="O8427" t="str">
        <f t="shared" si="394"/>
        <v>High Discount</v>
      </c>
      <c r="P8427" t="str">
        <f t="shared" si="395"/>
        <v>Low</v>
      </c>
      <c r="Q8427" t="str">
        <f>VLOOKUP(A8427,SampleSuperstore!A:G,7,0)</f>
        <v>Central</v>
      </c>
    </row>
    <row r="8428" spans="1:17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  <c r="N8428" t="str">
        <f t="shared" si="393"/>
        <v>Profit</v>
      </c>
      <c r="O8428" t="str">
        <f t="shared" si="394"/>
        <v>Normal</v>
      </c>
      <c r="P8428" t="str">
        <f t="shared" si="395"/>
        <v>Low</v>
      </c>
      <c r="Q8428" t="str">
        <f>VLOOKUP(A8428,SampleSuperstore!A:G,7,0)</f>
        <v>South</v>
      </c>
    </row>
    <row r="8429" spans="1:17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  <c r="N8429" t="str">
        <f t="shared" si="393"/>
        <v>Profit</v>
      </c>
      <c r="O8429" t="str">
        <f t="shared" si="394"/>
        <v>Normal</v>
      </c>
      <c r="P8429" t="str">
        <f t="shared" si="395"/>
        <v>Low</v>
      </c>
      <c r="Q8429" t="str">
        <f>VLOOKUP(A8429,SampleSuperstore!A:G,7,0)</f>
        <v>Central</v>
      </c>
    </row>
    <row r="8430" spans="1:17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  <c r="N8430" t="str">
        <f t="shared" si="393"/>
        <v>Loss</v>
      </c>
      <c r="O8430" t="str">
        <f t="shared" si="394"/>
        <v>Normal</v>
      </c>
      <c r="P8430" t="str">
        <f t="shared" si="395"/>
        <v>Low</v>
      </c>
      <c r="Q8430" t="str">
        <f>VLOOKUP(A8430,SampleSuperstore!A:G,7,0)</f>
        <v>South</v>
      </c>
    </row>
    <row r="8431" spans="1:17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  <c r="N8431" t="str">
        <f t="shared" si="393"/>
        <v>Loss</v>
      </c>
      <c r="O8431" t="str">
        <f t="shared" si="394"/>
        <v>Normal</v>
      </c>
      <c r="P8431" t="str">
        <f t="shared" si="395"/>
        <v>Low</v>
      </c>
      <c r="Q8431" t="str">
        <f>VLOOKUP(A8431,SampleSuperstore!A:G,7,0)</f>
        <v>South</v>
      </c>
    </row>
    <row r="8432" spans="1:17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  <c r="N8432" t="str">
        <f t="shared" si="393"/>
        <v>Profit</v>
      </c>
      <c r="O8432" t="str">
        <f t="shared" si="394"/>
        <v>Normal</v>
      </c>
      <c r="P8432" t="str">
        <f t="shared" si="395"/>
        <v>Low</v>
      </c>
      <c r="Q8432" t="str">
        <f>VLOOKUP(A8432,SampleSuperstore!A:G,7,0)</f>
        <v>South</v>
      </c>
    </row>
    <row r="8433" spans="1:17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  <c r="N8433" t="str">
        <f t="shared" si="393"/>
        <v>Profit</v>
      </c>
      <c r="O8433" t="str">
        <f t="shared" si="394"/>
        <v>Normal</v>
      </c>
      <c r="P8433" t="str">
        <f t="shared" si="395"/>
        <v>Low</v>
      </c>
      <c r="Q8433" t="str">
        <f>VLOOKUP(A8433,SampleSuperstore!A:G,7,0)</f>
        <v>South</v>
      </c>
    </row>
    <row r="8434" spans="1:17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  <c r="N8434" t="str">
        <f t="shared" si="393"/>
        <v>Loss</v>
      </c>
      <c r="O8434" t="str">
        <f t="shared" si="394"/>
        <v>Normal</v>
      </c>
      <c r="P8434" t="str">
        <f t="shared" si="395"/>
        <v>Low</v>
      </c>
      <c r="Q8434" t="str">
        <f>VLOOKUP(A8434,SampleSuperstore!A:G,7,0)</f>
        <v>South</v>
      </c>
    </row>
    <row r="8435" spans="1:17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  <c r="N8435" t="str">
        <f t="shared" si="393"/>
        <v>Profit</v>
      </c>
      <c r="O8435" t="str">
        <f t="shared" si="394"/>
        <v>Normal</v>
      </c>
      <c r="P8435" t="str">
        <f t="shared" si="395"/>
        <v>Low</v>
      </c>
      <c r="Q8435" t="str">
        <f>VLOOKUP(A8435,SampleSuperstore!A:G,7,0)</f>
        <v>South</v>
      </c>
    </row>
    <row r="8436" spans="1:17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  <c r="N8436" t="str">
        <f t="shared" si="393"/>
        <v>Loss</v>
      </c>
      <c r="O8436" t="str">
        <f t="shared" si="394"/>
        <v>High Discount</v>
      </c>
      <c r="P8436" t="str">
        <f t="shared" si="395"/>
        <v>Low</v>
      </c>
      <c r="Q8436" t="str">
        <f>VLOOKUP(A8436,SampleSuperstore!A:G,7,0)</f>
        <v>South</v>
      </c>
    </row>
    <row r="8437" spans="1:17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  <c r="N8437" t="str">
        <f t="shared" si="393"/>
        <v>Loss</v>
      </c>
      <c r="O8437" t="str">
        <f t="shared" si="394"/>
        <v>High Discount</v>
      </c>
      <c r="P8437" t="str">
        <f t="shared" si="395"/>
        <v>Low</v>
      </c>
      <c r="Q8437" t="str">
        <f>VLOOKUP(A8437,SampleSuperstore!A:G,7,0)</f>
        <v>South</v>
      </c>
    </row>
    <row r="8438" spans="1:17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  <c r="N8438" t="str">
        <f t="shared" si="393"/>
        <v>Profit</v>
      </c>
      <c r="O8438" t="str">
        <f t="shared" si="394"/>
        <v>Normal</v>
      </c>
      <c r="P8438" t="str">
        <f t="shared" si="395"/>
        <v>Low</v>
      </c>
      <c r="Q8438" t="str">
        <f>VLOOKUP(A8438,SampleSuperstore!A:G,7,0)</f>
        <v>South</v>
      </c>
    </row>
    <row r="8439" spans="1:17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  <c r="N8439" t="str">
        <f t="shared" si="393"/>
        <v>Profit</v>
      </c>
      <c r="O8439" t="str">
        <f t="shared" si="394"/>
        <v>Normal</v>
      </c>
      <c r="P8439" t="str">
        <f t="shared" si="395"/>
        <v>Low</v>
      </c>
      <c r="Q8439" t="str">
        <f>VLOOKUP(A8439,SampleSuperstore!A:G,7,0)</f>
        <v>South</v>
      </c>
    </row>
    <row r="8440" spans="1:17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  <c r="N8440" t="str">
        <f t="shared" si="393"/>
        <v>Profit</v>
      </c>
      <c r="O8440" t="str">
        <f t="shared" si="394"/>
        <v>Normal</v>
      </c>
      <c r="P8440" t="str">
        <f t="shared" si="395"/>
        <v>Low</v>
      </c>
      <c r="Q8440" t="str">
        <f>VLOOKUP(A8440,SampleSuperstore!A:G,7,0)</f>
        <v>South</v>
      </c>
    </row>
    <row r="8441" spans="1:17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  <c r="N8441" t="str">
        <f t="shared" si="393"/>
        <v>Profit</v>
      </c>
      <c r="O8441" t="str">
        <f t="shared" si="394"/>
        <v>Normal</v>
      </c>
      <c r="P8441" t="str">
        <f t="shared" si="395"/>
        <v>Low</v>
      </c>
      <c r="Q8441" t="str">
        <f>VLOOKUP(A8441,SampleSuperstore!A:G,7,0)</f>
        <v>South</v>
      </c>
    </row>
    <row r="8442" spans="1:17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  <c r="N8442" t="str">
        <f t="shared" si="393"/>
        <v>Profit</v>
      </c>
      <c r="O8442" t="str">
        <f t="shared" si="394"/>
        <v>Normal</v>
      </c>
      <c r="P8442" t="str">
        <f t="shared" si="395"/>
        <v>Low</v>
      </c>
      <c r="Q8442" t="str">
        <f>VLOOKUP(A8442,SampleSuperstore!A:G,7,0)</f>
        <v>South</v>
      </c>
    </row>
    <row r="8443" spans="1:17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  <c r="N8443" t="str">
        <f t="shared" si="393"/>
        <v>Profit</v>
      </c>
      <c r="O8443" t="str">
        <f t="shared" si="394"/>
        <v>Normal</v>
      </c>
      <c r="P8443" t="str">
        <f t="shared" si="395"/>
        <v>Low</v>
      </c>
      <c r="Q8443" t="str">
        <f>VLOOKUP(A8443,SampleSuperstore!A:G,7,0)</f>
        <v>South</v>
      </c>
    </row>
    <row r="8444" spans="1:17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  <c r="N8444" t="str">
        <f t="shared" si="393"/>
        <v>Loss</v>
      </c>
      <c r="O8444" t="str">
        <f t="shared" si="394"/>
        <v>Normal</v>
      </c>
      <c r="P8444" t="str">
        <f t="shared" si="395"/>
        <v>Low</v>
      </c>
      <c r="Q8444" t="str">
        <f>VLOOKUP(A8444,SampleSuperstore!A:G,7,0)</f>
        <v>South</v>
      </c>
    </row>
    <row r="8445" spans="1:17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  <c r="N8445" t="str">
        <f t="shared" si="393"/>
        <v>Loss</v>
      </c>
      <c r="O8445" t="str">
        <f t="shared" si="394"/>
        <v>High Discount</v>
      </c>
      <c r="P8445" t="str">
        <f t="shared" si="395"/>
        <v>Low</v>
      </c>
      <c r="Q8445" t="str">
        <f>VLOOKUP(A8445,SampleSuperstore!A:G,7,0)</f>
        <v>South</v>
      </c>
    </row>
    <row r="8446" spans="1:17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  <c r="N8446" t="str">
        <f t="shared" si="393"/>
        <v>Loss</v>
      </c>
      <c r="O8446" t="str">
        <f t="shared" si="394"/>
        <v>Normal</v>
      </c>
      <c r="P8446" t="str">
        <f t="shared" si="395"/>
        <v>Low</v>
      </c>
      <c r="Q8446" t="str">
        <f>VLOOKUP(A8446,SampleSuperstore!A:G,7,0)</f>
        <v>South</v>
      </c>
    </row>
    <row r="8447" spans="1:17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  <c r="N8447" t="str">
        <f t="shared" si="393"/>
        <v>Loss</v>
      </c>
      <c r="O8447" t="str">
        <f t="shared" si="394"/>
        <v>Normal</v>
      </c>
      <c r="P8447" t="str">
        <f t="shared" si="395"/>
        <v>Low</v>
      </c>
      <c r="Q8447" t="str">
        <f>VLOOKUP(A8447,SampleSuperstore!A:G,7,0)</f>
        <v>Central</v>
      </c>
    </row>
    <row r="8448" spans="1:17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  <c r="N8448" t="str">
        <f t="shared" si="393"/>
        <v>Profit</v>
      </c>
      <c r="O8448" t="str">
        <f t="shared" si="394"/>
        <v>Normal</v>
      </c>
      <c r="P8448" t="str">
        <f t="shared" si="395"/>
        <v>Low</v>
      </c>
      <c r="Q8448" t="str">
        <f>VLOOKUP(A8448,SampleSuperstore!A:G,7,0)</f>
        <v>Central</v>
      </c>
    </row>
    <row r="8449" spans="1:17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  <c r="N8449" t="str">
        <f t="shared" si="393"/>
        <v>Profit</v>
      </c>
      <c r="O8449" t="str">
        <f t="shared" si="394"/>
        <v>Normal</v>
      </c>
      <c r="P8449" t="str">
        <f t="shared" si="395"/>
        <v>Low</v>
      </c>
      <c r="Q8449" t="str">
        <f>VLOOKUP(A8449,SampleSuperstore!A:G,7,0)</f>
        <v>Central</v>
      </c>
    </row>
    <row r="8450" spans="1:17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  <c r="N8450" t="str">
        <f t="shared" si="393"/>
        <v>Loss</v>
      </c>
      <c r="O8450" t="str">
        <f t="shared" si="394"/>
        <v>Normal</v>
      </c>
      <c r="P8450" t="str">
        <f t="shared" si="395"/>
        <v>Medium</v>
      </c>
      <c r="Q8450" t="str">
        <f>VLOOKUP(A8450,SampleSuperstore!A:G,7,0)</f>
        <v>Central</v>
      </c>
    </row>
    <row r="8451" spans="1:17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  <c r="N8451" t="str">
        <f t="shared" ref="N8451:N8514" si="396">IF(M8451&gt;0,"Profit","Loss")</f>
        <v>Profit</v>
      </c>
      <c r="O8451" t="str">
        <f t="shared" ref="O8451:O8514" si="397">IF(L8451&gt;0.5,"High Discount","Normal")</f>
        <v>Normal</v>
      </c>
      <c r="P8451" t="str">
        <f t="shared" ref="P8451:P8514" si="398">IF(J8451&gt;1000,"High",IF(J8451&gt;=500,"Medium","Low"))</f>
        <v>Low</v>
      </c>
      <c r="Q8451" t="str">
        <f>VLOOKUP(A8451,SampleSuperstore!A:G,7,0)</f>
        <v>Central</v>
      </c>
    </row>
    <row r="8452" spans="1:17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  <c r="N8452" t="str">
        <f t="shared" si="396"/>
        <v>Profit</v>
      </c>
      <c r="O8452" t="str">
        <f t="shared" si="397"/>
        <v>Normal</v>
      </c>
      <c r="P8452" t="str">
        <f t="shared" si="398"/>
        <v>Low</v>
      </c>
      <c r="Q8452" t="str">
        <f>VLOOKUP(A8452,SampleSuperstore!A:G,7,0)</f>
        <v>Central</v>
      </c>
    </row>
    <row r="8453" spans="1:17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  <c r="N8453" t="str">
        <f t="shared" si="396"/>
        <v>Profit</v>
      </c>
      <c r="O8453" t="str">
        <f t="shared" si="397"/>
        <v>Normal</v>
      </c>
      <c r="P8453" t="str">
        <f t="shared" si="398"/>
        <v>High</v>
      </c>
      <c r="Q8453" t="str">
        <f>VLOOKUP(A8453,SampleSuperstore!A:G,7,0)</f>
        <v>Central</v>
      </c>
    </row>
    <row r="8454" spans="1:17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  <c r="N8454" t="str">
        <f t="shared" si="396"/>
        <v>Loss</v>
      </c>
      <c r="O8454" t="str">
        <f t="shared" si="397"/>
        <v>Normal</v>
      </c>
      <c r="P8454" t="str">
        <f t="shared" si="398"/>
        <v>Low</v>
      </c>
      <c r="Q8454" t="str">
        <f>VLOOKUP(A8454,SampleSuperstore!A:G,7,0)</f>
        <v>South</v>
      </c>
    </row>
    <row r="8455" spans="1:17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  <c r="N8455" t="str">
        <f t="shared" si="396"/>
        <v>Profit</v>
      </c>
      <c r="O8455" t="str">
        <f t="shared" si="397"/>
        <v>Normal</v>
      </c>
      <c r="P8455" t="str">
        <f t="shared" si="398"/>
        <v>High</v>
      </c>
      <c r="Q8455" t="str">
        <f>VLOOKUP(A8455,SampleSuperstore!A:G,7,0)</f>
        <v>South</v>
      </c>
    </row>
    <row r="8456" spans="1:17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  <c r="N8456" t="str">
        <f t="shared" si="396"/>
        <v>Loss</v>
      </c>
      <c r="O8456" t="str">
        <f t="shared" si="397"/>
        <v>High Discount</v>
      </c>
      <c r="P8456" t="str">
        <f t="shared" si="398"/>
        <v>Low</v>
      </c>
      <c r="Q8456" t="str">
        <f>VLOOKUP(A8456,SampleSuperstore!A:G,7,0)</f>
        <v>South</v>
      </c>
    </row>
    <row r="8457" spans="1:17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  <c r="N8457" t="str">
        <f t="shared" si="396"/>
        <v>Profit</v>
      </c>
      <c r="O8457" t="str">
        <f t="shared" si="397"/>
        <v>Normal</v>
      </c>
      <c r="P8457" t="str">
        <f t="shared" si="398"/>
        <v>Low</v>
      </c>
      <c r="Q8457" t="str">
        <f>VLOOKUP(A8457,SampleSuperstore!A:G,7,0)</f>
        <v>South</v>
      </c>
    </row>
    <row r="8458" spans="1:17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  <c r="N8458" t="str">
        <f t="shared" si="396"/>
        <v>Loss</v>
      </c>
      <c r="O8458" t="str">
        <f t="shared" si="397"/>
        <v>Normal</v>
      </c>
      <c r="P8458" t="str">
        <f t="shared" si="398"/>
        <v>Low</v>
      </c>
      <c r="Q8458" t="str">
        <f>VLOOKUP(A8458,SampleSuperstore!A:G,7,0)</f>
        <v>South</v>
      </c>
    </row>
    <row r="8459" spans="1:17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  <c r="N8459" t="str">
        <f t="shared" si="396"/>
        <v>Loss</v>
      </c>
      <c r="O8459" t="str">
        <f t="shared" si="397"/>
        <v>High Discount</v>
      </c>
      <c r="P8459" t="str">
        <f t="shared" si="398"/>
        <v>Low</v>
      </c>
      <c r="Q8459" t="str">
        <f>VLOOKUP(A8459,SampleSuperstore!A:G,7,0)</f>
        <v>South</v>
      </c>
    </row>
    <row r="8460" spans="1:17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  <c r="N8460" t="str">
        <f t="shared" si="396"/>
        <v>Loss</v>
      </c>
      <c r="O8460" t="str">
        <f t="shared" si="397"/>
        <v>High Discount</v>
      </c>
      <c r="P8460" t="str">
        <f t="shared" si="398"/>
        <v>Low</v>
      </c>
      <c r="Q8460" t="str">
        <f>VLOOKUP(A8460,SampleSuperstore!A:G,7,0)</f>
        <v>South</v>
      </c>
    </row>
    <row r="8461" spans="1:17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  <c r="N8461" t="str">
        <f t="shared" si="396"/>
        <v>Loss</v>
      </c>
      <c r="O8461" t="str">
        <f t="shared" si="397"/>
        <v>High Discount</v>
      </c>
      <c r="P8461" t="str">
        <f t="shared" si="398"/>
        <v>Low</v>
      </c>
      <c r="Q8461" t="str">
        <f>VLOOKUP(A8461,SampleSuperstore!A:G,7,0)</f>
        <v>South</v>
      </c>
    </row>
    <row r="8462" spans="1:17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  <c r="N8462" t="str">
        <f t="shared" si="396"/>
        <v>Profit</v>
      </c>
      <c r="O8462" t="str">
        <f t="shared" si="397"/>
        <v>Normal</v>
      </c>
      <c r="P8462" t="str">
        <f t="shared" si="398"/>
        <v>Low</v>
      </c>
      <c r="Q8462" t="str">
        <f>VLOOKUP(A8462,SampleSuperstore!A:G,7,0)</f>
        <v>South</v>
      </c>
    </row>
    <row r="8463" spans="1:17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  <c r="N8463" t="str">
        <f t="shared" si="396"/>
        <v>Profit</v>
      </c>
      <c r="O8463" t="str">
        <f t="shared" si="397"/>
        <v>Normal</v>
      </c>
      <c r="P8463" t="str">
        <f t="shared" si="398"/>
        <v>Low</v>
      </c>
      <c r="Q8463" t="str">
        <f>VLOOKUP(A8463,SampleSuperstore!A:G,7,0)</f>
        <v>South</v>
      </c>
    </row>
    <row r="8464" spans="1:17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  <c r="N8464" t="str">
        <f t="shared" si="396"/>
        <v>Profit</v>
      </c>
      <c r="O8464" t="str">
        <f t="shared" si="397"/>
        <v>Normal</v>
      </c>
      <c r="P8464" t="str">
        <f t="shared" si="398"/>
        <v>Low</v>
      </c>
      <c r="Q8464" t="str">
        <f>VLOOKUP(A8464,SampleSuperstore!A:G,7,0)</f>
        <v>South</v>
      </c>
    </row>
    <row r="8465" spans="1:17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  <c r="N8465" t="str">
        <f t="shared" si="396"/>
        <v>Profit</v>
      </c>
      <c r="O8465" t="str">
        <f t="shared" si="397"/>
        <v>Normal</v>
      </c>
      <c r="P8465" t="str">
        <f t="shared" si="398"/>
        <v>Low</v>
      </c>
      <c r="Q8465" t="str">
        <f>VLOOKUP(A8465,SampleSuperstore!A:G,7,0)</f>
        <v>South</v>
      </c>
    </row>
    <row r="8466" spans="1:17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  <c r="N8466" t="str">
        <f t="shared" si="396"/>
        <v>Loss</v>
      </c>
      <c r="O8466" t="str">
        <f t="shared" si="397"/>
        <v>Normal</v>
      </c>
      <c r="P8466" t="str">
        <f t="shared" si="398"/>
        <v>Low</v>
      </c>
      <c r="Q8466" t="str">
        <f>VLOOKUP(A8466,SampleSuperstore!A:G,7,0)</f>
        <v>South</v>
      </c>
    </row>
    <row r="8467" spans="1:17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  <c r="N8467" t="str">
        <f t="shared" si="396"/>
        <v>Profit</v>
      </c>
      <c r="O8467" t="str">
        <f t="shared" si="397"/>
        <v>Normal</v>
      </c>
      <c r="P8467" t="str">
        <f t="shared" si="398"/>
        <v>Low</v>
      </c>
      <c r="Q8467" t="str">
        <f>VLOOKUP(A8467,SampleSuperstore!A:G,7,0)</f>
        <v>South</v>
      </c>
    </row>
    <row r="8468" spans="1:17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  <c r="N8468" t="str">
        <f t="shared" si="396"/>
        <v>Profit</v>
      </c>
      <c r="O8468" t="str">
        <f t="shared" si="397"/>
        <v>Normal</v>
      </c>
      <c r="P8468" t="str">
        <f t="shared" si="398"/>
        <v>Low</v>
      </c>
      <c r="Q8468" t="str">
        <f>VLOOKUP(A8468,SampleSuperstore!A:G,7,0)</f>
        <v>South</v>
      </c>
    </row>
    <row r="8469" spans="1:17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  <c r="N8469" t="str">
        <f t="shared" si="396"/>
        <v>Profit</v>
      </c>
      <c r="O8469" t="str">
        <f t="shared" si="397"/>
        <v>Normal</v>
      </c>
      <c r="P8469" t="str">
        <f t="shared" si="398"/>
        <v>Low</v>
      </c>
      <c r="Q8469" t="str">
        <f>VLOOKUP(A8469,SampleSuperstore!A:G,7,0)</f>
        <v>South</v>
      </c>
    </row>
    <row r="8470" spans="1:17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  <c r="N8470" t="str">
        <f t="shared" si="396"/>
        <v>Profit</v>
      </c>
      <c r="O8470" t="str">
        <f t="shared" si="397"/>
        <v>Normal</v>
      </c>
      <c r="P8470" t="str">
        <f t="shared" si="398"/>
        <v>High</v>
      </c>
      <c r="Q8470" t="str">
        <f>VLOOKUP(A8470,SampleSuperstore!A:G,7,0)</f>
        <v>South</v>
      </c>
    </row>
    <row r="8471" spans="1:17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  <c r="N8471" t="str">
        <f t="shared" si="396"/>
        <v>Loss</v>
      </c>
      <c r="O8471" t="str">
        <f t="shared" si="397"/>
        <v>Normal</v>
      </c>
      <c r="P8471" t="str">
        <f t="shared" si="398"/>
        <v>Low</v>
      </c>
      <c r="Q8471" t="str">
        <f>VLOOKUP(A8471,SampleSuperstore!A:G,7,0)</f>
        <v>South</v>
      </c>
    </row>
    <row r="8472" spans="1:17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  <c r="N8472" t="str">
        <f t="shared" si="396"/>
        <v>Profit</v>
      </c>
      <c r="O8472" t="str">
        <f t="shared" si="397"/>
        <v>Normal</v>
      </c>
      <c r="P8472" t="str">
        <f t="shared" si="398"/>
        <v>Low</v>
      </c>
      <c r="Q8472" t="str">
        <f>VLOOKUP(A8472,SampleSuperstore!A:G,7,0)</f>
        <v>South</v>
      </c>
    </row>
    <row r="8473" spans="1:17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  <c r="N8473" t="str">
        <f t="shared" si="396"/>
        <v>Loss</v>
      </c>
      <c r="O8473" t="str">
        <f t="shared" si="397"/>
        <v>Normal</v>
      </c>
      <c r="P8473" t="str">
        <f t="shared" si="398"/>
        <v>Low</v>
      </c>
      <c r="Q8473" t="str">
        <f>VLOOKUP(A8473,SampleSuperstore!A:G,7,0)</f>
        <v>South</v>
      </c>
    </row>
    <row r="8474" spans="1:17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  <c r="N8474" t="str">
        <f t="shared" si="396"/>
        <v>Profit</v>
      </c>
      <c r="O8474" t="str">
        <f t="shared" si="397"/>
        <v>Normal</v>
      </c>
      <c r="P8474" t="str">
        <f t="shared" si="398"/>
        <v>Low</v>
      </c>
      <c r="Q8474" t="str">
        <f>VLOOKUP(A8474,SampleSuperstore!A:G,7,0)</f>
        <v>South</v>
      </c>
    </row>
    <row r="8475" spans="1:17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  <c r="N8475" t="str">
        <f t="shared" si="396"/>
        <v>Profit</v>
      </c>
      <c r="O8475" t="str">
        <f t="shared" si="397"/>
        <v>Normal</v>
      </c>
      <c r="P8475" t="str">
        <f t="shared" si="398"/>
        <v>Low</v>
      </c>
      <c r="Q8475" t="str">
        <f>VLOOKUP(A8475,SampleSuperstore!A:G,7,0)</f>
        <v>South</v>
      </c>
    </row>
    <row r="8476" spans="1:17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  <c r="N8476" t="str">
        <f t="shared" si="396"/>
        <v>Loss</v>
      </c>
      <c r="O8476" t="str">
        <f t="shared" si="397"/>
        <v>High Discount</v>
      </c>
      <c r="P8476" t="str">
        <f t="shared" si="398"/>
        <v>Low</v>
      </c>
      <c r="Q8476" t="str">
        <f>VLOOKUP(A8476,SampleSuperstore!A:G,7,0)</f>
        <v>South</v>
      </c>
    </row>
    <row r="8477" spans="1:17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  <c r="N8477" t="str">
        <f t="shared" si="396"/>
        <v>Profit</v>
      </c>
      <c r="O8477" t="str">
        <f t="shared" si="397"/>
        <v>Normal</v>
      </c>
      <c r="P8477" t="str">
        <f t="shared" si="398"/>
        <v>Low</v>
      </c>
      <c r="Q8477" t="str">
        <f>VLOOKUP(A8477,SampleSuperstore!A:G,7,0)</f>
        <v>South</v>
      </c>
    </row>
    <row r="8478" spans="1:17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  <c r="N8478" t="str">
        <f t="shared" si="396"/>
        <v>Profit</v>
      </c>
      <c r="O8478" t="str">
        <f t="shared" si="397"/>
        <v>Normal</v>
      </c>
      <c r="P8478" t="str">
        <f t="shared" si="398"/>
        <v>Low</v>
      </c>
      <c r="Q8478" t="str">
        <f>VLOOKUP(A8478,SampleSuperstore!A:G,7,0)</f>
        <v>South</v>
      </c>
    </row>
    <row r="8479" spans="1:17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  <c r="N8479" t="str">
        <f t="shared" si="396"/>
        <v>Profit</v>
      </c>
      <c r="O8479" t="str">
        <f t="shared" si="397"/>
        <v>Normal</v>
      </c>
      <c r="P8479" t="str">
        <f t="shared" si="398"/>
        <v>High</v>
      </c>
      <c r="Q8479" t="str">
        <f>VLOOKUP(A8479,SampleSuperstore!A:G,7,0)</f>
        <v>East</v>
      </c>
    </row>
    <row r="8480" spans="1:17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  <c r="N8480" t="str">
        <f t="shared" si="396"/>
        <v>Profit</v>
      </c>
      <c r="O8480" t="str">
        <f t="shared" si="397"/>
        <v>Normal</v>
      </c>
      <c r="P8480" t="str">
        <f t="shared" si="398"/>
        <v>Low</v>
      </c>
      <c r="Q8480" t="str">
        <f>VLOOKUP(A8480,SampleSuperstore!A:G,7,0)</f>
        <v>South</v>
      </c>
    </row>
    <row r="8481" spans="1:17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  <c r="N8481" t="str">
        <f t="shared" si="396"/>
        <v>Profit</v>
      </c>
      <c r="O8481" t="str">
        <f t="shared" si="397"/>
        <v>Normal</v>
      </c>
      <c r="P8481" t="str">
        <f t="shared" si="398"/>
        <v>Low</v>
      </c>
      <c r="Q8481" t="str">
        <f>VLOOKUP(A8481,SampleSuperstore!A:G,7,0)</f>
        <v>South</v>
      </c>
    </row>
    <row r="8482" spans="1:17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  <c r="N8482" t="str">
        <f t="shared" si="396"/>
        <v>Profit</v>
      </c>
      <c r="O8482" t="str">
        <f t="shared" si="397"/>
        <v>Normal</v>
      </c>
      <c r="P8482" t="str">
        <f t="shared" si="398"/>
        <v>Low</v>
      </c>
      <c r="Q8482" t="str">
        <f>VLOOKUP(A8482,SampleSuperstore!A:G,7,0)</f>
        <v>South</v>
      </c>
    </row>
    <row r="8483" spans="1:17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  <c r="N8483" t="str">
        <f t="shared" si="396"/>
        <v>Profit</v>
      </c>
      <c r="O8483" t="str">
        <f t="shared" si="397"/>
        <v>Normal</v>
      </c>
      <c r="P8483" t="str">
        <f t="shared" si="398"/>
        <v>Low</v>
      </c>
      <c r="Q8483" t="str">
        <f>VLOOKUP(A8483,SampleSuperstore!A:G,7,0)</f>
        <v>South</v>
      </c>
    </row>
    <row r="8484" spans="1:17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  <c r="N8484" t="str">
        <f t="shared" si="396"/>
        <v>Profit</v>
      </c>
      <c r="O8484" t="str">
        <f t="shared" si="397"/>
        <v>Normal</v>
      </c>
      <c r="P8484" t="str">
        <f t="shared" si="398"/>
        <v>Low</v>
      </c>
      <c r="Q8484" t="str">
        <f>VLOOKUP(A8484,SampleSuperstore!A:G,7,0)</f>
        <v>South</v>
      </c>
    </row>
    <row r="8485" spans="1:17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  <c r="N8485" t="str">
        <f t="shared" si="396"/>
        <v>Profit</v>
      </c>
      <c r="O8485" t="str">
        <f t="shared" si="397"/>
        <v>Normal</v>
      </c>
      <c r="P8485" t="str">
        <f t="shared" si="398"/>
        <v>Low</v>
      </c>
      <c r="Q8485" t="str">
        <f>VLOOKUP(A8485,SampleSuperstore!A:G,7,0)</f>
        <v>South</v>
      </c>
    </row>
    <row r="8486" spans="1:17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  <c r="N8486" t="str">
        <f t="shared" si="396"/>
        <v>Profit</v>
      </c>
      <c r="O8486" t="str">
        <f t="shared" si="397"/>
        <v>Normal</v>
      </c>
      <c r="P8486" t="str">
        <f t="shared" si="398"/>
        <v>Low</v>
      </c>
      <c r="Q8486" t="str">
        <f>VLOOKUP(A8486,SampleSuperstore!A:G,7,0)</f>
        <v>East</v>
      </c>
    </row>
    <row r="8487" spans="1:17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  <c r="N8487" t="str">
        <f t="shared" si="396"/>
        <v>Profit</v>
      </c>
      <c r="O8487" t="str">
        <f t="shared" si="397"/>
        <v>Normal</v>
      </c>
      <c r="P8487" t="str">
        <f t="shared" si="398"/>
        <v>Low</v>
      </c>
      <c r="Q8487" t="str">
        <f>VLOOKUP(A8487,SampleSuperstore!A:G,7,0)</f>
        <v>South</v>
      </c>
    </row>
    <row r="8488" spans="1:17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  <c r="N8488" t="str">
        <f t="shared" si="396"/>
        <v>Profit</v>
      </c>
      <c r="O8488" t="str">
        <f t="shared" si="397"/>
        <v>Normal</v>
      </c>
      <c r="P8488" t="str">
        <f t="shared" si="398"/>
        <v>Low</v>
      </c>
      <c r="Q8488" t="str">
        <f>VLOOKUP(A8488,SampleSuperstore!A:G,7,0)</f>
        <v>South</v>
      </c>
    </row>
    <row r="8489" spans="1:17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  <c r="N8489" t="str">
        <f t="shared" si="396"/>
        <v>Profit</v>
      </c>
      <c r="O8489" t="str">
        <f t="shared" si="397"/>
        <v>Normal</v>
      </c>
      <c r="P8489" t="str">
        <f t="shared" si="398"/>
        <v>Low</v>
      </c>
      <c r="Q8489" t="str">
        <f>VLOOKUP(A8489,SampleSuperstore!A:G,7,0)</f>
        <v>South</v>
      </c>
    </row>
    <row r="8490" spans="1:17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  <c r="N8490" t="str">
        <f t="shared" si="396"/>
        <v>Profit</v>
      </c>
      <c r="O8490" t="str">
        <f t="shared" si="397"/>
        <v>Normal</v>
      </c>
      <c r="P8490" t="str">
        <f t="shared" si="398"/>
        <v>High</v>
      </c>
      <c r="Q8490" t="str">
        <f>VLOOKUP(A8490,SampleSuperstore!A:G,7,0)</f>
        <v>South</v>
      </c>
    </row>
    <row r="8491" spans="1:17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  <c r="N8491" t="str">
        <f t="shared" si="396"/>
        <v>Profit</v>
      </c>
      <c r="O8491" t="str">
        <f t="shared" si="397"/>
        <v>Normal</v>
      </c>
      <c r="P8491" t="str">
        <f t="shared" si="398"/>
        <v>Low</v>
      </c>
      <c r="Q8491" t="str">
        <f>VLOOKUP(A8491,SampleSuperstore!A:G,7,0)</f>
        <v>South</v>
      </c>
    </row>
    <row r="8492" spans="1:17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  <c r="N8492" t="str">
        <f t="shared" si="396"/>
        <v>Profit</v>
      </c>
      <c r="O8492" t="str">
        <f t="shared" si="397"/>
        <v>Normal</v>
      </c>
      <c r="P8492" t="str">
        <f t="shared" si="398"/>
        <v>Low</v>
      </c>
      <c r="Q8492" t="str">
        <f>VLOOKUP(A8492,SampleSuperstore!A:G,7,0)</f>
        <v>South</v>
      </c>
    </row>
    <row r="8493" spans="1:17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  <c r="N8493" t="str">
        <f t="shared" si="396"/>
        <v>Profit</v>
      </c>
      <c r="O8493" t="str">
        <f t="shared" si="397"/>
        <v>Normal</v>
      </c>
      <c r="P8493" t="str">
        <f t="shared" si="398"/>
        <v>Low</v>
      </c>
      <c r="Q8493" t="str">
        <f>VLOOKUP(A8493,SampleSuperstore!A:G,7,0)</f>
        <v>South</v>
      </c>
    </row>
    <row r="8494" spans="1:17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  <c r="N8494" t="str">
        <f t="shared" si="396"/>
        <v>Profit</v>
      </c>
      <c r="O8494" t="str">
        <f t="shared" si="397"/>
        <v>Normal</v>
      </c>
      <c r="P8494" t="str">
        <f t="shared" si="398"/>
        <v>Low</v>
      </c>
      <c r="Q8494" t="str">
        <f>VLOOKUP(A8494,SampleSuperstore!A:G,7,0)</f>
        <v>South</v>
      </c>
    </row>
    <row r="8495" spans="1:17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  <c r="N8495" t="str">
        <f t="shared" si="396"/>
        <v>Profit</v>
      </c>
      <c r="O8495" t="str">
        <f t="shared" si="397"/>
        <v>Normal</v>
      </c>
      <c r="P8495" t="str">
        <f t="shared" si="398"/>
        <v>Low</v>
      </c>
      <c r="Q8495" t="str">
        <f>VLOOKUP(A8495,SampleSuperstore!A:G,7,0)</f>
        <v>South</v>
      </c>
    </row>
    <row r="8496" spans="1:17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  <c r="N8496" t="str">
        <f t="shared" si="396"/>
        <v>Loss</v>
      </c>
      <c r="O8496" t="str">
        <f t="shared" si="397"/>
        <v>High Discount</v>
      </c>
      <c r="P8496" t="str">
        <f t="shared" si="398"/>
        <v>Low</v>
      </c>
      <c r="Q8496" t="str">
        <f>VLOOKUP(A8496,SampleSuperstore!A:G,7,0)</f>
        <v>South</v>
      </c>
    </row>
    <row r="8497" spans="1:17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  <c r="N8497" t="str">
        <f t="shared" si="396"/>
        <v>Loss</v>
      </c>
      <c r="O8497" t="str">
        <f t="shared" si="397"/>
        <v>Normal</v>
      </c>
      <c r="P8497" t="str">
        <f t="shared" si="398"/>
        <v>Low</v>
      </c>
      <c r="Q8497" t="str">
        <f>VLOOKUP(A8497,SampleSuperstore!A:G,7,0)</f>
        <v>South</v>
      </c>
    </row>
    <row r="8498" spans="1:17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  <c r="N8498" t="str">
        <f t="shared" si="396"/>
        <v>Profit</v>
      </c>
      <c r="O8498" t="str">
        <f t="shared" si="397"/>
        <v>Normal</v>
      </c>
      <c r="P8498" t="str">
        <f t="shared" si="398"/>
        <v>Low</v>
      </c>
      <c r="Q8498" t="str">
        <f>VLOOKUP(A8498,SampleSuperstore!A:G,7,0)</f>
        <v>South</v>
      </c>
    </row>
    <row r="8499" spans="1:17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  <c r="N8499" t="str">
        <f t="shared" si="396"/>
        <v>Profit</v>
      </c>
      <c r="O8499" t="str">
        <f t="shared" si="397"/>
        <v>Normal</v>
      </c>
      <c r="P8499" t="str">
        <f t="shared" si="398"/>
        <v>Low</v>
      </c>
      <c r="Q8499" t="str">
        <f>VLOOKUP(A8499,SampleSuperstore!A:G,7,0)</f>
        <v>South</v>
      </c>
    </row>
    <row r="8500" spans="1:17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  <c r="N8500" t="str">
        <f t="shared" si="396"/>
        <v>Profit</v>
      </c>
      <c r="O8500" t="str">
        <f t="shared" si="397"/>
        <v>Normal</v>
      </c>
      <c r="P8500" t="str">
        <f t="shared" si="398"/>
        <v>Low</v>
      </c>
      <c r="Q8500" t="str">
        <f>VLOOKUP(A8500,SampleSuperstore!A:G,7,0)</f>
        <v>South</v>
      </c>
    </row>
    <row r="8501" spans="1:17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  <c r="N8501" t="str">
        <f t="shared" si="396"/>
        <v>Profit</v>
      </c>
      <c r="O8501" t="str">
        <f t="shared" si="397"/>
        <v>Normal</v>
      </c>
      <c r="P8501" t="str">
        <f t="shared" si="398"/>
        <v>Low</v>
      </c>
      <c r="Q8501" t="str">
        <f>VLOOKUP(A8501,SampleSuperstore!A:G,7,0)</f>
        <v>South</v>
      </c>
    </row>
    <row r="8502" spans="1:17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  <c r="N8502" t="str">
        <f t="shared" si="396"/>
        <v>Profit</v>
      </c>
      <c r="O8502" t="str">
        <f t="shared" si="397"/>
        <v>Normal</v>
      </c>
      <c r="P8502" t="str">
        <f t="shared" si="398"/>
        <v>Low</v>
      </c>
      <c r="Q8502" t="str">
        <f>VLOOKUP(A8502,SampleSuperstore!A:G,7,0)</f>
        <v>South</v>
      </c>
    </row>
    <row r="8503" spans="1:17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  <c r="N8503" t="str">
        <f t="shared" si="396"/>
        <v>Profit</v>
      </c>
      <c r="O8503" t="str">
        <f t="shared" si="397"/>
        <v>Normal</v>
      </c>
      <c r="P8503" t="str">
        <f t="shared" si="398"/>
        <v>Low</v>
      </c>
      <c r="Q8503" t="str">
        <f>VLOOKUP(A8503,SampleSuperstore!A:G,7,0)</f>
        <v>South</v>
      </c>
    </row>
    <row r="8504" spans="1:17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  <c r="N8504" t="str">
        <f t="shared" si="396"/>
        <v>Loss</v>
      </c>
      <c r="O8504" t="str">
        <f t="shared" si="397"/>
        <v>Normal</v>
      </c>
      <c r="P8504" t="str">
        <f t="shared" si="398"/>
        <v>Low</v>
      </c>
      <c r="Q8504" t="str">
        <f>VLOOKUP(A8504,SampleSuperstore!A:G,7,0)</f>
        <v>South</v>
      </c>
    </row>
    <row r="8505" spans="1:17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  <c r="N8505" t="str">
        <f t="shared" si="396"/>
        <v>Profit</v>
      </c>
      <c r="O8505" t="str">
        <f t="shared" si="397"/>
        <v>Normal</v>
      </c>
      <c r="P8505" t="str">
        <f t="shared" si="398"/>
        <v>Low</v>
      </c>
      <c r="Q8505" t="str">
        <f>VLOOKUP(A8505,SampleSuperstore!A:G,7,0)</f>
        <v>South</v>
      </c>
    </row>
    <row r="8506" spans="1:17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  <c r="N8506" t="str">
        <f t="shared" si="396"/>
        <v>Loss</v>
      </c>
      <c r="O8506" t="str">
        <f t="shared" si="397"/>
        <v>Normal</v>
      </c>
      <c r="P8506" t="str">
        <f t="shared" si="398"/>
        <v>Low</v>
      </c>
      <c r="Q8506" t="str">
        <f>VLOOKUP(A8506,SampleSuperstore!A:G,7,0)</f>
        <v>South</v>
      </c>
    </row>
    <row r="8507" spans="1:17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  <c r="N8507" t="str">
        <f t="shared" si="396"/>
        <v>Loss</v>
      </c>
      <c r="O8507" t="str">
        <f t="shared" si="397"/>
        <v>High Discount</v>
      </c>
      <c r="P8507" t="str">
        <f t="shared" si="398"/>
        <v>Low</v>
      </c>
      <c r="Q8507" t="str">
        <f>VLOOKUP(A8507,SampleSuperstore!A:G,7,0)</f>
        <v>South</v>
      </c>
    </row>
    <row r="8508" spans="1:17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  <c r="N8508" t="str">
        <f t="shared" si="396"/>
        <v>Profit</v>
      </c>
      <c r="O8508" t="str">
        <f t="shared" si="397"/>
        <v>Normal</v>
      </c>
      <c r="P8508" t="str">
        <f t="shared" si="398"/>
        <v>Low</v>
      </c>
      <c r="Q8508" t="str">
        <f>VLOOKUP(A8508,SampleSuperstore!A:G,7,0)</f>
        <v>South</v>
      </c>
    </row>
    <row r="8509" spans="1:17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  <c r="N8509" t="str">
        <f t="shared" si="396"/>
        <v>Profit</v>
      </c>
      <c r="O8509" t="str">
        <f t="shared" si="397"/>
        <v>Normal</v>
      </c>
      <c r="P8509" t="str">
        <f t="shared" si="398"/>
        <v>Low</v>
      </c>
      <c r="Q8509" t="str">
        <f>VLOOKUP(A8509,SampleSuperstore!A:G,7,0)</f>
        <v>South</v>
      </c>
    </row>
    <row r="8510" spans="1:17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  <c r="N8510" t="str">
        <f t="shared" si="396"/>
        <v>Profit</v>
      </c>
      <c r="O8510" t="str">
        <f t="shared" si="397"/>
        <v>Normal</v>
      </c>
      <c r="P8510" t="str">
        <f t="shared" si="398"/>
        <v>Low</v>
      </c>
      <c r="Q8510" t="str">
        <f>VLOOKUP(A8510,SampleSuperstore!A:G,7,0)</f>
        <v>Central</v>
      </c>
    </row>
    <row r="8511" spans="1:17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  <c r="N8511" t="str">
        <f t="shared" si="396"/>
        <v>Profit</v>
      </c>
      <c r="O8511" t="str">
        <f t="shared" si="397"/>
        <v>Normal</v>
      </c>
      <c r="P8511" t="str">
        <f t="shared" si="398"/>
        <v>Low</v>
      </c>
      <c r="Q8511" t="str">
        <f>VLOOKUP(A8511,SampleSuperstore!A:G,7,0)</f>
        <v>Central</v>
      </c>
    </row>
    <row r="8512" spans="1:17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  <c r="N8512" t="str">
        <f t="shared" si="396"/>
        <v>Profit</v>
      </c>
      <c r="O8512" t="str">
        <f t="shared" si="397"/>
        <v>Normal</v>
      </c>
      <c r="P8512" t="str">
        <f t="shared" si="398"/>
        <v>Low</v>
      </c>
      <c r="Q8512" t="str">
        <f>VLOOKUP(A8512,SampleSuperstore!A:G,7,0)</f>
        <v>Central</v>
      </c>
    </row>
    <row r="8513" spans="1:17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  <c r="N8513" t="str">
        <f t="shared" si="396"/>
        <v>Profit</v>
      </c>
      <c r="O8513" t="str">
        <f t="shared" si="397"/>
        <v>Normal</v>
      </c>
      <c r="P8513" t="str">
        <f t="shared" si="398"/>
        <v>Low</v>
      </c>
      <c r="Q8513" t="str">
        <f>VLOOKUP(A8513,SampleSuperstore!A:G,7,0)</f>
        <v>South</v>
      </c>
    </row>
    <row r="8514" spans="1:17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  <c r="N8514" t="str">
        <f t="shared" si="396"/>
        <v>Loss</v>
      </c>
      <c r="O8514" t="str">
        <f t="shared" si="397"/>
        <v>High Discount</v>
      </c>
      <c r="P8514" t="str">
        <f t="shared" si="398"/>
        <v>Low</v>
      </c>
      <c r="Q8514" t="str">
        <f>VLOOKUP(A8514,SampleSuperstore!A:G,7,0)</f>
        <v>South</v>
      </c>
    </row>
    <row r="8515" spans="1:17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  <c r="N8515" t="str">
        <f t="shared" ref="N8515:N8578" si="399">IF(M8515&gt;0,"Profit","Loss")</f>
        <v>Profit</v>
      </c>
      <c r="O8515" t="str">
        <f t="shared" ref="O8515:O8578" si="400">IF(L8515&gt;0.5,"High Discount","Normal")</f>
        <v>Normal</v>
      </c>
      <c r="P8515" t="str">
        <f t="shared" ref="P8515:P8578" si="401">IF(J8515&gt;1000,"High",IF(J8515&gt;=500,"Medium","Low"))</f>
        <v>Low</v>
      </c>
      <c r="Q8515" t="str">
        <f>VLOOKUP(A8515,SampleSuperstore!A:G,7,0)</f>
        <v>South</v>
      </c>
    </row>
    <row r="8516" spans="1:17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  <c r="N8516" t="str">
        <f t="shared" si="399"/>
        <v>Profit</v>
      </c>
      <c r="O8516" t="str">
        <f t="shared" si="400"/>
        <v>Normal</v>
      </c>
      <c r="P8516" t="str">
        <f t="shared" si="401"/>
        <v>Low</v>
      </c>
      <c r="Q8516" t="str">
        <f>VLOOKUP(A8516,SampleSuperstore!A:G,7,0)</f>
        <v>South</v>
      </c>
    </row>
    <row r="8517" spans="1:17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  <c r="N8517" t="str">
        <f t="shared" si="399"/>
        <v>Profit</v>
      </c>
      <c r="O8517" t="str">
        <f t="shared" si="400"/>
        <v>Normal</v>
      </c>
      <c r="P8517" t="str">
        <f t="shared" si="401"/>
        <v>Low</v>
      </c>
      <c r="Q8517" t="str">
        <f>VLOOKUP(A8517,SampleSuperstore!A:G,7,0)</f>
        <v>South</v>
      </c>
    </row>
    <row r="8518" spans="1:17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  <c r="N8518" t="str">
        <f t="shared" si="399"/>
        <v>Profit</v>
      </c>
      <c r="O8518" t="str">
        <f t="shared" si="400"/>
        <v>Normal</v>
      </c>
      <c r="P8518" t="str">
        <f t="shared" si="401"/>
        <v>Low</v>
      </c>
      <c r="Q8518" t="str">
        <f>VLOOKUP(A8518,SampleSuperstore!A:G,7,0)</f>
        <v>South</v>
      </c>
    </row>
    <row r="8519" spans="1:17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  <c r="N8519" t="str">
        <f t="shared" si="399"/>
        <v>Loss</v>
      </c>
      <c r="O8519" t="str">
        <f t="shared" si="400"/>
        <v>High Discount</v>
      </c>
      <c r="P8519" t="str">
        <f t="shared" si="401"/>
        <v>Low</v>
      </c>
      <c r="Q8519" t="str">
        <f>VLOOKUP(A8519,SampleSuperstore!A:G,7,0)</f>
        <v>South</v>
      </c>
    </row>
    <row r="8520" spans="1:17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  <c r="N8520" t="str">
        <f t="shared" si="399"/>
        <v>Profit</v>
      </c>
      <c r="O8520" t="str">
        <f t="shared" si="400"/>
        <v>Normal</v>
      </c>
      <c r="P8520" t="str">
        <f t="shared" si="401"/>
        <v>Low</v>
      </c>
      <c r="Q8520" t="str">
        <f>VLOOKUP(A8520,SampleSuperstore!A:G,7,0)</f>
        <v>South</v>
      </c>
    </row>
    <row r="8521" spans="1:17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  <c r="N8521" t="str">
        <f t="shared" si="399"/>
        <v>Profit</v>
      </c>
      <c r="O8521" t="str">
        <f t="shared" si="400"/>
        <v>Normal</v>
      </c>
      <c r="P8521" t="str">
        <f t="shared" si="401"/>
        <v>Low</v>
      </c>
      <c r="Q8521" t="str">
        <f>VLOOKUP(A8521,SampleSuperstore!A:G,7,0)</f>
        <v>South</v>
      </c>
    </row>
    <row r="8522" spans="1:17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  <c r="N8522" t="str">
        <f t="shared" si="399"/>
        <v>Profit</v>
      </c>
      <c r="O8522" t="str">
        <f t="shared" si="400"/>
        <v>Normal</v>
      </c>
      <c r="P8522" t="str">
        <f t="shared" si="401"/>
        <v>Low</v>
      </c>
      <c r="Q8522" t="str">
        <f>VLOOKUP(A8522,SampleSuperstore!A:G,7,0)</f>
        <v>South</v>
      </c>
    </row>
    <row r="8523" spans="1:17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  <c r="N8523" t="str">
        <f t="shared" si="399"/>
        <v>Profit</v>
      </c>
      <c r="O8523" t="str">
        <f t="shared" si="400"/>
        <v>Normal</v>
      </c>
      <c r="P8523" t="str">
        <f t="shared" si="401"/>
        <v>Low</v>
      </c>
      <c r="Q8523" t="str">
        <f>VLOOKUP(A8523,SampleSuperstore!A:G,7,0)</f>
        <v>South</v>
      </c>
    </row>
    <row r="8524" spans="1:17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  <c r="N8524" t="str">
        <f t="shared" si="399"/>
        <v>Profit</v>
      </c>
      <c r="O8524" t="str">
        <f t="shared" si="400"/>
        <v>Normal</v>
      </c>
      <c r="P8524" t="str">
        <f t="shared" si="401"/>
        <v>Low</v>
      </c>
      <c r="Q8524" t="str">
        <f>VLOOKUP(A8524,SampleSuperstore!A:G,7,0)</f>
        <v>South</v>
      </c>
    </row>
    <row r="8525" spans="1:17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  <c r="N8525" t="str">
        <f t="shared" si="399"/>
        <v>Profit</v>
      </c>
      <c r="O8525" t="str">
        <f t="shared" si="400"/>
        <v>Normal</v>
      </c>
      <c r="P8525" t="str">
        <f t="shared" si="401"/>
        <v>Low</v>
      </c>
      <c r="Q8525" t="str">
        <f>VLOOKUP(A8525,SampleSuperstore!A:G,7,0)</f>
        <v>South</v>
      </c>
    </row>
    <row r="8526" spans="1:17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  <c r="N8526" t="str">
        <f t="shared" si="399"/>
        <v>Loss</v>
      </c>
      <c r="O8526" t="str">
        <f t="shared" si="400"/>
        <v>Normal</v>
      </c>
      <c r="P8526" t="str">
        <f t="shared" si="401"/>
        <v>Low</v>
      </c>
      <c r="Q8526" t="str">
        <f>VLOOKUP(A8526,SampleSuperstore!A:G,7,0)</f>
        <v>East</v>
      </c>
    </row>
    <row r="8527" spans="1:17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  <c r="N8527" t="str">
        <f t="shared" si="399"/>
        <v>Profit</v>
      </c>
      <c r="O8527" t="str">
        <f t="shared" si="400"/>
        <v>Normal</v>
      </c>
      <c r="P8527" t="str">
        <f t="shared" si="401"/>
        <v>Low</v>
      </c>
      <c r="Q8527" t="str">
        <f>VLOOKUP(A8527,SampleSuperstore!A:G,7,0)</f>
        <v>East</v>
      </c>
    </row>
    <row r="8528" spans="1:17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  <c r="N8528" t="str">
        <f t="shared" si="399"/>
        <v>Loss</v>
      </c>
      <c r="O8528" t="str">
        <f t="shared" si="400"/>
        <v>High Discount</v>
      </c>
      <c r="P8528" t="str">
        <f t="shared" si="401"/>
        <v>Low</v>
      </c>
      <c r="Q8528" t="str">
        <f>VLOOKUP(A8528,SampleSuperstore!A:G,7,0)</f>
        <v>East</v>
      </c>
    </row>
    <row r="8529" spans="1:17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  <c r="N8529" t="str">
        <f t="shared" si="399"/>
        <v>Profit</v>
      </c>
      <c r="O8529" t="str">
        <f t="shared" si="400"/>
        <v>Normal</v>
      </c>
      <c r="P8529" t="str">
        <f t="shared" si="401"/>
        <v>Low</v>
      </c>
      <c r="Q8529" t="str">
        <f>VLOOKUP(A8529,SampleSuperstore!A:G,7,0)</f>
        <v>East</v>
      </c>
    </row>
    <row r="8530" spans="1:17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  <c r="N8530" t="str">
        <f t="shared" si="399"/>
        <v>Profit</v>
      </c>
      <c r="O8530" t="str">
        <f t="shared" si="400"/>
        <v>Normal</v>
      </c>
      <c r="P8530" t="str">
        <f t="shared" si="401"/>
        <v>Low</v>
      </c>
      <c r="Q8530" t="str">
        <f>VLOOKUP(A8530,SampleSuperstore!A:G,7,0)</f>
        <v>East</v>
      </c>
    </row>
    <row r="8531" spans="1:17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  <c r="N8531" t="str">
        <f t="shared" si="399"/>
        <v>Loss</v>
      </c>
      <c r="O8531" t="str">
        <f t="shared" si="400"/>
        <v>Normal</v>
      </c>
      <c r="P8531" t="str">
        <f t="shared" si="401"/>
        <v>Low</v>
      </c>
      <c r="Q8531" t="str">
        <f>VLOOKUP(A8531,SampleSuperstore!A:G,7,0)</f>
        <v>South</v>
      </c>
    </row>
    <row r="8532" spans="1:17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  <c r="N8532" t="str">
        <f t="shared" si="399"/>
        <v>Profit</v>
      </c>
      <c r="O8532" t="str">
        <f t="shared" si="400"/>
        <v>Normal</v>
      </c>
      <c r="P8532" t="str">
        <f t="shared" si="401"/>
        <v>Low</v>
      </c>
      <c r="Q8532" t="str">
        <f>VLOOKUP(A8532,SampleSuperstore!A:G,7,0)</f>
        <v>South</v>
      </c>
    </row>
    <row r="8533" spans="1:17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  <c r="N8533" t="str">
        <f t="shared" si="399"/>
        <v>Profit</v>
      </c>
      <c r="O8533" t="str">
        <f t="shared" si="400"/>
        <v>Normal</v>
      </c>
      <c r="P8533" t="str">
        <f t="shared" si="401"/>
        <v>Low</v>
      </c>
      <c r="Q8533" t="str">
        <f>VLOOKUP(A8533,SampleSuperstore!A:G,7,0)</f>
        <v>South</v>
      </c>
    </row>
    <row r="8534" spans="1:17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  <c r="N8534" t="str">
        <f t="shared" si="399"/>
        <v>Profit</v>
      </c>
      <c r="O8534" t="str">
        <f t="shared" si="400"/>
        <v>Normal</v>
      </c>
      <c r="P8534" t="str">
        <f t="shared" si="401"/>
        <v>Low</v>
      </c>
      <c r="Q8534" t="str">
        <f>VLOOKUP(A8534,SampleSuperstore!A:G,7,0)</f>
        <v>South</v>
      </c>
    </row>
    <row r="8535" spans="1:17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  <c r="N8535" t="str">
        <f t="shared" si="399"/>
        <v>Profit</v>
      </c>
      <c r="O8535" t="str">
        <f t="shared" si="400"/>
        <v>Normal</v>
      </c>
      <c r="P8535" t="str">
        <f t="shared" si="401"/>
        <v>Low</v>
      </c>
      <c r="Q8535" t="str">
        <f>VLOOKUP(A8535,SampleSuperstore!A:G,7,0)</f>
        <v>South</v>
      </c>
    </row>
    <row r="8536" spans="1:17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  <c r="N8536" t="str">
        <f t="shared" si="399"/>
        <v>Profit</v>
      </c>
      <c r="O8536" t="str">
        <f t="shared" si="400"/>
        <v>Normal</v>
      </c>
      <c r="P8536" t="str">
        <f t="shared" si="401"/>
        <v>Low</v>
      </c>
      <c r="Q8536" t="str">
        <f>VLOOKUP(A8536,SampleSuperstore!A:G,7,0)</f>
        <v>South</v>
      </c>
    </row>
    <row r="8537" spans="1:17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  <c r="N8537" t="str">
        <f t="shared" si="399"/>
        <v>Profit</v>
      </c>
      <c r="O8537" t="str">
        <f t="shared" si="400"/>
        <v>Normal</v>
      </c>
      <c r="P8537" t="str">
        <f t="shared" si="401"/>
        <v>Low</v>
      </c>
      <c r="Q8537" t="str">
        <f>VLOOKUP(A8537,SampleSuperstore!A:G,7,0)</f>
        <v>South</v>
      </c>
    </row>
    <row r="8538" spans="1:17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  <c r="N8538" t="str">
        <f t="shared" si="399"/>
        <v>Loss</v>
      </c>
      <c r="O8538" t="str">
        <f t="shared" si="400"/>
        <v>High Discount</v>
      </c>
      <c r="P8538" t="str">
        <f t="shared" si="401"/>
        <v>Low</v>
      </c>
      <c r="Q8538" t="str">
        <f>VLOOKUP(A8538,SampleSuperstore!A:G,7,0)</f>
        <v>South</v>
      </c>
    </row>
    <row r="8539" spans="1:17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  <c r="N8539" t="str">
        <f t="shared" si="399"/>
        <v>Profit</v>
      </c>
      <c r="O8539" t="str">
        <f t="shared" si="400"/>
        <v>Normal</v>
      </c>
      <c r="P8539" t="str">
        <f t="shared" si="401"/>
        <v>Low</v>
      </c>
      <c r="Q8539" t="str">
        <f>VLOOKUP(A8539,SampleSuperstore!A:G,7,0)</f>
        <v>South</v>
      </c>
    </row>
    <row r="8540" spans="1:17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  <c r="N8540" t="str">
        <f t="shared" si="399"/>
        <v>Profit</v>
      </c>
      <c r="O8540" t="str">
        <f t="shared" si="400"/>
        <v>Normal</v>
      </c>
      <c r="P8540" t="str">
        <f t="shared" si="401"/>
        <v>Low</v>
      </c>
      <c r="Q8540" t="str">
        <f>VLOOKUP(A8540,SampleSuperstore!A:G,7,0)</f>
        <v>South</v>
      </c>
    </row>
    <row r="8541" spans="1:17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  <c r="N8541" t="str">
        <f t="shared" si="399"/>
        <v>Profit</v>
      </c>
      <c r="O8541" t="str">
        <f t="shared" si="400"/>
        <v>Normal</v>
      </c>
      <c r="P8541" t="str">
        <f t="shared" si="401"/>
        <v>Low</v>
      </c>
      <c r="Q8541" t="str">
        <f>VLOOKUP(A8541,SampleSuperstore!A:G,7,0)</f>
        <v>South</v>
      </c>
    </row>
    <row r="8542" spans="1:17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  <c r="N8542" t="str">
        <f t="shared" si="399"/>
        <v>Profit</v>
      </c>
      <c r="O8542" t="str">
        <f t="shared" si="400"/>
        <v>Normal</v>
      </c>
      <c r="P8542" t="str">
        <f t="shared" si="401"/>
        <v>Low</v>
      </c>
      <c r="Q8542" t="str">
        <f>VLOOKUP(A8542,SampleSuperstore!A:G,7,0)</f>
        <v>South</v>
      </c>
    </row>
    <row r="8543" spans="1:17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  <c r="N8543" t="str">
        <f t="shared" si="399"/>
        <v>Profit</v>
      </c>
      <c r="O8543" t="str">
        <f t="shared" si="400"/>
        <v>Normal</v>
      </c>
      <c r="P8543" t="str">
        <f t="shared" si="401"/>
        <v>Low</v>
      </c>
      <c r="Q8543" t="str">
        <f>VLOOKUP(A8543,SampleSuperstore!A:G,7,0)</f>
        <v>Central</v>
      </c>
    </row>
    <row r="8544" spans="1:17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  <c r="N8544" t="str">
        <f t="shared" si="399"/>
        <v>Loss</v>
      </c>
      <c r="O8544" t="str">
        <f t="shared" si="400"/>
        <v>Normal</v>
      </c>
      <c r="P8544" t="str">
        <f t="shared" si="401"/>
        <v>Low</v>
      </c>
      <c r="Q8544" t="str">
        <f>VLOOKUP(A8544,SampleSuperstore!A:G,7,0)</f>
        <v>Central</v>
      </c>
    </row>
    <row r="8545" spans="1:17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  <c r="N8545" t="str">
        <f t="shared" si="399"/>
        <v>Profit</v>
      </c>
      <c r="O8545" t="str">
        <f t="shared" si="400"/>
        <v>Normal</v>
      </c>
      <c r="P8545" t="str">
        <f t="shared" si="401"/>
        <v>Low</v>
      </c>
      <c r="Q8545" t="str">
        <f>VLOOKUP(A8545,SampleSuperstore!A:G,7,0)</f>
        <v>South</v>
      </c>
    </row>
    <row r="8546" spans="1:17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  <c r="N8546" t="str">
        <f t="shared" si="399"/>
        <v>Profit</v>
      </c>
      <c r="O8546" t="str">
        <f t="shared" si="400"/>
        <v>Normal</v>
      </c>
      <c r="P8546" t="str">
        <f t="shared" si="401"/>
        <v>Low</v>
      </c>
      <c r="Q8546" t="str">
        <f>VLOOKUP(A8546,SampleSuperstore!A:G,7,0)</f>
        <v>South</v>
      </c>
    </row>
    <row r="8547" spans="1:17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  <c r="N8547" t="str">
        <f t="shared" si="399"/>
        <v>Profit</v>
      </c>
      <c r="O8547" t="str">
        <f t="shared" si="400"/>
        <v>Normal</v>
      </c>
      <c r="P8547" t="str">
        <f t="shared" si="401"/>
        <v>Low</v>
      </c>
      <c r="Q8547" t="str">
        <f>VLOOKUP(A8547,SampleSuperstore!A:G,7,0)</f>
        <v>South</v>
      </c>
    </row>
    <row r="8548" spans="1:17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  <c r="N8548" t="str">
        <f t="shared" si="399"/>
        <v>Profit</v>
      </c>
      <c r="O8548" t="str">
        <f t="shared" si="400"/>
        <v>Normal</v>
      </c>
      <c r="P8548" t="str">
        <f t="shared" si="401"/>
        <v>Low</v>
      </c>
      <c r="Q8548" t="str">
        <f>VLOOKUP(A8548,SampleSuperstore!A:G,7,0)</f>
        <v>South</v>
      </c>
    </row>
    <row r="8549" spans="1:17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  <c r="N8549" t="str">
        <f t="shared" si="399"/>
        <v>Profit</v>
      </c>
      <c r="O8549" t="str">
        <f t="shared" si="400"/>
        <v>Normal</v>
      </c>
      <c r="P8549" t="str">
        <f t="shared" si="401"/>
        <v>Low</v>
      </c>
      <c r="Q8549" t="str">
        <f>VLOOKUP(A8549,SampleSuperstore!A:G,7,0)</f>
        <v>South</v>
      </c>
    </row>
    <row r="8550" spans="1:17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  <c r="N8550" t="str">
        <f t="shared" si="399"/>
        <v>Profit</v>
      </c>
      <c r="O8550" t="str">
        <f t="shared" si="400"/>
        <v>Normal</v>
      </c>
      <c r="P8550" t="str">
        <f t="shared" si="401"/>
        <v>Low</v>
      </c>
      <c r="Q8550" t="str">
        <f>VLOOKUP(A8550,SampleSuperstore!A:G,7,0)</f>
        <v>South</v>
      </c>
    </row>
    <row r="8551" spans="1:17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  <c r="N8551" t="str">
        <f t="shared" si="399"/>
        <v>Profit</v>
      </c>
      <c r="O8551" t="str">
        <f t="shared" si="400"/>
        <v>Normal</v>
      </c>
      <c r="P8551" t="str">
        <f t="shared" si="401"/>
        <v>Low</v>
      </c>
      <c r="Q8551" t="str">
        <f>VLOOKUP(A8551,SampleSuperstore!A:G,7,0)</f>
        <v>Central</v>
      </c>
    </row>
    <row r="8552" spans="1:17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  <c r="N8552" t="str">
        <f t="shared" si="399"/>
        <v>Profit</v>
      </c>
      <c r="O8552" t="str">
        <f t="shared" si="400"/>
        <v>Normal</v>
      </c>
      <c r="P8552" t="str">
        <f t="shared" si="401"/>
        <v>Low</v>
      </c>
      <c r="Q8552" t="str">
        <f>VLOOKUP(A8552,SampleSuperstore!A:G,7,0)</f>
        <v>South</v>
      </c>
    </row>
    <row r="8553" spans="1:17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  <c r="N8553" t="str">
        <f t="shared" si="399"/>
        <v>Profit</v>
      </c>
      <c r="O8553" t="str">
        <f t="shared" si="400"/>
        <v>Normal</v>
      </c>
      <c r="P8553" t="str">
        <f t="shared" si="401"/>
        <v>Low</v>
      </c>
      <c r="Q8553" t="str">
        <f>VLOOKUP(A8553,SampleSuperstore!A:G,7,0)</f>
        <v>South</v>
      </c>
    </row>
    <row r="8554" spans="1:17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  <c r="N8554" t="str">
        <f t="shared" si="399"/>
        <v>Profit</v>
      </c>
      <c r="O8554" t="str">
        <f t="shared" si="400"/>
        <v>Normal</v>
      </c>
      <c r="P8554" t="str">
        <f t="shared" si="401"/>
        <v>Medium</v>
      </c>
      <c r="Q8554" t="str">
        <f>VLOOKUP(A8554,SampleSuperstore!A:G,7,0)</f>
        <v>South</v>
      </c>
    </row>
    <row r="8555" spans="1:17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  <c r="N8555" t="str">
        <f t="shared" si="399"/>
        <v>Profit</v>
      </c>
      <c r="O8555" t="str">
        <f t="shared" si="400"/>
        <v>Normal</v>
      </c>
      <c r="P8555" t="str">
        <f t="shared" si="401"/>
        <v>Low</v>
      </c>
      <c r="Q8555" t="str">
        <f>VLOOKUP(A8555,SampleSuperstore!A:G,7,0)</f>
        <v>South</v>
      </c>
    </row>
    <row r="8556" spans="1:17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  <c r="N8556" t="str">
        <f t="shared" si="399"/>
        <v>Profit</v>
      </c>
      <c r="O8556" t="str">
        <f t="shared" si="400"/>
        <v>Normal</v>
      </c>
      <c r="P8556" t="str">
        <f t="shared" si="401"/>
        <v>High</v>
      </c>
      <c r="Q8556" t="str">
        <f>VLOOKUP(A8556,SampleSuperstore!A:G,7,0)</f>
        <v>Central</v>
      </c>
    </row>
    <row r="8557" spans="1:17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  <c r="N8557" t="str">
        <f t="shared" si="399"/>
        <v>Profit</v>
      </c>
      <c r="O8557" t="str">
        <f t="shared" si="400"/>
        <v>Normal</v>
      </c>
      <c r="P8557" t="str">
        <f t="shared" si="401"/>
        <v>Low</v>
      </c>
      <c r="Q8557" t="str">
        <f>VLOOKUP(A8557,SampleSuperstore!A:G,7,0)</f>
        <v>East</v>
      </c>
    </row>
    <row r="8558" spans="1:17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  <c r="N8558" t="str">
        <f t="shared" si="399"/>
        <v>Loss</v>
      </c>
      <c r="O8558" t="str">
        <f t="shared" si="400"/>
        <v>Normal</v>
      </c>
      <c r="P8558" t="str">
        <f t="shared" si="401"/>
        <v>Low</v>
      </c>
      <c r="Q8558" t="str">
        <f>VLOOKUP(A8558,SampleSuperstore!A:G,7,0)</f>
        <v>East</v>
      </c>
    </row>
    <row r="8559" spans="1:17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  <c r="N8559" t="str">
        <f t="shared" si="399"/>
        <v>Profit</v>
      </c>
      <c r="O8559" t="str">
        <f t="shared" si="400"/>
        <v>Normal</v>
      </c>
      <c r="P8559" t="str">
        <f t="shared" si="401"/>
        <v>Low</v>
      </c>
      <c r="Q8559" t="str">
        <f>VLOOKUP(A8559,SampleSuperstore!A:G,7,0)</f>
        <v>South</v>
      </c>
    </row>
    <row r="8560" spans="1:17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  <c r="N8560" t="str">
        <f t="shared" si="399"/>
        <v>Profit</v>
      </c>
      <c r="O8560" t="str">
        <f t="shared" si="400"/>
        <v>Normal</v>
      </c>
      <c r="P8560" t="str">
        <f t="shared" si="401"/>
        <v>Low</v>
      </c>
      <c r="Q8560" t="str">
        <f>VLOOKUP(A8560,SampleSuperstore!A:G,7,0)</f>
        <v>South</v>
      </c>
    </row>
    <row r="8561" spans="1:17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  <c r="N8561" t="str">
        <f t="shared" si="399"/>
        <v>Profit</v>
      </c>
      <c r="O8561" t="str">
        <f t="shared" si="400"/>
        <v>Normal</v>
      </c>
      <c r="P8561" t="str">
        <f t="shared" si="401"/>
        <v>Low</v>
      </c>
      <c r="Q8561" t="str">
        <f>VLOOKUP(A8561,SampleSuperstore!A:G,7,0)</f>
        <v>South</v>
      </c>
    </row>
    <row r="8562" spans="1:17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  <c r="N8562" t="str">
        <f t="shared" si="399"/>
        <v>Profit</v>
      </c>
      <c r="O8562" t="str">
        <f t="shared" si="400"/>
        <v>Normal</v>
      </c>
      <c r="P8562" t="str">
        <f t="shared" si="401"/>
        <v>Low</v>
      </c>
      <c r="Q8562" t="str">
        <f>VLOOKUP(A8562,SampleSuperstore!A:G,7,0)</f>
        <v>South</v>
      </c>
    </row>
    <row r="8563" spans="1:17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  <c r="N8563" t="str">
        <f t="shared" si="399"/>
        <v>Loss</v>
      </c>
      <c r="O8563" t="str">
        <f t="shared" si="400"/>
        <v>High Discount</v>
      </c>
      <c r="P8563" t="str">
        <f t="shared" si="401"/>
        <v>Low</v>
      </c>
      <c r="Q8563" t="str">
        <f>VLOOKUP(A8563,SampleSuperstore!A:G,7,0)</f>
        <v>South</v>
      </c>
    </row>
    <row r="8564" spans="1:17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  <c r="N8564" t="str">
        <f t="shared" si="399"/>
        <v>Profit</v>
      </c>
      <c r="O8564" t="str">
        <f t="shared" si="400"/>
        <v>Normal</v>
      </c>
      <c r="P8564" t="str">
        <f t="shared" si="401"/>
        <v>High</v>
      </c>
      <c r="Q8564" t="str">
        <f>VLOOKUP(A8564,SampleSuperstore!A:G,7,0)</f>
        <v>South</v>
      </c>
    </row>
    <row r="8565" spans="1:17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  <c r="N8565" t="str">
        <f t="shared" si="399"/>
        <v>Loss</v>
      </c>
      <c r="O8565" t="str">
        <f t="shared" si="400"/>
        <v>High Discount</v>
      </c>
      <c r="P8565" t="str">
        <f t="shared" si="401"/>
        <v>Low</v>
      </c>
      <c r="Q8565" t="str">
        <f>VLOOKUP(A8565,SampleSuperstore!A:G,7,0)</f>
        <v>South</v>
      </c>
    </row>
    <row r="8566" spans="1:17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  <c r="N8566" t="str">
        <f t="shared" si="399"/>
        <v>Loss</v>
      </c>
      <c r="O8566" t="str">
        <f t="shared" si="400"/>
        <v>Normal</v>
      </c>
      <c r="P8566" t="str">
        <f t="shared" si="401"/>
        <v>Low</v>
      </c>
      <c r="Q8566" t="str">
        <f>VLOOKUP(A8566,SampleSuperstore!A:G,7,0)</f>
        <v>South</v>
      </c>
    </row>
    <row r="8567" spans="1:17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  <c r="N8567" t="str">
        <f t="shared" si="399"/>
        <v>Profit</v>
      </c>
      <c r="O8567" t="str">
        <f t="shared" si="400"/>
        <v>Normal</v>
      </c>
      <c r="P8567" t="str">
        <f t="shared" si="401"/>
        <v>Low</v>
      </c>
      <c r="Q8567" t="str">
        <f>VLOOKUP(A8567,SampleSuperstore!A:G,7,0)</f>
        <v>Central</v>
      </c>
    </row>
    <row r="8568" spans="1:17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  <c r="N8568" t="str">
        <f t="shared" si="399"/>
        <v>Profit</v>
      </c>
      <c r="O8568" t="str">
        <f t="shared" si="400"/>
        <v>Normal</v>
      </c>
      <c r="P8568" t="str">
        <f t="shared" si="401"/>
        <v>Low</v>
      </c>
      <c r="Q8568" t="str">
        <f>VLOOKUP(A8568,SampleSuperstore!A:G,7,0)</f>
        <v>Central</v>
      </c>
    </row>
    <row r="8569" spans="1:17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  <c r="N8569" t="str">
        <f t="shared" si="399"/>
        <v>Profit</v>
      </c>
      <c r="O8569" t="str">
        <f t="shared" si="400"/>
        <v>Normal</v>
      </c>
      <c r="P8569" t="str">
        <f t="shared" si="401"/>
        <v>Low</v>
      </c>
      <c r="Q8569" t="str">
        <f>VLOOKUP(A8569,SampleSuperstore!A:G,7,0)</f>
        <v>Central</v>
      </c>
    </row>
    <row r="8570" spans="1:17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  <c r="N8570" t="str">
        <f t="shared" si="399"/>
        <v>Profit</v>
      </c>
      <c r="O8570" t="str">
        <f t="shared" si="400"/>
        <v>Normal</v>
      </c>
      <c r="P8570" t="str">
        <f t="shared" si="401"/>
        <v>Medium</v>
      </c>
      <c r="Q8570" t="str">
        <f>VLOOKUP(A8570,SampleSuperstore!A:G,7,0)</f>
        <v>South</v>
      </c>
    </row>
    <row r="8571" spans="1:17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  <c r="N8571" t="str">
        <f t="shared" si="399"/>
        <v>Profit</v>
      </c>
      <c r="O8571" t="str">
        <f t="shared" si="400"/>
        <v>Normal</v>
      </c>
      <c r="P8571" t="str">
        <f t="shared" si="401"/>
        <v>Low</v>
      </c>
      <c r="Q8571" t="str">
        <f>VLOOKUP(A8571,SampleSuperstore!A:G,7,0)</f>
        <v>South</v>
      </c>
    </row>
    <row r="8572" spans="1:17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  <c r="N8572" t="str">
        <f t="shared" si="399"/>
        <v>Profit</v>
      </c>
      <c r="O8572" t="str">
        <f t="shared" si="400"/>
        <v>Normal</v>
      </c>
      <c r="P8572" t="str">
        <f t="shared" si="401"/>
        <v>Low</v>
      </c>
      <c r="Q8572" t="str">
        <f>VLOOKUP(A8572,SampleSuperstore!A:G,7,0)</f>
        <v>South</v>
      </c>
    </row>
    <row r="8573" spans="1:17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  <c r="N8573" t="str">
        <f t="shared" si="399"/>
        <v>Profit</v>
      </c>
      <c r="O8573" t="str">
        <f t="shared" si="400"/>
        <v>Normal</v>
      </c>
      <c r="P8573" t="str">
        <f t="shared" si="401"/>
        <v>Low</v>
      </c>
      <c r="Q8573" t="str">
        <f>VLOOKUP(A8573,SampleSuperstore!A:G,7,0)</f>
        <v>East</v>
      </c>
    </row>
    <row r="8574" spans="1:17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  <c r="N8574" t="str">
        <f t="shared" si="399"/>
        <v>Loss</v>
      </c>
      <c r="O8574" t="str">
        <f t="shared" si="400"/>
        <v>Normal</v>
      </c>
      <c r="P8574" t="str">
        <f t="shared" si="401"/>
        <v>Medium</v>
      </c>
      <c r="Q8574" t="str">
        <f>VLOOKUP(A8574,SampleSuperstore!A:G,7,0)</f>
        <v>South</v>
      </c>
    </row>
    <row r="8575" spans="1:17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  <c r="N8575" t="str">
        <f t="shared" si="399"/>
        <v>Profit</v>
      </c>
      <c r="O8575" t="str">
        <f t="shared" si="400"/>
        <v>Normal</v>
      </c>
      <c r="P8575" t="str">
        <f t="shared" si="401"/>
        <v>Low</v>
      </c>
      <c r="Q8575" t="str">
        <f>VLOOKUP(A8575,SampleSuperstore!A:G,7,0)</f>
        <v>Central</v>
      </c>
    </row>
    <row r="8576" spans="1:17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  <c r="N8576" t="str">
        <f t="shared" si="399"/>
        <v>Profit</v>
      </c>
      <c r="O8576" t="str">
        <f t="shared" si="400"/>
        <v>Normal</v>
      </c>
      <c r="P8576" t="str">
        <f t="shared" si="401"/>
        <v>Low</v>
      </c>
      <c r="Q8576" t="str">
        <f>VLOOKUP(A8576,SampleSuperstore!A:G,7,0)</f>
        <v>East</v>
      </c>
    </row>
    <row r="8577" spans="1:17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  <c r="N8577" t="str">
        <f t="shared" si="399"/>
        <v>Profit</v>
      </c>
      <c r="O8577" t="str">
        <f t="shared" si="400"/>
        <v>Normal</v>
      </c>
      <c r="P8577" t="str">
        <f t="shared" si="401"/>
        <v>Low</v>
      </c>
      <c r="Q8577" t="str">
        <f>VLOOKUP(A8577,SampleSuperstore!A:G,7,0)</f>
        <v>South</v>
      </c>
    </row>
    <row r="8578" spans="1:17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  <c r="N8578" t="str">
        <f t="shared" si="399"/>
        <v>Profit</v>
      </c>
      <c r="O8578" t="str">
        <f t="shared" si="400"/>
        <v>Normal</v>
      </c>
      <c r="P8578" t="str">
        <f t="shared" si="401"/>
        <v>Low</v>
      </c>
      <c r="Q8578" t="str">
        <f>VLOOKUP(A8578,SampleSuperstore!A:G,7,0)</f>
        <v>Central</v>
      </c>
    </row>
    <row r="8579" spans="1:17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  <c r="N8579" t="str">
        <f t="shared" ref="N8579:N8642" si="402">IF(M8579&gt;0,"Profit","Loss")</f>
        <v>Profit</v>
      </c>
      <c r="O8579" t="str">
        <f t="shared" ref="O8579:O8642" si="403">IF(L8579&gt;0.5,"High Discount","Normal")</f>
        <v>Normal</v>
      </c>
      <c r="P8579" t="str">
        <f t="shared" ref="P8579:P8642" si="404">IF(J8579&gt;1000,"High",IF(J8579&gt;=500,"Medium","Low"))</f>
        <v>Medium</v>
      </c>
      <c r="Q8579" t="str">
        <f>VLOOKUP(A8579,SampleSuperstore!A:G,7,0)</f>
        <v>South</v>
      </c>
    </row>
    <row r="8580" spans="1:17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  <c r="N8580" t="str">
        <f t="shared" si="402"/>
        <v>Profit</v>
      </c>
      <c r="O8580" t="str">
        <f t="shared" si="403"/>
        <v>Normal</v>
      </c>
      <c r="P8580" t="str">
        <f t="shared" si="404"/>
        <v>Low</v>
      </c>
      <c r="Q8580" t="str">
        <f>VLOOKUP(A8580,SampleSuperstore!A:G,7,0)</f>
        <v>South</v>
      </c>
    </row>
    <row r="8581" spans="1:17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  <c r="N8581" t="str">
        <f t="shared" si="402"/>
        <v>Profit</v>
      </c>
      <c r="O8581" t="str">
        <f t="shared" si="403"/>
        <v>Normal</v>
      </c>
      <c r="P8581" t="str">
        <f t="shared" si="404"/>
        <v>Low</v>
      </c>
      <c r="Q8581" t="str">
        <f>VLOOKUP(A8581,SampleSuperstore!A:G,7,0)</f>
        <v>South</v>
      </c>
    </row>
    <row r="8582" spans="1:17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  <c r="N8582" t="str">
        <f t="shared" si="402"/>
        <v>Loss</v>
      </c>
      <c r="O8582" t="str">
        <f t="shared" si="403"/>
        <v>High Discount</v>
      </c>
      <c r="P8582" t="str">
        <f t="shared" si="404"/>
        <v>Low</v>
      </c>
      <c r="Q8582" t="str">
        <f>VLOOKUP(A8582,SampleSuperstore!A:G,7,0)</f>
        <v>South</v>
      </c>
    </row>
    <row r="8583" spans="1:17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  <c r="N8583" t="str">
        <f t="shared" si="402"/>
        <v>Profit</v>
      </c>
      <c r="O8583" t="str">
        <f t="shared" si="403"/>
        <v>Normal</v>
      </c>
      <c r="P8583" t="str">
        <f t="shared" si="404"/>
        <v>Low</v>
      </c>
      <c r="Q8583" t="str">
        <f>VLOOKUP(A8583,SampleSuperstore!A:G,7,0)</f>
        <v>South</v>
      </c>
    </row>
    <row r="8584" spans="1:17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  <c r="N8584" t="str">
        <f t="shared" si="402"/>
        <v>Loss</v>
      </c>
      <c r="O8584" t="str">
        <f t="shared" si="403"/>
        <v>Normal</v>
      </c>
      <c r="P8584" t="str">
        <f t="shared" si="404"/>
        <v>Low</v>
      </c>
      <c r="Q8584" t="str">
        <f>VLOOKUP(A8584,SampleSuperstore!A:G,7,0)</f>
        <v>South</v>
      </c>
    </row>
    <row r="8585" spans="1:17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  <c r="N8585" t="str">
        <f t="shared" si="402"/>
        <v>Loss</v>
      </c>
      <c r="O8585" t="str">
        <f t="shared" si="403"/>
        <v>Normal</v>
      </c>
      <c r="P8585" t="str">
        <f t="shared" si="404"/>
        <v>Low</v>
      </c>
      <c r="Q8585" t="str">
        <f>VLOOKUP(A8585,SampleSuperstore!A:G,7,0)</f>
        <v>South</v>
      </c>
    </row>
    <row r="8586" spans="1:17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  <c r="N8586" t="str">
        <f t="shared" si="402"/>
        <v>Profit</v>
      </c>
      <c r="O8586" t="str">
        <f t="shared" si="403"/>
        <v>Normal</v>
      </c>
      <c r="P8586" t="str">
        <f t="shared" si="404"/>
        <v>Low</v>
      </c>
      <c r="Q8586" t="str">
        <f>VLOOKUP(A8586,SampleSuperstore!A:G,7,0)</f>
        <v>South</v>
      </c>
    </row>
    <row r="8587" spans="1:17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  <c r="N8587" t="str">
        <f t="shared" si="402"/>
        <v>Loss</v>
      </c>
      <c r="O8587" t="str">
        <f t="shared" si="403"/>
        <v>High Discount</v>
      </c>
      <c r="P8587" t="str">
        <f t="shared" si="404"/>
        <v>Low</v>
      </c>
      <c r="Q8587" t="str">
        <f>VLOOKUP(A8587,SampleSuperstore!A:G,7,0)</f>
        <v>South</v>
      </c>
    </row>
    <row r="8588" spans="1:17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  <c r="N8588" t="str">
        <f t="shared" si="402"/>
        <v>Profit</v>
      </c>
      <c r="O8588" t="str">
        <f t="shared" si="403"/>
        <v>Normal</v>
      </c>
      <c r="P8588" t="str">
        <f t="shared" si="404"/>
        <v>High</v>
      </c>
      <c r="Q8588" t="str">
        <f>VLOOKUP(A8588,SampleSuperstore!A:G,7,0)</f>
        <v>South</v>
      </c>
    </row>
    <row r="8589" spans="1:17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  <c r="N8589" t="str">
        <f t="shared" si="402"/>
        <v>Profit</v>
      </c>
      <c r="O8589" t="str">
        <f t="shared" si="403"/>
        <v>Normal</v>
      </c>
      <c r="P8589" t="str">
        <f t="shared" si="404"/>
        <v>Low</v>
      </c>
      <c r="Q8589" t="str">
        <f>VLOOKUP(A8589,SampleSuperstore!A:G,7,0)</f>
        <v>South</v>
      </c>
    </row>
    <row r="8590" spans="1:17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  <c r="N8590" t="str">
        <f t="shared" si="402"/>
        <v>Loss</v>
      </c>
      <c r="O8590" t="str">
        <f t="shared" si="403"/>
        <v>Normal</v>
      </c>
      <c r="P8590" t="str">
        <f t="shared" si="404"/>
        <v>Low</v>
      </c>
      <c r="Q8590" t="str">
        <f>VLOOKUP(A8590,SampleSuperstore!A:G,7,0)</f>
        <v>South</v>
      </c>
    </row>
    <row r="8591" spans="1:17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  <c r="N8591" t="str">
        <f t="shared" si="402"/>
        <v>Profit</v>
      </c>
      <c r="O8591" t="str">
        <f t="shared" si="403"/>
        <v>Normal</v>
      </c>
      <c r="P8591" t="str">
        <f t="shared" si="404"/>
        <v>Low</v>
      </c>
      <c r="Q8591" t="str">
        <f>VLOOKUP(A8591,SampleSuperstore!A:G,7,0)</f>
        <v>Central</v>
      </c>
    </row>
    <row r="8592" spans="1:17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  <c r="N8592" t="str">
        <f t="shared" si="402"/>
        <v>Profit</v>
      </c>
      <c r="O8592" t="str">
        <f t="shared" si="403"/>
        <v>Normal</v>
      </c>
      <c r="P8592" t="str">
        <f t="shared" si="404"/>
        <v>Low</v>
      </c>
      <c r="Q8592" t="str">
        <f>VLOOKUP(A8592,SampleSuperstore!A:G,7,0)</f>
        <v>Central</v>
      </c>
    </row>
    <row r="8593" spans="1:17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  <c r="N8593" t="str">
        <f t="shared" si="402"/>
        <v>Profit</v>
      </c>
      <c r="O8593" t="str">
        <f t="shared" si="403"/>
        <v>Normal</v>
      </c>
      <c r="P8593" t="str">
        <f t="shared" si="404"/>
        <v>Low</v>
      </c>
      <c r="Q8593" t="str">
        <f>VLOOKUP(A8593,SampleSuperstore!A:G,7,0)</f>
        <v>Central</v>
      </c>
    </row>
    <row r="8594" spans="1:17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  <c r="N8594" t="str">
        <f t="shared" si="402"/>
        <v>Profit</v>
      </c>
      <c r="O8594" t="str">
        <f t="shared" si="403"/>
        <v>Normal</v>
      </c>
      <c r="P8594" t="str">
        <f t="shared" si="404"/>
        <v>Low</v>
      </c>
      <c r="Q8594" t="str">
        <f>VLOOKUP(A8594,SampleSuperstore!A:G,7,0)</f>
        <v>Central</v>
      </c>
    </row>
    <row r="8595" spans="1:17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  <c r="N8595" t="str">
        <f t="shared" si="402"/>
        <v>Profit</v>
      </c>
      <c r="O8595" t="str">
        <f t="shared" si="403"/>
        <v>Normal</v>
      </c>
      <c r="P8595" t="str">
        <f t="shared" si="404"/>
        <v>Low</v>
      </c>
      <c r="Q8595" t="str">
        <f>VLOOKUP(A8595,SampleSuperstore!A:G,7,0)</f>
        <v>South</v>
      </c>
    </row>
    <row r="8596" spans="1:17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  <c r="N8596" t="str">
        <f t="shared" si="402"/>
        <v>Profit</v>
      </c>
      <c r="O8596" t="str">
        <f t="shared" si="403"/>
        <v>Normal</v>
      </c>
      <c r="P8596" t="str">
        <f t="shared" si="404"/>
        <v>Low</v>
      </c>
      <c r="Q8596" t="str">
        <f>VLOOKUP(A8596,SampleSuperstore!A:G,7,0)</f>
        <v>South</v>
      </c>
    </row>
    <row r="8597" spans="1:17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  <c r="N8597" t="str">
        <f t="shared" si="402"/>
        <v>Profit</v>
      </c>
      <c r="O8597" t="str">
        <f t="shared" si="403"/>
        <v>Normal</v>
      </c>
      <c r="P8597" t="str">
        <f t="shared" si="404"/>
        <v>Low</v>
      </c>
      <c r="Q8597" t="str">
        <f>VLOOKUP(A8597,SampleSuperstore!A:G,7,0)</f>
        <v>Central</v>
      </c>
    </row>
    <row r="8598" spans="1:17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  <c r="N8598" t="str">
        <f t="shared" si="402"/>
        <v>Profit</v>
      </c>
      <c r="O8598" t="str">
        <f t="shared" si="403"/>
        <v>Normal</v>
      </c>
      <c r="P8598" t="str">
        <f t="shared" si="404"/>
        <v>Low</v>
      </c>
      <c r="Q8598" t="str">
        <f>VLOOKUP(A8598,SampleSuperstore!A:G,7,0)</f>
        <v>Central</v>
      </c>
    </row>
    <row r="8599" spans="1:17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  <c r="N8599" t="str">
        <f t="shared" si="402"/>
        <v>Profit</v>
      </c>
      <c r="O8599" t="str">
        <f t="shared" si="403"/>
        <v>Normal</v>
      </c>
      <c r="P8599" t="str">
        <f t="shared" si="404"/>
        <v>Low</v>
      </c>
      <c r="Q8599" t="str">
        <f>VLOOKUP(A8599,SampleSuperstore!A:G,7,0)</f>
        <v>South</v>
      </c>
    </row>
    <row r="8600" spans="1:17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  <c r="N8600" t="str">
        <f t="shared" si="402"/>
        <v>Profit</v>
      </c>
      <c r="O8600" t="str">
        <f t="shared" si="403"/>
        <v>Normal</v>
      </c>
      <c r="P8600" t="str">
        <f t="shared" si="404"/>
        <v>Low</v>
      </c>
      <c r="Q8600" t="str">
        <f>VLOOKUP(A8600,SampleSuperstore!A:G,7,0)</f>
        <v>South</v>
      </c>
    </row>
    <row r="8601" spans="1:17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  <c r="N8601" t="str">
        <f t="shared" si="402"/>
        <v>Profit</v>
      </c>
      <c r="O8601" t="str">
        <f t="shared" si="403"/>
        <v>Normal</v>
      </c>
      <c r="P8601" t="str">
        <f t="shared" si="404"/>
        <v>Low</v>
      </c>
      <c r="Q8601" t="str">
        <f>VLOOKUP(A8601,SampleSuperstore!A:G,7,0)</f>
        <v>South</v>
      </c>
    </row>
    <row r="8602" spans="1:17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  <c r="N8602" t="str">
        <f t="shared" si="402"/>
        <v>Profit</v>
      </c>
      <c r="O8602" t="str">
        <f t="shared" si="403"/>
        <v>Normal</v>
      </c>
      <c r="P8602" t="str">
        <f t="shared" si="404"/>
        <v>Low</v>
      </c>
      <c r="Q8602" t="str">
        <f>VLOOKUP(A8602,SampleSuperstore!A:G,7,0)</f>
        <v>South</v>
      </c>
    </row>
    <row r="8603" spans="1:17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  <c r="N8603" t="str">
        <f t="shared" si="402"/>
        <v>Profit</v>
      </c>
      <c r="O8603" t="str">
        <f t="shared" si="403"/>
        <v>Normal</v>
      </c>
      <c r="P8603" t="str">
        <f t="shared" si="404"/>
        <v>Low</v>
      </c>
      <c r="Q8603" t="str">
        <f>VLOOKUP(A8603,SampleSuperstore!A:G,7,0)</f>
        <v>South</v>
      </c>
    </row>
    <row r="8604" spans="1:17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  <c r="N8604" t="str">
        <f t="shared" si="402"/>
        <v>Profit</v>
      </c>
      <c r="O8604" t="str">
        <f t="shared" si="403"/>
        <v>Normal</v>
      </c>
      <c r="P8604" t="str">
        <f t="shared" si="404"/>
        <v>Low</v>
      </c>
      <c r="Q8604" t="str">
        <f>VLOOKUP(A8604,SampleSuperstore!A:G,7,0)</f>
        <v>East</v>
      </c>
    </row>
    <row r="8605" spans="1:17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  <c r="N8605" t="str">
        <f t="shared" si="402"/>
        <v>Loss</v>
      </c>
      <c r="O8605" t="str">
        <f t="shared" si="403"/>
        <v>Normal</v>
      </c>
      <c r="P8605" t="str">
        <f t="shared" si="404"/>
        <v>Low</v>
      </c>
      <c r="Q8605" t="str">
        <f>VLOOKUP(A8605,SampleSuperstore!A:G,7,0)</f>
        <v>South</v>
      </c>
    </row>
    <row r="8606" spans="1:17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  <c r="N8606" t="str">
        <f t="shared" si="402"/>
        <v>Loss</v>
      </c>
      <c r="O8606" t="str">
        <f t="shared" si="403"/>
        <v>Normal</v>
      </c>
      <c r="P8606" t="str">
        <f t="shared" si="404"/>
        <v>Low</v>
      </c>
      <c r="Q8606" t="str">
        <f>VLOOKUP(A8606,SampleSuperstore!A:G,7,0)</f>
        <v>South</v>
      </c>
    </row>
    <row r="8607" spans="1:17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  <c r="N8607" t="str">
        <f t="shared" si="402"/>
        <v>Profit</v>
      </c>
      <c r="O8607" t="str">
        <f t="shared" si="403"/>
        <v>Normal</v>
      </c>
      <c r="P8607" t="str">
        <f t="shared" si="404"/>
        <v>Low</v>
      </c>
      <c r="Q8607" t="str">
        <f>VLOOKUP(A8607,SampleSuperstore!A:G,7,0)</f>
        <v>South</v>
      </c>
    </row>
    <row r="8608" spans="1:17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  <c r="N8608" t="str">
        <f t="shared" si="402"/>
        <v>Profit</v>
      </c>
      <c r="O8608" t="str">
        <f t="shared" si="403"/>
        <v>Normal</v>
      </c>
      <c r="P8608" t="str">
        <f t="shared" si="404"/>
        <v>Low</v>
      </c>
      <c r="Q8608" t="str">
        <f>VLOOKUP(A8608,SampleSuperstore!A:G,7,0)</f>
        <v>South</v>
      </c>
    </row>
    <row r="8609" spans="1:17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  <c r="N8609" t="str">
        <f t="shared" si="402"/>
        <v>Profit</v>
      </c>
      <c r="O8609" t="str">
        <f t="shared" si="403"/>
        <v>Normal</v>
      </c>
      <c r="P8609" t="str">
        <f t="shared" si="404"/>
        <v>Low</v>
      </c>
      <c r="Q8609" t="str">
        <f>VLOOKUP(A8609,SampleSuperstore!A:G,7,0)</f>
        <v>South</v>
      </c>
    </row>
    <row r="8610" spans="1:17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  <c r="N8610" t="str">
        <f t="shared" si="402"/>
        <v>Profit</v>
      </c>
      <c r="O8610" t="str">
        <f t="shared" si="403"/>
        <v>Normal</v>
      </c>
      <c r="P8610" t="str">
        <f t="shared" si="404"/>
        <v>Low</v>
      </c>
      <c r="Q8610" t="str">
        <f>VLOOKUP(A8610,SampleSuperstore!A:G,7,0)</f>
        <v>South</v>
      </c>
    </row>
    <row r="8611" spans="1:17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  <c r="N8611" t="str">
        <f t="shared" si="402"/>
        <v>Loss</v>
      </c>
      <c r="O8611" t="str">
        <f t="shared" si="403"/>
        <v>Normal</v>
      </c>
      <c r="P8611" t="str">
        <f t="shared" si="404"/>
        <v>Low</v>
      </c>
      <c r="Q8611" t="str">
        <f>VLOOKUP(A8611,SampleSuperstore!A:G,7,0)</f>
        <v>South</v>
      </c>
    </row>
    <row r="8612" spans="1:17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  <c r="N8612" t="str">
        <f t="shared" si="402"/>
        <v>Profit</v>
      </c>
      <c r="O8612" t="str">
        <f t="shared" si="403"/>
        <v>Normal</v>
      </c>
      <c r="P8612" t="str">
        <f t="shared" si="404"/>
        <v>Low</v>
      </c>
      <c r="Q8612" t="str">
        <f>VLOOKUP(A8612,SampleSuperstore!A:G,7,0)</f>
        <v>South</v>
      </c>
    </row>
    <row r="8613" spans="1:17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  <c r="N8613" t="str">
        <f t="shared" si="402"/>
        <v>Profit</v>
      </c>
      <c r="O8613" t="str">
        <f t="shared" si="403"/>
        <v>Normal</v>
      </c>
      <c r="P8613" t="str">
        <f t="shared" si="404"/>
        <v>Low</v>
      </c>
      <c r="Q8613" t="str">
        <f>VLOOKUP(A8613,SampleSuperstore!A:G,7,0)</f>
        <v>South</v>
      </c>
    </row>
    <row r="8614" spans="1:17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  <c r="N8614" t="str">
        <f t="shared" si="402"/>
        <v>Profit</v>
      </c>
      <c r="O8614" t="str">
        <f t="shared" si="403"/>
        <v>Normal</v>
      </c>
      <c r="P8614" t="str">
        <f t="shared" si="404"/>
        <v>Low</v>
      </c>
      <c r="Q8614" t="str">
        <f>VLOOKUP(A8614,SampleSuperstore!A:G,7,0)</f>
        <v>South</v>
      </c>
    </row>
    <row r="8615" spans="1:17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  <c r="N8615" t="str">
        <f t="shared" si="402"/>
        <v>Profit</v>
      </c>
      <c r="O8615" t="str">
        <f t="shared" si="403"/>
        <v>Normal</v>
      </c>
      <c r="P8615" t="str">
        <f t="shared" si="404"/>
        <v>Low</v>
      </c>
      <c r="Q8615" t="str">
        <f>VLOOKUP(A8615,SampleSuperstore!A:G,7,0)</f>
        <v>South</v>
      </c>
    </row>
    <row r="8616" spans="1:17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  <c r="N8616" t="str">
        <f t="shared" si="402"/>
        <v>Profit</v>
      </c>
      <c r="O8616" t="str">
        <f t="shared" si="403"/>
        <v>Normal</v>
      </c>
      <c r="P8616" t="str">
        <f t="shared" si="404"/>
        <v>Low</v>
      </c>
      <c r="Q8616" t="str">
        <f>VLOOKUP(A8616,SampleSuperstore!A:G,7,0)</f>
        <v>South</v>
      </c>
    </row>
    <row r="8617" spans="1:17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  <c r="N8617" t="str">
        <f t="shared" si="402"/>
        <v>Profit</v>
      </c>
      <c r="O8617" t="str">
        <f t="shared" si="403"/>
        <v>Normal</v>
      </c>
      <c r="P8617" t="str">
        <f t="shared" si="404"/>
        <v>Low</v>
      </c>
      <c r="Q8617" t="str">
        <f>VLOOKUP(A8617,SampleSuperstore!A:G,7,0)</f>
        <v>South</v>
      </c>
    </row>
    <row r="8618" spans="1:17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  <c r="N8618" t="str">
        <f t="shared" si="402"/>
        <v>Profit</v>
      </c>
      <c r="O8618" t="str">
        <f t="shared" si="403"/>
        <v>Normal</v>
      </c>
      <c r="P8618" t="str">
        <f t="shared" si="404"/>
        <v>Low</v>
      </c>
      <c r="Q8618" t="str">
        <f>VLOOKUP(A8618,SampleSuperstore!A:G,7,0)</f>
        <v>South</v>
      </c>
    </row>
    <row r="8619" spans="1:17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  <c r="N8619" t="str">
        <f t="shared" si="402"/>
        <v>Profit</v>
      </c>
      <c r="O8619" t="str">
        <f t="shared" si="403"/>
        <v>Normal</v>
      </c>
      <c r="P8619" t="str">
        <f t="shared" si="404"/>
        <v>Low</v>
      </c>
      <c r="Q8619" t="str">
        <f>VLOOKUP(A8619,SampleSuperstore!A:G,7,0)</f>
        <v>South</v>
      </c>
    </row>
    <row r="8620" spans="1:17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  <c r="N8620" t="str">
        <f t="shared" si="402"/>
        <v>Loss</v>
      </c>
      <c r="O8620" t="str">
        <f t="shared" si="403"/>
        <v>Normal</v>
      </c>
      <c r="P8620" t="str">
        <f t="shared" si="404"/>
        <v>Low</v>
      </c>
      <c r="Q8620" t="str">
        <f>VLOOKUP(A8620,SampleSuperstore!A:G,7,0)</f>
        <v>South</v>
      </c>
    </row>
    <row r="8621" spans="1:17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  <c r="N8621" t="str">
        <f t="shared" si="402"/>
        <v>Profit</v>
      </c>
      <c r="O8621" t="str">
        <f t="shared" si="403"/>
        <v>Normal</v>
      </c>
      <c r="P8621" t="str">
        <f t="shared" si="404"/>
        <v>Low</v>
      </c>
      <c r="Q8621" t="str">
        <f>VLOOKUP(A8621,SampleSuperstore!A:G,7,0)</f>
        <v>South</v>
      </c>
    </row>
    <row r="8622" spans="1:17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  <c r="N8622" t="str">
        <f t="shared" si="402"/>
        <v>Loss</v>
      </c>
      <c r="O8622" t="str">
        <f t="shared" si="403"/>
        <v>High Discount</v>
      </c>
      <c r="P8622" t="str">
        <f t="shared" si="404"/>
        <v>Low</v>
      </c>
      <c r="Q8622" t="str">
        <f>VLOOKUP(A8622,SampleSuperstore!A:G,7,0)</f>
        <v>South</v>
      </c>
    </row>
    <row r="8623" spans="1:17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  <c r="N8623" t="str">
        <f t="shared" si="402"/>
        <v>Profit</v>
      </c>
      <c r="O8623" t="str">
        <f t="shared" si="403"/>
        <v>Normal</v>
      </c>
      <c r="P8623" t="str">
        <f t="shared" si="404"/>
        <v>Low</v>
      </c>
      <c r="Q8623" t="str">
        <f>VLOOKUP(A8623,SampleSuperstore!A:G,7,0)</f>
        <v>South</v>
      </c>
    </row>
    <row r="8624" spans="1:17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  <c r="N8624" t="str">
        <f t="shared" si="402"/>
        <v>Profit</v>
      </c>
      <c r="O8624" t="str">
        <f t="shared" si="403"/>
        <v>Normal</v>
      </c>
      <c r="P8624" t="str">
        <f t="shared" si="404"/>
        <v>Low</v>
      </c>
      <c r="Q8624" t="str">
        <f>VLOOKUP(A8624,SampleSuperstore!A:G,7,0)</f>
        <v>South</v>
      </c>
    </row>
    <row r="8625" spans="1:17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  <c r="N8625" t="str">
        <f t="shared" si="402"/>
        <v>Loss</v>
      </c>
      <c r="O8625" t="str">
        <f t="shared" si="403"/>
        <v>High Discount</v>
      </c>
      <c r="P8625" t="str">
        <f t="shared" si="404"/>
        <v>Low</v>
      </c>
      <c r="Q8625" t="str">
        <f>VLOOKUP(A8625,SampleSuperstore!A:G,7,0)</f>
        <v>South</v>
      </c>
    </row>
    <row r="8626" spans="1:17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  <c r="N8626" t="str">
        <f t="shared" si="402"/>
        <v>Loss</v>
      </c>
      <c r="O8626" t="str">
        <f t="shared" si="403"/>
        <v>Normal</v>
      </c>
      <c r="P8626" t="str">
        <f t="shared" si="404"/>
        <v>Low</v>
      </c>
      <c r="Q8626" t="str">
        <f>VLOOKUP(A8626,SampleSuperstore!A:G,7,0)</f>
        <v>South</v>
      </c>
    </row>
    <row r="8627" spans="1:17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  <c r="N8627" t="str">
        <f t="shared" si="402"/>
        <v>Profit</v>
      </c>
      <c r="O8627" t="str">
        <f t="shared" si="403"/>
        <v>Normal</v>
      </c>
      <c r="P8627" t="str">
        <f t="shared" si="404"/>
        <v>Low</v>
      </c>
      <c r="Q8627" t="str">
        <f>VLOOKUP(A8627,SampleSuperstore!A:G,7,0)</f>
        <v>South</v>
      </c>
    </row>
    <row r="8628" spans="1:17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  <c r="N8628" t="str">
        <f t="shared" si="402"/>
        <v>Profit</v>
      </c>
      <c r="O8628" t="str">
        <f t="shared" si="403"/>
        <v>Normal</v>
      </c>
      <c r="P8628" t="str">
        <f t="shared" si="404"/>
        <v>Low</v>
      </c>
      <c r="Q8628" t="str">
        <f>VLOOKUP(A8628,SampleSuperstore!A:G,7,0)</f>
        <v>South</v>
      </c>
    </row>
    <row r="8629" spans="1:17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  <c r="N8629" t="str">
        <f t="shared" si="402"/>
        <v>Profit</v>
      </c>
      <c r="O8629" t="str">
        <f t="shared" si="403"/>
        <v>Normal</v>
      </c>
      <c r="P8629" t="str">
        <f t="shared" si="404"/>
        <v>Low</v>
      </c>
      <c r="Q8629" t="str">
        <f>VLOOKUP(A8629,SampleSuperstore!A:G,7,0)</f>
        <v>South</v>
      </c>
    </row>
    <row r="8630" spans="1:17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  <c r="N8630" t="str">
        <f t="shared" si="402"/>
        <v>Profit</v>
      </c>
      <c r="O8630" t="str">
        <f t="shared" si="403"/>
        <v>Normal</v>
      </c>
      <c r="P8630" t="str">
        <f t="shared" si="404"/>
        <v>Low</v>
      </c>
      <c r="Q8630" t="str">
        <f>VLOOKUP(A8630,SampleSuperstore!A:G,7,0)</f>
        <v>South</v>
      </c>
    </row>
    <row r="8631" spans="1:17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  <c r="N8631" t="str">
        <f t="shared" si="402"/>
        <v>Loss</v>
      </c>
      <c r="O8631" t="str">
        <f t="shared" si="403"/>
        <v>Normal</v>
      </c>
      <c r="P8631" t="str">
        <f t="shared" si="404"/>
        <v>Low</v>
      </c>
      <c r="Q8631" t="str">
        <f>VLOOKUP(A8631,SampleSuperstore!A:G,7,0)</f>
        <v>South</v>
      </c>
    </row>
    <row r="8632" spans="1:17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  <c r="N8632" t="str">
        <f t="shared" si="402"/>
        <v>Profit</v>
      </c>
      <c r="O8632" t="str">
        <f t="shared" si="403"/>
        <v>Normal</v>
      </c>
      <c r="P8632" t="str">
        <f t="shared" si="404"/>
        <v>Low</v>
      </c>
      <c r="Q8632" t="str">
        <f>VLOOKUP(A8632,SampleSuperstore!A:G,7,0)</f>
        <v>South</v>
      </c>
    </row>
    <row r="8633" spans="1:17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  <c r="N8633" t="str">
        <f t="shared" si="402"/>
        <v>Loss</v>
      </c>
      <c r="O8633" t="str">
        <f t="shared" si="403"/>
        <v>Normal</v>
      </c>
      <c r="P8633" t="str">
        <f t="shared" si="404"/>
        <v>Low</v>
      </c>
      <c r="Q8633" t="str">
        <f>VLOOKUP(A8633,SampleSuperstore!A:G,7,0)</f>
        <v>Central</v>
      </c>
    </row>
    <row r="8634" spans="1:17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  <c r="N8634" t="str">
        <f t="shared" si="402"/>
        <v>Loss</v>
      </c>
      <c r="O8634" t="str">
        <f t="shared" si="403"/>
        <v>High Discount</v>
      </c>
      <c r="P8634" t="str">
        <f t="shared" si="404"/>
        <v>High</v>
      </c>
      <c r="Q8634" t="str">
        <f>VLOOKUP(A8634,SampleSuperstore!A:G,7,0)</f>
        <v>Central</v>
      </c>
    </row>
    <row r="8635" spans="1:17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  <c r="N8635" t="str">
        <f t="shared" si="402"/>
        <v>Profit</v>
      </c>
      <c r="O8635" t="str">
        <f t="shared" si="403"/>
        <v>Normal</v>
      </c>
      <c r="P8635" t="str">
        <f t="shared" si="404"/>
        <v>Low</v>
      </c>
      <c r="Q8635" t="str">
        <f>VLOOKUP(A8635,SampleSuperstore!A:G,7,0)</f>
        <v>Central</v>
      </c>
    </row>
    <row r="8636" spans="1:17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  <c r="N8636" t="str">
        <f t="shared" si="402"/>
        <v>Loss</v>
      </c>
      <c r="O8636" t="str">
        <f t="shared" si="403"/>
        <v>Normal</v>
      </c>
      <c r="P8636" t="str">
        <f t="shared" si="404"/>
        <v>Low</v>
      </c>
      <c r="Q8636" t="str">
        <f>VLOOKUP(A8636,SampleSuperstore!A:G,7,0)</f>
        <v>South</v>
      </c>
    </row>
    <row r="8637" spans="1:17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  <c r="N8637" t="str">
        <f t="shared" si="402"/>
        <v>Profit</v>
      </c>
      <c r="O8637" t="str">
        <f t="shared" si="403"/>
        <v>Normal</v>
      </c>
      <c r="P8637" t="str">
        <f t="shared" si="404"/>
        <v>Low</v>
      </c>
      <c r="Q8637" t="str">
        <f>VLOOKUP(A8637,SampleSuperstore!A:G,7,0)</f>
        <v>Central</v>
      </c>
    </row>
    <row r="8638" spans="1:17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  <c r="N8638" t="str">
        <f t="shared" si="402"/>
        <v>Profit</v>
      </c>
      <c r="O8638" t="str">
        <f t="shared" si="403"/>
        <v>Normal</v>
      </c>
      <c r="P8638" t="str">
        <f t="shared" si="404"/>
        <v>Medium</v>
      </c>
      <c r="Q8638" t="str">
        <f>VLOOKUP(A8638,SampleSuperstore!A:G,7,0)</f>
        <v>Central</v>
      </c>
    </row>
    <row r="8639" spans="1:17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  <c r="N8639" t="str">
        <f t="shared" si="402"/>
        <v>Profit</v>
      </c>
      <c r="O8639" t="str">
        <f t="shared" si="403"/>
        <v>Normal</v>
      </c>
      <c r="P8639" t="str">
        <f t="shared" si="404"/>
        <v>Low</v>
      </c>
      <c r="Q8639" t="str">
        <f>VLOOKUP(A8639,SampleSuperstore!A:G,7,0)</f>
        <v>South</v>
      </c>
    </row>
    <row r="8640" spans="1:17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  <c r="N8640" t="str">
        <f t="shared" si="402"/>
        <v>Profit</v>
      </c>
      <c r="O8640" t="str">
        <f t="shared" si="403"/>
        <v>Normal</v>
      </c>
      <c r="P8640" t="str">
        <f t="shared" si="404"/>
        <v>Low</v>
      </c>
      <c r="Q8640" t="str">
        <f>VLOOKUP(A8640,SampleSuperstore!A:G,7,0)</f>
        <v>Central</v>
      </c>
    </row>
    <row r="8641" spans="1:17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  <c r="N8641" t="str">
        <f t="shared" si="402"/>
        <v>Profit</v>
      </c>
      <c r="O8641" t="str">
        <f t="shared" si="403"/>
        <v>Normal</v>
      </c>
      <c r="P8641" t="str">
        <f t="shared" si="404"/>
        <v>Low</v>
      </c>
      <c r="Q8641" t="str">
        <f>VLOOKUP(A8641,SampleSuperstore!A:G,7,0)</f>
        <v>South</v>
      </c>
    </row>
    <row r="8642" spans="1:17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  <c r="N8642" t="str">
        <f t="shared" si="402"/>
        <v>Loss</v>
      </c>
      <c r="O8642" t="str">
        <f t="shared" si="403"/>
        <v>High Discount</v>
      </c>
      <c r="P8642" t="str">
        <f t="shared" si="404"/>
        <v>Medium</v>
      </c>
      <c r="Q8642" t="str">
        <f>VLOOKUP(A8642,SampleSuperstore!A:G,7,0)</f>
        <v>South</v>
      </c>
    </row>
    <row r="8643" spans="1:17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  <c r="N8643" t="str">
        <f t="shared" ref="N8643:N8706" si="405">IF(M8643&gt;0,"Profit","Loss")</f>
        <v>Loss</v>
      </c>
      <c r="O8643" t="str">
        <f t="shared" ref="O8643:O8706" si="406">IF(L8643&gt;0.5,"High Discount","Normal")</f>
        <v>High Discount</v>
      </c>
      <c r="P8643" t="str">
        <f t="shared" ref="P8643:P8706" si="407">IF(J8643&gt;1000,"High",IF(J8643&gt;=500,"Medium","Low"))</f>
        <v>Low</v>
      </c>
      <c r="Q8643" t="str">
        <f>VLOOKUP(A8643,SampleSuperstore!A:G,7,0)</f>
        <v>East</v>
      </c>
    </row>
    <row r="8644" spans="1:17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  <c r="N8644" t="str">
        <f t="shared" si="405"/>
        <v>Profit</v>
      </c>
      <c r="O8644" t="str">
        <f t="shared" si="406"/>
        <v>Normal</v>
      </c>
      <c r="P8644" t="str">
        <f t="shared" si="407"/>
        <v>Low</v>
      </c>
      <c r="Q8644" t="str">
        <f>VLOOKUP(A8644,SampleSuperstore!A:G,7,0)</f>
        <v>South</v>
      </c>
    </row>
    <row r="8645" spans="1:17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  <c r="N8645" t="str">
        <f t="shared" si="405"/>
        <v>Profit</v>
      </c>
      <c r="O8645" t="str">
        <f t="shared" si="406"/>
        <v>Normal</v>
      </c>
      <c r="P8645" t="str">
        <f t="shared" si="407"/>
        <v>Low</v>
      </c>
      <c r="Q8645" t="str">
        <f>VLOOKUP(A8645,SampleSuperstore!A:G,7,0)</f>
        <v>South</v>
      </c>
    </row>
    <row r="8646" spans="1:17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  <c r="N8646" t="str">
        <f t="shared" si="405"/>
        <v>Loss</v>
      </c>
      <c r="O8646" t="str">
        <f t="shared" si="406"/>
        <v>High Discount</v>
      </c>
      <c r="P8646" t="str">
        <f t="shared" si="407"/>
        <v>Low</v>
      </c>
      <c r="Q8646" t="str">
        <f>VLOOKUP(A8646,SampleSuperstore!A:G,7,0)</f>
        <v>South</v>
      </c>
    </row>
    <row r="8647" spans="1:17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  <c r="N8647" t="str">
        <f t="shared" si="405"/>
        <v>Profit</v>
      </c>
      <c r="O8647" t="str">
        <f t="shared" si="406"/>
        <v>Normal</v>
      </c>
      <c r="P8647" t="str">
        <f t="shared" si="407"/>
        <v>Low</v>
      </c>
      <c r="Q8647" t="str">
        <f>VLOOKUP(A8647,SampleSuperstore!A:G,7,0)</f>
        <v>South</v>
      </c>
    </row>
    <row r="8648" spans="1:17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  <c r="N8648" t="str">
        <f t="shared" si="405"/>
        <v>Profit</v>
      </c>
      <c r="O8648" t="str">
        <f t="shared" si="406"/>
        <v>Normal</v>
      </c>
      <c r="P8648" t="str">
        <f t="shared" si="407"/>
        <v>Low</v>
      </c>
      <c r="Q8648" t="str">
        <f>VLOOKUP(A8648,SampleSuperstore!A:G,7,0)</f>
        <v>South</v>
      </c>
    </row>
    <row r="8649" spans="1:17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  <c r="N8649" t="str">
        <f t="shared" si="405"/>
        <v>Profit</v>
      </c>
      <c r="O8649" t="str">
        <f t="shared" si="406"/>
        <v>Normal</v>
      </c>
      <c r="P8649" t="str">
        <f t="shared" si="407"/>
        <v>Low</v>
      </c>
      <c r="Q8649" t="str">
        <f>VLOOKUP(A8649,SampleSuperstore!A:G,7,0)</f>
        <v>Central</v>
      </c>
    </row>
    <row r="8650" spans="1:17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  <c r="N8650" t="str">
        <f t="shared" si="405"/>
        <v>Profit</v>
      </c>
      <c r="O8650" t="str">
        <f t="shared" si="406"/>
        <v>Normal</v>
      </c>
      <c r="P8650" t="str">
        <f t="shared" si="407"/>
        <v>Medium</v>
      </c>
      <c r="Q8650" t="str">
        <f>VLOOKUP(A8650,SampleSuperstore!A:G,7,0)</f>
        <v>South</v>
      </c>
    </row>
    <row r="8651" spans="1:17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  <c r="N8651" t="str">
        <f t="shared" si="405"/>
        <v>Loss</v>
      </c>
      <c r="O8651" t="str">
        <f t="shared" si="406"/>
        <v>High Discount</v>
      </c>
      <c r="P8651" t="str">
        <f t="shared" si="407"/>
        <v>Low</v>
      </c>
      <c r="Q8651" t="str">
        <f>VLOOKUP(A8651,SampleSuperstore!A:G,7,0)</f>
        <v>South</v>
      </c>
    </row>
    <row r="8652" spans="1:17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  <c r="N8652" t="str">
        <f t="shared" si="405"/>
        <v>Profit</v>
      </c>
      <c r="O8652" t="str">
        <f t="shared" si="406"/>
        <v>Normal</v>
      </c>
      <c r="P8652" t="str">
        <f t="shared" si="407"/>
        <v>Low</v>
      </c>
      <c r="Q8652" t="str">
        <f>VLOOKUP(A8652,SampleSuperstore!A:G,7,0)</f>
        <v>East</v>
      </c>
    </row>
    <row r="8653" spans="1:17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  <c r="N8653" t="str">
        <f t="shared" si="405"/>
        <v>Profit</v>
      </c>
      <c r="O8653" t="str">
        <f t="shared" si="406"/>
        <v>Normal</v>
      </c>
      <c r="P8653" t="str">
        <f t="shared" si="407"/>
        <v>Low</v>
      </c>
      <c r="Q8653" t="str">
        <f>VLOOKUP(A8653,SampleSuperstore!A:G,7,0)</f>
        <v>East</v>
      </c>
    </row>
    <row r="8654" spans="1:17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  <c r="N8654" t="str">
        <f t="shared" si="405"/>
        <v>Profit</v>
      </c>
      <c r="O8654" t="str">
        <f t="shared" si="406"/>
        <v>Normal</v>
      </c>
      <c r="P8654" t="str">
        <f t="shared" si="407"/>
        <v>Low</v>
      </c>
      <c r="Q8654" t="str">
        <f>VLOOKUP(A8654,SampleSuperstore!A:G,7,0)</f>
        <v>East</v>
      </c>
    </row>
    <row r="8655" spans="1:17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  <c r="N8655" t="str">
        <f t="shared" si="405"/>
        <v>Profit</v>
      </c>
      <c r="O8655" t="str">
        <f t="shared" si="406"/>
        <v>Normal</v>
      </c>
      <c r="P8655" t="str">
        <f t="shared" si="407"/>
        <v>Low</v>
      </c>
      <c r="Q8655" t="str">
        <f>VLOOKUP(A8655,SampleSuperstore!A:G,7,0)</f>
        <v>East</v>
      </c>
    </row>
    <row r="8656" spans="1:17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  <c r="N8656" t="str">
        <f t="shared" si="405"/>
        <v>Profit</v>
      </c>
      <c r="O8656" t="str">
        <f t="shared" si="406"/>
        <v>Normal</v>
      </c>
      <c r="P8656" t="str">
        <f t="shared" si="407"/>
        <v>Low</v>
      </c>
      <c r="Q8656" t="str">
        <f>VLOOKUP(A8656,SampleSuperstore!A:G,7,0)</f>
        <v>East</v>
      </c>
    </row>
    <row r="8657" spans="1:17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  <c r="N8657" t="str">
        <f t="shared" si="405"/>
        <v>Profit</v>
      </c>
      <c r="O8657" t="str">
        <f t="shared" si="406"/>
        <v>Normal</v>
      </c>
      <c r="P8657" t="str">
        <f t="shared" si="407"/>
        <v>Low</v>
      </c>
      <c r="Q8657" t="str">
        <f>VLOOKUP(A8657,SampleSuperstore!A:G,7,0)</f>
        <v>East</v>
      </c>
    </row>
    <row r="8658" spans="1:17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  <c r="N8658" t="str">
        <f t="shared" si="405"/>
        <v>Profit</v>
      </c>
      <c r="O8658" t="str">
        <f t="shared" si="406"/>
        <v>Normal</v>
      </c>
      <c r="P8658" t="str">
        <f t="shared" si="407"/>
        <v>Low</v>
      </c>
      <c r="Q8658" t="str">
        <f>VLOOKUP(A8658,SampleSuperstore!A:G,7,0)</f>
        <v>East</v>
      </c>
    </row>
    <row r="8659" spans="1:17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  <c r="N8659" t="str">
        <f t="shared" si="405"/>
        <v>Profit</v>
      </c>
      <c r="O8659" t="str">
        <f t="shared" si="406"/>
        <v>Normal</v>
      </c>
      <c r="P8659" t="str">
        <f t="shared" si="407"/>
        <v>Low</v>
      </c>
      <c r="Q8659" t="str">
        <f>VLOOKUP(A8659,SampleSuperstore!A:G,7,0)</f>
        <v>East</v>
      </c>
    </row>
    <row r="8660" spans="1:17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  <c r="N8660" t="str">
        <f t="shared" si="405"/>
        <v>Loss</v>
      </c>
      <c r="O8660" t="str">
        <f t="shared" si="406"/>
        <v>High Discount</v>
      </c>
      <c r="P8660" t="str">
        <f t="shared" si="407"/>
        <v>Low</v>
      </c>
      <c r="Q8660" t="str">
        <f>VLOOKUP(A8660,SampleSuperstore!A:G,7,0)</f>
        <v>South</v>
      </c>
    </row>
    <row r="8661" spans="1:17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  <c r="N8661" t="str">
        <f t="shared" si="405"/>
        <v>Profit</v>
      </c>
      <c r="O8661" t="str">
        <f t="shared" si="406"/>
        <v>Normal</v>
      </c>
      <c r="P8661" t="str">
        <f t="shared" si="407"/>
        <v>Low</v>
      </c>
      <c r="Q8661" t="str">
        <f>VLOOKUP(A8661,SampleSuperstore!A:G,7,0)</f>
        <v>South</v>
      </c>
    </row>
    <row r="8662" spans="1:17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  <c r="N8662" t="str">
        <f t="shared" si="405"/>
        <v>Loss</v>
      </c>
      <c r="O8662" t="str">
        <f t="shared" si="406"/>
        <v>Normal</v>
      </c>
      <c r="P8662" t="str">
        <f t="shared" si="407"/>
        <v>Medium</v>
      </c>
      <c r="Q8662" t="str">
        <f>VLOOKUP(A8662,SampleSuperstore!A:G,7,0)</f>
        <v>South</v>
      </c>
    </row>
    <row r="8663" spans="1:17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  <c r="N8663" t="str">
        <f t="shared" si="405"/>
        <v>Loss</v>
      </c>
      <c r="O8663" t="str">
        <f t="shared" si="406"/>
        <v>High Discount</v>
      </c>
      <c r="P8663" t="str">
        <f t="shared" si="407"/>
        <v>Low</v>
      </c>
      <c r="Q8663" t="str">
        <f>VLOOKUP(A8663,SampleSuperstore!A:G,7,0)</f>
        <v>South</v>
      </c>
    </row>
    <row r="8664" spans="1:17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  <c r="N8664" t="str">
        <f t="shared" si="405"/>
        <v>Profit</v>
      </c>
      <c r="O8664" t="str">
        <f t="shared" si="406"/>
        <v>Normal</v>
      </c>
      <c r="P8664" t="str">
        <f t="shared" si="407"/>
        <v>Medium</v>
      </c>
      <c r="Q8664" t="str">
        <f>VLOOKUP(A8664,SampleSuperstore!A:G,7,0)</f>
        <v>South</v>
      </c>
    </row>
    <row r="8665" spans="1:17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  <c r="N8665" t="str">
        <f t="shared" si="405"/>
        <v>Profit</v>
      </c>
      <c r="O8665" t="str">
        <f t="shared" si="406"/>
        <v>Normal</v>
      </c>
      <c r="P8665" t="str">
        <f t="shared" si="407"/>
        <v>Low</v>
      </c>
      <c r="Q8665" t="str">
        <f>VLOOKUP(A8665,SampleSuperstore!A:G,7,0)</f>
        <v>South</v>
      </c>
    </row>
    <row r="8666" spans="1:17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  <c r="N8666" t="str">
        <f t="shared" si="405"/>
        <v>Profit</v>
      </c>
      <c r="O8666" t="str">
        <f t="shared" si="406"/>
        <v>Normal</v>
      </c>
      <c r="P8666" t="str">
        <f t="shared" si="407"/>
        <v>Low</v>
      </c>
      <c r="Q8666" t="str">
        <f>VLOOKUP(A8666,SampleSuperstore!A:G,7,0)</f>
        <v>South</v>
      </c>
    </row>
    <row r="8667" spans="1:17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  <c r="N8667" t="str">
        <f t="shared" si="405"/>
        <v>Profit</v>
      </c>
      <c r="O8667" t="str">
        <f t="shared" si="406"/>
        <v>Normal</v>
      </c>
      <c r="P8667" t="str">
        <f t="shared" si="407"/>
        <v>Low</v>
      </c>
      <c r="Q8667" t="str">
        <f>VLOOKUP(A8667,SampleSuperstore!A:G,7,0)</f>
        <v>Central</v>
      </c>
    </row>
    <row r="8668" spans="1:17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  <c r="N8668" t="str">
        <f t="shared" si="405"/>
        <v>Profit</v>
      </c>
      <c r="O8668" t="str">
        <f t="shared" si="406"/>
        <v>Normal</v>
      </c>
      <c r="P8668" t="str">
        <f t="shared" si="407"/>
        <v>Low</v>
      </c>
      <c r="Q8668" t="str">
        <f>VLOOKUP(A8668,SampleSuperstore!A:G,7,0)</f>
        <v>Central</v>
      </c>
    </row>
    <row r="8669" spans="1:17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  <c r="N8669" t="str">
        <f t="shared" si="405"/>
        <v>Profit</v>
      </c>
      <c r="O8669" t="str">
        <f t="shared" si="406"/>
        <v>Normal</v>
      </c>
      <c r="P8669" t="str">
        <f t="shared" si="407"/>
        <v>Low</v>
      </c>
      <c r="Q8669" t="str">
        <f>VLOOKUP(A8669,SampleSuperstore!A:G,7,0)</f>
        <v>South</v>
      </c>
    </row>
    <row r="8670" spans="1:17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  <c r="N8670" t="str">
        <f t="shared" si="405"/>
        <v>Profit</v>
      </c>
      <c r="O8670" t="str">
        <f t="shared" si="406"/>
        <v>Normal</v>
      </c>
      <c r="P8670" t="str">
        <f t="shared" si="407"/>
        <v>Low</v>
      </c>
      <c r="Q8670" t="str">
        <f>VLOOKUP(A8670,SampleSuperstore!A:G,7,0)</f>
        <v>South</v>
      </c>
    </row>
    <row r="8671" spans="1:17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  <c r="N8671" t="str">
        <f t="shared" si="405"/>
        <v>Profit</v>
      </c>
      <c r="O8671" t="str">
        <f t="shared" si="406"/>
        <v>Normal</v>
      </c>
      <c r="P8671" t="str">
        <f t="shared" si="407"/>
        <v>Low</v>
      </c>
      <c r="Q8671" t="str">
        <f>VLOOKUP(A8671,SampleSuperstore!A:G,7,0)</f>
        <v>South</v>
      </c>
    </row>
    <row r="8672" spans="1:17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  <c r="N8672" t="str">
        <f t="shared" si="405"/>
        <v>Loss</v>
      </c>
      <c r="O8672" t="str">
        <f t="shared" si="406"/>
        <v>Normal</v>
      </c>
      <c r="P8672" t="str">
        <f t="shared" si="407"/>
        <v>Low</v>
      </c>
      <c r="Q8672" t="str">
        <f>VLOOKUP(A8672,SampleSuperstore!A:G,7,0)</f>
        <v>South</v>
      </c>
    </row>
    <row r="8673" spans="1:17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  <c r="N8673" t="str">
        <f t="shared" si="405"/>
        <v>Loss</v>
      </c>
      <c r="O8673" t="str">
        <f t="shared" si="406"/>
        <v>Normal</v>
      </c>
      <c r="P8673" t="str">
        <f t="shared" si="407"/>
        <v>Low</v>
      </c>
      <c r="Q8673" t="str">
        <f>VLOOKUP(A8673,SampleSuperstore!A:G,7,0)</f>
        <v>South</v>
      </c>
    </row>
    <row r="8674" spans="1:17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  <c r="N8674" t="str">
        <f t="shared" si="405"/>
        <v>Profit</v>
      </c>
      <c r="O8674" t="str">
        <f t="shared" si="406"/>
        <v>Normal</v>
      </c>
      <c r="P8674" t="str">
        <f t="shared" si="407"/>
        <v>Low</v>
      </c>
      <c r="Q8674" t="str">
        <f>VLOOKUP(A8674,SampleSuperstore!A:G,7,0)</f>
        <v>South</v>
      </c>
    </row>
    <row r="8675" spans="1:17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  <c r="N8675" t="str">
        <f t="shared" si="405"/>
        <v>Loss</v>
      </c>
      <c r="O8675" t="str">
        <f t="shared" si="406"/>
        <v>Normal</v>
      </c>
      <c r="P8675" t="str">
        <f t="shared" si="407"/>
        <v>Medium</v>
      </c>
      <c r="Q8675" t="str">
        <f>VLOOKUP(A8675,SampleSuperstore!A:G,7,0)</f>
        <v>South</v>
      </c>
    </row>
    <row r="8676" spans="1:17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  <c r="N8676" t="str">
        <f t="shared" si="405"/>
        <v>Loss</v>
      </c>
      <c r="O8676" t="str">
        <f t="shared" si="406"/>
        <v>Normal</v>
      </c>
      <c r="P8676" t="str">
        <f t="shared" si="407"/>
        <v>Low</v>
      </c>
      <c r="Q8676" t="str">
        <f>VLOOKUP(A8676,SampleSuperstore!A:G,7,0)</f>
        <v>South</v>
      </c>
    </row>
    <row r="8677" spans="1:17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  <c r="N8677" t="str">
        <f t="shared" si="405"/>
        <v>Profit</v>
      </c>
      <c r="O8677" t="str">
        <f t="shared" si="406"/>
        <v>Normal</v>
      </c>
      <c r="P8677" t="str">
        <f t="shared" si="407"/>
        <v>Low</v>
      </c>
      <c r="Q8677" t="str">
        <f>VLOOKUP(A8677,SampleSuperstore!A:G,7,0)</f>
        <v>South</v>
      </c>
    </row>
    <row r="8678" spans="1:17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  <c r="N8678" t="str">
        <f t="shared" si="405"/>
        <v>Loss</v>
      </c>
      <c r="O8678" t="str">
        <f t="shared" si="406"/>
        <v>High Discount</v>
      </c>
      <c r="P8678" t="str">
        <f t="shared" si="407"/>
        <v>Low</v>
      </c>
      <c r="Q8678" t="str">
        <f>VLOOKUP(A8678,SampleSuperstore!A:G,7,0)</f>
        <v>South</v>
      </c>
    </row>
    <row r="8679" spans="1:17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  <c r="N8679" t="str">
        <f t="shared" si="405"/>
        <v>Loss</v>
      </c>
      <c r="O8679" t="str">
        <f t="shared" si="406"/>
        <v>Normal</v>
      </c>
      <c r="P8679" t="str">
        <f t="shared" si="407"/>
        <v>Medium</v>
      </c>
      <c r="Q8679" t="str">
        <f>VLOOKUP(A8679,SampleSuperstore!A:G,7,0)</f>
        <v>Central</v>
      </c>
    </row>
    <row r="8680" spans="1:17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  <c r="N8680" t="str">
        <f t="shared" si="405"/>
        <v>Loss</v>
      </c>
      <c r="O8680" t="str">
        <f t="shared" si="406"/>
        <v>High Discount</v>
      </c>
      <c r="P8680" t="str">
        <f t="shared" si="407"/>
        <v>Low</v>
      </c>
      <c r="Q8680" t="str">
        <f>VLOOKUP(A8680,SampleSuperstore!A:G,7,0)</f>
        <v>South</v>
      </c>
    </row>
    <row r="8681" spans="1:17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  <c r="N8681" t="str">
        <f t="shared" si="405"/>
        <v>Profit</v>
      </c>
      <c r="O8681" t="str">
        <f t="shared" si="406"/>
        <v>Normal</v>
      </c>
      <c r="P8681" t="str">
        <f t="shared" si="407"/>
        <v>Low</v>
      </c>
      <c r="Q8681" t="str">
        <f>VLOOKUP(A8681,SampleSuperstore!A:G,7,0)</f>
        <v>South</v>
      </c>
    </row>
    <row r="8682" spans="1:17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  <c r="N8682" t="str">
        <f t="shared" si="405"/>
        <v>Profit</v>
      </c>
      <c r="O8682" t="str">
        <f t="shared" si="406"/>
        <v>Normal</v>
      </c>
      <c r="P8682" t="str">
        <f t="shared" si="407"/>
        <v>High</v>
      </c>
      <c r="Q8682" t="str">
        <f>VLOOKUP(A8682,SampleSuperstore!A:G,7,0)</f>
        <v>South</v>
      </c>
    </row>
    <row r="8683" spans="1:17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  <c r="N8683" t="str">
        <f t="shared" si="405"/>
        <v>Profit</v>
      </c>
      <c r="O8683" t="str">
        <f t="shared" si="406"/>
        <v>Normal</v>
      </c>
      <c r="P8683" t="str">
        <f t="shared" si="407"/>
        <v>Low</v>
      </c>
      <c r="Q8683" t="str">
        <f>VLOOKUP(A8683,SampleSuperstore!A:G,7,0)</f>
        <v>South</v>
      </c>
    </row>
    <row r="8684" spans="1:17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  <c r="N8684" t="str">
        <f t="shared" si="405"/>
        <v>Profit</v>
      </c>
      <c r="O8684" t="str">
        <f t="shared" si="406"/>
        <v>Normal</v>
      </c>
      <c r="P8684" t="str">
        <f t="shared" si="407"/>
        <v>Low</v>
      </c>
      <c r="Q8684" t="str">
        <f>VLOOKUP(A8684,SampleSuperstore!A:G,7,0)</f>
        <v>South</v>
      </c>
    </row>
    <row r="8685" spans="1:17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  <c r="N8685" t="str">
        <f t="shared" si="405"/>
        <v>Profit</v>
      </c>
      <c r="O8685" t="str">
        <f t="shared" si="406"/>
        <v>Normal</v>
      </c>
      <c r="P8685" t="str">
        <f t="shared" si="407"/>
        <v>Low</v>
      </c>
      <c r="Q8685" t="str">
        <f>VLOOKUP(A8685,SampleSuperstore!A:G,7,0)</f>
        <v>South</v>
      </c>
    </row>
    <row r="8686" spans="1:17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  <c r="N8686" t="str">
        <f t="shared" si="405"/>
        <v>Profit</v>
      </c>
      <c r="O8686" t="str">
        <f t="shared" si="406"/>
        <v>Normal</v>
      </c>
      <c r="P8686" t="str">
        <f t="shared" si="407"/>
        <v>Low</v>
      </c>
      <c r="Q8686" t="str">
        <f>VLOOKUP(A8686,SampleSuperstore!A:G,7,0)</f>
        <v>South</v>
      </c>
    </row>
    <row r="8687" spans="1:17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  <c r="N8687" t="str">
        <f t="shared" si="405"/>
        <v>Profit</v>
      </c>
      <c r="O8687" t="str">
        <f t="shared" si="406"/>
        <v>Normal</v>
      </c>
      <c r="P8687" t="str">
        <f t="shared" si="407"/>
        <v>Low</v>
      </c>
      <c r="Q8687" t="str">
        <f>VLOOKUP(A8687,SampleSuperstore!A:G,7,0)</f>
        <v>South</v>
      </c>
    </row>
    <row r="8688" spans="1:17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  <c r="N8688" t="str">
        <f t="shared" si="405"/>
        <v>Profit</v>
      </c>
      <c r="O8688" t="str">
        <f t="shared" si="406"/>
        <v>Normal</v>
      </c>
      <c r="P8688" t="str">
        <f t="shared" si="407"/>
        <v>Low</v>
      </c>
      <c r="Q8688" t="str">
        <f>VLOOKUP(A8688,SampleSuperstore!A:G,7,0)</f>
        <v>East</v>
      </c>
    </row>
    <row r="8689" spans="1:17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  <c r="N8689" t="str">
        <f t="shared" si="405"/>
        <v>Profit</v>
      </c>
      <c r="O8689" t="str">
        <f t="shared" si="406"/>
        <v>Normal</v>
      </c>
      <c r="P8689" t="str">
        <f t="shared" si="407"/>
        <v>Low</v>
      </c>
      <c r="Q8689" t="str">
        <f>VLOOKUP(A8689,SampleSuperstore!A:G,7,0)</f>
        <v>East</v>
      </c>
    </row>
    <row r="8690" spans="1:17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  <c r="N8690" t="str">
        <f t="shared" si="405"/>
        <v>Profit</v>
      </c>
      <c r="O8690" t="str">
        <f t="shared" si="406"/>
        <v>Normal</v>
      </c>
      <c r="P8690" t="str">
        <f t="shared" si="407"/>
        <v>Low</v>
      </c>
      <c r="Q8690" t="str">
        <f>VLOOKUP(A8690,SampleSuperstore!A:G,7,0)</f>
        <v>East</v>
      </c>
    </row>
    <row r="8691" spans="1:17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  <c r="N8691" t="str">
        <f t="shared" si="405"/>
        <v>Profit</v>
      </c>
      <c r="O8691" t="str">
        <f t="shared" si="406"/>
        <v>Normal</v>
      </c>
      <c r="P8691" t="str">
        <f t="shared" si="407"/>
        <v>Low</v>
      </c>
      <c r="Q8691" t="str">
        <f>VLOOKUP(A8691,SampleSuperstore!A:G,7,0)</f>
        <v>South</v>
      </c>
    </row>
    <row r="8692" spans="1:17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  <c r="N8692" t="str">
        <f t="shared" si="405"/>
        <v>Loss</v>
      </c>
      <c r="O8692" t="str">
        <f t="shared" si="406"/>
        <v>Normal</v>
      </c>
      <c r="P8692" t="str">
        <f t="shared" si="407"/>
        <v>Low</v>
      </c>
      <c r="Q8692" t="str">
        <f>VLOOKUP(A8692,SampleSuperstore!A:G,7,0)</f>
        <v>South</v>
      </c>
    </row>
    <row r="8693" spans="1:17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  <c r="N8693" t="str">
        <f t="shared" si="405"/>
        <v>Loss</v>
      </c>
      <c r="O8693" t="str">
        <f t="shared" si="406"/>
        <v>Normal</v>
      </c>
      <c r="P8693" t="str">
        <f t="shared" si="407"/>
        <v>Low</v>
      </c>
      <c r="Q8693" t="str">
        <f>VLOOKUP(A8693,SampleSuperstore!A:G,7,0)</f>
        <v>South</v>
      </c>
    </row>
    <row r="8694" spans="1:17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  <c r="N8694" t="str">
        <f t="shared" si="405"/>
        <v>Profit</v>
      </c>
      <c r="O8694" t="str">
        <f t="shared" si="406"/>
        <v>Normal</v>
      </c>
      <c r="P8694" t="str">
        <f t="shared" si="407"/>
        <v>Low</v>
      </c>
      <c r="Q8694" t="str">
        <f>VLOOKUP(A8694,SampleSuperstore!A:G,7,0)</f>
        <v>South</v>
      </c>
    </row>
    <row r="8695" spans="1:17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  <c r="N8695" t="str">
        <f t="shared" si="405"/>
        <v>Profit</v>
      </c>
      <c r="O8695" t="str">
        <f t="shared" si="406"/>
        <v>Normal</v>
      </c>
      <c r="P8695" t="str">
        <f t="shared" si="407"/>
        <v>Low</v>
      </c>
      <c r="Q8695" t="str">
        <f>VLOOKUP(A8695,SampleSuperstore!A:G,7,0)</f>
        <v>South</v>
      </c>
    </row>
    <row r="8696" spans="1:17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  <c r="N8696" t="str">
        <f t="shared" si="405"/>
        <v>Profit</v>
      </c>
      <c r="O8696" t="str">
        <f t="shared" si="406"/>
        <v>Normal</v>
      </c>
      <c r="P8696" t="str">
        <f t="shared" si="407"/>
        <v>Low</v>
      </c>
      <c r="Q8696" t="str">
        <f>VLOOKUP(A8696,SampleSuperstore!A:G,7,0)</f>
        <v>South</v>
      </c>
    </row>
    <row r="8697" spans="1:17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  <c r="N8697" t="str">
        <f t="shared" si="405"/>
        <v>Profit</v>
      </c>
      <c r="O8697" t="str">
        <f t="shared" si="406"/>
        <v>Normal</v>
      </c>
      <c r="P8697" t="str">
        <f t="shared" si="407"/>
        <v>Low</v>
      </c>
      <c r="Q8697" t="str">
        <f>VLOOKUP(A8697,SampleSuperstore!A:G,7,0)</f>
        <v>South</v>
      </c>
    </row>
    <row r="8698" spans="1:17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  <c r="N8698" t="str">
        <f t="shared" si="405"/>
        <v>Profit</v>
      </c>
      <c r="O8698" t="str">
        <f t="shared" si="406"/>
        <v>Normal</v>
      </c>
      <c r="P8698" t="str">
        <f t="shared" si="407"/>
        <v>Low</v>
      </c>
      <c r="Q8698" t="str">
        <f>VLOOKUP(A8698,SampleSuperstore!A:G,7,0)</f>
        <v>South</v>
      </c>
    </row>
    <row r="8699" spans="1:17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  <c r="N8699" t="str">
        <f t="shared" si="405"/>
        <v>Profit</v>
      </c>
      <c r="O8699" t="str">
        <f t="shared" si="406"/>
        <v>Normal</v>
      </c>
      <c r="P8699" t="str">
        <f t="shared" si="407"/>
        <v>Low</v>
      </c>
      <c r="Q8699" t="str">
        <f>VLOOKUP(A8699,SampleSuperstore!A:G,7,0)</f>
        <v>South</v>
      </c>
    </row>
    <row r="8700" spans="1:17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  <c r="N8700" t="str">
        <f t="shared" si="405"/>
        <v>Loss</v>
      </c>
      <c r="O8700" t="str">
        <f t="shared" si="406"/>
        <v>Normal</v>
      </c>
      <c r="P8700" t="str">
        <f t="shared" si="407"/>
        <v>Low</v>
      </c>
      <c r="Q8700" t="str">
        <f>VLOOKUP(A8700,SampleSuperstore!A:G,7,0)</f>
        <v>South</v>
      </c>
    </row>
    <row r="8701" spans="1:17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  <c r="N8701" t="str">
        <f t="shared" si="405"/>
        <v>Profit</v>
      </c>
      <c r="O8701" t="str">
        <f t="shared" si="406"/>
        <v>Normal</v>
      </c>
      <c r="P8701" t="str">
        <f t="shared" si="407"/>
        <v>High</v>
      </c>
      <c r="Q8701" t="str">
        <f>VLOOKUP(A8701,SampleSuperstore!A:G,7,0)</f>
        <v>South</v>
      </c>
    </row>
    <row r="8702" spans="1:17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  <c r="N8702" t="str">
        <f t="shared" si="405"/>
        <v>Profit</v>
      </c>
      <c r="O8702" t="str">
        <f t="shared" si="406"/>
        <v>Normal</v>
      </c>
      <c r="P8702" t="str">
        <f t="shared" si="407"/>
        <v>Low</v>
      </c>
      <c r="Q8702" t="str">
        <f>VLOOKUP(A8702,SampleSuperstore!A:G,7,0)</f>
        <v>South</v>
      </c>
    </row>
    <row r="8703" spans="1:17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  <c r="N8703" t="str">
        <f t="shared" si="405"/>
        <v>Profit</v>
      </c>
      <c r="O8703" t="str">
        <f t="shared" si="406"/>
        <v>Normal</v>
      </c>
      <c r="P8703" t="str">
        <f t="shared" si="407"/>
        <v>Low</v>
      </c>
      <c r="Q8703" t="str">
        <f>VLOOKUP(A8703,SampleSuperstore!A:G,7,0)</f>
        <v>South</v>
      </c>
    </row>
    <row r="8704" spans="1:17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  <c r="N8704" t="str">
        <f t="shared" si="405"/>
        <v>Profit</v>
      </c>
      <c r="O8704" t="str">
        <f t="shared" si="406"/>
        <v>Normal</v>
      </c>
      <c r="P8704" t="str">
        <f t="shared" si="407"/>
        <v>Low</v>
      </c>
      <c r="Q8704" t="str">
        <f>VLOOKUP(A8704,SampleSuperstore!A:G,7,0)</f>
        <v>South</v>
      </c>
    </row>
    <row r="8705" spans="1:17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  <c r="N8705" t="str">
        <f t="shared" si="405"/>
        <v>Profit</v>
      </c>
      <c r="O8705" t="str">
        <f t="shared" si="406"/>
        <v>Normal</v>
      </c>
      <c r="P8705" t="str">
        <f t="shared" si="407"/>
        <v>Low</v>
      </c>
      <c r="Q8705" t="str">
        <f>VLOOKUP(A8705,SampleSuperstore!A:G,7,0)</f>
        <v>South</v>
      </c>
    </row>
    <row r="8706" spans="1:17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  <c r="N8706" t="str">
        <f t="shared" si="405"/>
        <v>Profit</v>
      </c>
      <c r="O8706" t="str">
        <f t="shared" si="406"/>
        <v>Normal</v>
      </c>
      <c r="P8706" t="str">
        <f t="shared" si="407"/>
        <v>Low</v>
      </c>
      <c r="Q8706" t="str">
        <f>VLOOKUP(A8706,SampleSuperstore!A:G,7,0)</f>
        <v>Central</v>
      </c>
    </row>
    <row r="8707" spans="1:17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  <c r="N8707" t="str">
        <f t="shared" ref="N8707:N8770" si="408">IF(M8707&gt;0,"Profit","Loss")</f>
        <v>Loss</v>
      </c>
      <c r="O8707" t="str">
        <f t="shared" ref="O8707:O8770" si="409">IF(L8707&gt;0.5,"High Discount","Normal")</f>
        <v>Normal</v>
      </c>
      <c r="P8707" t="str">
        <f t="shared" ref="P8707:P8770" si="410">IF(J8707&gt;1000,"High",IF(J8707&gt;=500,"Medium","Low"))</f>
        <v>Low</v>
      </c>
      <c r="Q8707" t="str">
        <f>VLOOKUP(A8707,SampleSuperstore!A:G,7,0)</f>
        <v>South</v>
      </c>
    </row>
    <row r="8708" spans="1:17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  <c r="N8708" t="str">
        <f t="shared" si="408"/>
        <v>Profit</v>
      </c>
      <c r="O8708" t="str">
        <f t="shared" si="409"/>
        <v>Normal</v>
      </c>
      <c r="P8708" t="str">
        <f t="shared" si="410"/>
        <v>Low</v>
      </c>
      <c r="Q8708" t="str">
        <f>VLOOKUP(A8708,SampleSuperstore!A:G,7,0)</f>
        <v>South</v>
      </c>
    </row>
    <row r="8709" spans="1:17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  <c r="N8709" t="str">
        <f t="shared" si="408"/>
        <v>Profit</v>
      </c>
      <c r="O8709" t="str">
        <f t="shared" si="409"/>
        <v>Normal</v>
      </c>
      <c r="P8709" t="str">
        <f t="shared" si="410"/>
        <v>Low</v>
      </c>
      <c r="Q8709" t="str">
        <f>VLOOKUP(A8709,SampleSuperstore!A:G,7,0)</f>
        <v>South</v>
      </c>
    </row>
    <row r="8710" spans="1:17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  <c r="N8710" t="str">
        <f t="shared" si="408"/>
        <v>Loss</v>
      </c>
      <c r="O8710" t="str">
        <f t="shared" si="409"/>
        <v>Normal</v>
      </c>
      <c r="P8710" t="str">
        <f t="shared" si="410"/>
        <v>Low</v>
      </c>
      <c r="Q8710" t="str">
        <f>VLOOKUP(A8710,SampleSuperstore!A:G,7,0)</f>
        <v>Central</v>
      </c>
    </row>
    <row r="8711" spans="1:17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  <c r="N8711" t="str">
        <f t="shared" si="408"/>
        <v>Profit</v>
      </c>
      <c r="O8711" t="str">
        <f t="shared" si="409"/>
        <v>Normal</v>
      </c>
      <c r="P8711" t="str">
        <f t="shared" si="410"/>
        <v>Low</v>
      </c>
      <c r="Q8711" t="str">
        <f>VLOOKUP(A8711,SampleSuperstore!A:G,7,0)</f>
        <v>Central</v>
      </c>
    </row>
    <row r="8712" spans="1:17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  <c r="N8712" t="str">
        <f t="shared" si="408"/>
        <v>Profit</v>
      </c>
      <c r="O8712" t="str">
        <f t="shared" si="409"/>
        <v>Normal</v>
      </c>
      <c r="P8712" t="str">
        <f t="shared" si="410"/>
        <v>Low</v>
      </c>
      <c r="Q8712" t="str">
        <f>VLOOKUP(A8712,SampleSuperstore!A:G,7,0)</f>
        <v>Central</v>
      </c>
    </row>
    <row r="8713" spans="1:17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  <c r="N8713" t="str">
        <f t="shared" si="408"/>
        <v>Loss</v>
      </c>
      <c r="O8713" t="str">
        <f t="shared" si="409"/>
        <v>Normal</v>
      </c>
      <c r="P8713" t="str">
        <f t="shared" si="410"/>
        <v>Medium</v>
      </c>
      <c r="Q8713" t="str">
        <f>VLOOKUP(A8713,SampleSuperstore!A:G,7,0)</f>
        <v>South</v>
      </c>
    </row>
    <row r="8714" spans="1:17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  <c r="N8714" t="str">
        <f t="shared" si="408"/>
        <v>Loss</v>
      </c>
      <c r="O8714" t="str">
        <f t="shared" si="409"/>
        <v>Normal</v>
      </c>
      <c r="P8714" t="str">
        <f t="shared" si="410"/>
        <v>Low</v>
      </c>
      <c r="Q8714" t="str">
        <f>VLOOKUP(A8714,SampleSuperstore!A:G,7,0)</f>
        <v>South</v>
      </c>
    </row>
    <row r="8715" spans="1:17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  <c r="N8715" t="str">
        <f t="shared" si="408"/>
        <v>Profit</v>
      </c>
      <c r="O8715" t="str">
        <f t="shared" si="409"/>
        <v>Normal</v>
      </c>
      <c r="P8715" t="str">
        <f t="shared" si="410"/>
        <v>Low</v>
      </c>
      <c r="Q8715" t="str">
        <f>VLOOKUP(A8715,SampleSuperstore!A:G,7,0)</f>
        <v>South</v>
      </c>
    </row>
    <row r="8716" spans="1:17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  <c r="N8716" t="str">
        <f t="shared" si="408"/>
        <v>Profit</v>
      </c>
      <c r="O8716" t="str">
        <f t="shared" si="409"/>
        <v>Normal</v>
      </c>
      <c r="P8716" t="str">
        <f t="shared" si="410"/>
        <v>Low</v>
      </c>
      <c r="Q8716" t="str">
        <f>VLOOKUP(A8716,SampleSuperstore!A:G,7,0)</f>
        <v>South</v>
      </c>
    </row>
    <row r="8717" spans="1:17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  <c r="N8717" t="str">
        <f t="shared" si="408"/>
        <v>Loss</v>
      </c>
      <c r="O8717" t="str">
        <f t="shared" si="409"/>
        <v>High Discount</v>
      </c>
      <c r="P8717" t="str">
        <f t="shared" si="410"/>
        <v>Low</v>
      </c>
      <c r="Q8717" t="str">
        <f>VLOOKUP(A8717,SampleSuperstore!A:G,7,0)</f>
        <v>South</v>
      </c>
    </row>
    <row r="8718" spans="1:17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  <c r="N8718" t="str">
        <f t="shared" si="408"/>
        <v>Loss</v>
      </c>
      <c r="O8718" t="str">
        <f t="shared" si="409"/>
        <v>High Discount</v>
      </c>
      <c r="P8718" t="str">
        <f t="shared" si="410"/>
        <v>Low</v>
      </c>
      <c r="Q8718" t="str">
        <f>VLOOKUP(A8718,SampleSuperstore!A:G,7,0)</f>
        <v>South</v>
      </c>
    </row>
    <row r="8719" spans="1:17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  <c r="N8719" t="str">
        <f t="shared" si="408"/>
        <v>Loss</v>
      </c>
      <c r="O8719" t="str">
        <f t="shared" si="409"/>
        <v>High Discount</v>
      </c>
      <c r="P8719" t="str">
        <f t="shared" si="410"/>
        <v>Low</v>
      </c>
      <c r="Q8719" t="str">
        <f>VLOOKUP(A8719,SampleSuperstore!A:G,7,0)</f>
        <v>South</v>
      </c>
    </row>
    <row r="8720" spans="1:17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  <c r="N8720" t="str">
        <f t="shared" si="408"/>
        <v>Profit</v>
      </c>
      <c r="O8720" t="str">
        <f t="shared" si="409"/>
        <v>Normal</v>
      </c>
      <c r="P8720" t="str">
        <f t="shared" si="410"/>
        <v>Low</v>
      </c>
      <c r="Q8720" t="str">
        <f>VLOOKUP(A8720,SampleSuperstore!A:G,7,0)</f>
        <v>South</v>
      </c>
    </row>
    <row r="8721" spans="1:17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  <c r="N8721" t="str">
        <f t="shared" si="408"/>
        <v>Profit</v>
      </c>
      <c r="O8721" t="str">
        <f t="shared" si="409"/>
        <v>Normal</v>
      </c>
      <c r="P8721" t="str">
        <f t="shared" si="410"/>
        <v>Low</v>
      </c>
      <c r="Q8721" t="str">
        <f>VLOOKUP(A8721,SampleSuperstore!A:G,7,0)</f>
        <v>South</v>
      </c>
    </row>
    <row r="8722" spans="1:17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  <c r="N8722" t="str">
        <f t="shared" si="408"/>
        <v>Loss</v>
      </c>
      <c r="O8722" t="str">
        <f t="shared" si="409"/>
        <v>Normal</v>
      </c>
      <c r="P8722" t="str">
        <f t="shared" si="410"/>
        <v>Low</v>
      </c>
      <c r="Q8722" t="str">
        <f>VLOOKUP(A8722,SampleSuperstore!A:G,7,0)</f>
        <v>South</v>
      </c>
    </row>
    <row r="8723" spans="1:17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  <c r="N8723" t="str">
        <f t="shared" si="408"/>
        <v>Profit</v>
      </c>
      <c r="O8723" t="str">
        <f t="shared" si="409"/>
        <v>Normal</v>
      </c>
      <c r="P8723" t="str">
        <f t="shared" si="410"/>
        <v>Low</v>
      </c>
      <c r="Q8723" t="str">
        <f>VLOOKUP(A8723,SampleSuperstore!A:G,7,0)</f>
        <v>South</v>
      </c>
    </row>
    <row r="8724" spans="1:17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  <c r="N8724" t="str">
        <f t="shared" si="408"/>
        <v>Loss</v>
      </c>
      <c r="O8724" t="str">
        <f t="shared" si="409"/>
        <v>High Discount</v>
      </c>
      <c r="P8724" t="str">
        <f t="shared" si="410"/>
        <v>Low</v>
      </c>
      <c r="Q8724" t="str">
        <f>VLOOKUP(A8724,SampleSuperstore!A:G,7,0)</f>
        <v>South</v>
      </c>
    </row>
    <row r="8725" spans="1:17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  <c r="N8725" t="str">
        <f t="shared" si="408"/>
        <v>Profit</v>
      </c>
      <c r="O8725" t="str">
        <f t="shared" si="409"/>
        <v>Normal</v>
      </c>
      <c r="P8725" t="str">
        <f t="shared" si="410"/>
        <v>Low</v>
      </c>
      <c r="Q8725" t="str">
        <f>VLOOKUP(A8725,SampleSuperstore!A:G,7,0)</f>
        <v>South</v>
      </c>
    </row>
    <row r="8726" spans="1:17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  <c r="N8726" t="str">
        <f t="shared" si="408"/>
        <v>Profit</v>
      </c>
      <c r="O8726" t="str">
        <f t="shared" si="409"/>
        <v>Normal</v>
      </c>
      <c r="P8726" t="str">
        <f t="shared" si="410"/>
        <v>Low</v>
      </c>
      <c r="Q8726" t="str">
        <f>VLOOKUP(A8726,SampleSuperstore!A:G,7,0)</f>
        <v>South</v>
      </c>
    </row>
    <row r="8727" spans="1:17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  <c r="N8727" t="str">
        <f t="shared" si="408"/>
        <v>Profit</v>
      </c>
      <c r="O8727" t="str">
        <f t="shared" si="409"/>
        <v>Normal</v>
      </c>
      <c r="P8727" t="str">
        <f t="shared" si="410"/>
        <v>Low</v>
      </c>
      <c r="Q8727" t="str">
        <f>VLOOKUP(A8727,SampleSuperstore!A:G,7,0)</f>
        <v>South</v>
      </c>
    </row>
    <row r="8728" spans="1:17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  <c r="N8728" t="str">
        <f t="shared" si="408"/>
        <v>Profit</v>
      </c>
      <c r="O8728" t="str">
        <f t="shared" si="409"/>
        <v>Normal</v>
      </c>
      <c r="P8728" t="str">
        <f t="shared" si="410"/>
        <v>Low</v>
      </c>
      <c r="Q8728" t="str">
        <f>VLOOKUP(A8728,SampleSuperstore!A:G,7,0)</f>
        <v>South</v>
      </c>
    </row>
    <row r="8729" spans="1:17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  <c r="N8729" t="str">
        <f t="shared" si="408"/>
        <v>Profit</v>
      </c>
      <c r="O8729" t="str">
        <f t="shared" si="409"/>
        <v>Normal</v>
      </c>
      <c r="P8729" t="str">
        <f t="shared" si="410"/>
        <v>Low</v>
      </c>
      <c r="Q8729" t="str">
        <f>VLOOKUP(A8729,SampleSuperstore!A:G,7,0)</f>
        <v>South</v>
      </c>
    </row>
    <row r="8730" spans="1:17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  <c r="N8730" t="str">
        <f t="shared" si="408"/>
        <v>Profit</v>
      </c>
      <c r="O8730" t="str">
        <f t="shared" si="409"/>
        <v>Normal</v>
      </c>
      <c r="P8730" t="str">
        <f t="shared" si="410"/>
        <v>Low</v>
      </c>
      <c r="Q8730" t="str">
        <f>VLOOKUP(A8730,SampleSuperstore!A:G,7,0)</f>
        <v>South</v>
      </c>
    </row>
    <row r="8731" spans="1:17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  <c r="N8731" t="str">
        <f t="shared" si="408"/>
        <v>Profit</v>
      </c>
      <c r="O8731" t="str">
        <f t="shared" si="409"/>
        <v>Normal</v>
      </c>
      <c r="P8731" t="str">
        <f t="shared" si="410"/>
        <v>Low</v>
      </c>
      <c r="Q8731" t="str">
        <f>VLOOKUP(A8731,SampleSuperstore!A:G,7,0)</f>
        <v>South</v>
      </c>
    </row>
    <row r="8732" spans="1:17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  <c r="N8732" t="str">
        <f t="shared" si="408"/>
        <v>Loss</v>
      </c>
      <c r="O8732" t="str">
        <f t="shared" si="409"/>
        <v>Normal</v>
      </c>
      <c r="P8732" t="str">
        <f t="shared" si="410"/>
        <v>Low</v>
      </c>
      <c r="Q8732" t="str">
        <f>VLOOKUP(A8732,SampleSuperstore!A:G,7,0)</f>
        <v>South</v>
      </c>
    </row>
    <row r="8733" spans="1:17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  <c r="N8733" t="str">
        <f t="shared" si="408"/>
        <v>Profit</v>
      </c>
      <c r="O8733" t="str">
        <f t="shared" si="409"/>
        <v>Normal</v>
      </c>
      <c r="P8733" t="str">
        <f t="shared" si="410"/>
        <v>Low</v>
      </c>
      <c r="Q8733" t="str">
        <f>VLOOKUP(A8733,SampleSuperstore!A:G,7,0)</f>
        <v>South</v>
      </c>
    </row>
    <row r="8734" spans="1:17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  <c r="N8734" t="str">
        <f t="shared" si="408"/>
        <v>Profit</v>
      </c>
      <c r="O8734" t="str">
        <f t="shared" si="409"/>
        <v>Normal</v>
      </c>
      <c r="P8734" t="str">
        <f t="shared" si="410"/>
        <v>Low</v>
      </c>
      <c r="Q8734" t="str">
        <f>VLOOKUP(A8734,SampleSuperstore!A:G,7,0)</f>
        <v>South</v>
      </c>
    </row>
    <row r="8735" spans="1:17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  <c r="N8735" t="str">
        <f t="shared" si="408"/>
        <v>Profit</v>
      </c>
      <c r="O8735" t="str">
        <f t="shared" si="409"/>
        <v>Normal</v>
      </c>
      <c r="P8735" t="str">
        <f t="shared" si="410"/>
        <v>Low</v>
      </c>
      <c r="Q8735" t="str">
        <f>VLOOKUP(A8735,SampleSuperstore!A:G,7,0)</f>
        <v>South</v>
      </c>
    </row>
    <row r="8736" spans="1:17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  <c r="N8736" t="str">
        <f t="shared" si="408"/>
        <v>Profit</v>
      </c>
      <c r="O8736" t="str">
        <f t="shared" si="409"/>
        <v>Normal</v>
      </c>
      <c r="P8736" t="str">
        <f t="shared" si="410"/>
        <v>High</v>
      </c>
      <c r="Q8736" t="str">
        <f>VLOOKUP(A8736,SampleSuperstore!A:G,7,0)</f>
        <v>South</v>
      </c>
    </row>
    <row r="8737" spans="1:17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  <c r="N8737" t="str">
        <f t="shared" si="408"/>
        <v>Profit</v>
      </c>
      <c r="O8737" t="str">
        <f t="shared" si="409"/>
        <v>Normal</v>
      </c>
      <c r="P8737" t="str">
        <f t="shared" si="410"/>
        <v>Low</v>
      </c>
      <c r="Q8737" t="str">
        <f>VLOOKUP(A8737,SampleSuperstore!A:G,7,0)</f>
        <v>South</v>
      </c>
    </row>
    <row r="8738" spans="1:17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  <c r="N8738" t="str">
        <f t="shared" si="408"/>
        <v>Profit</v>
      </c>
      <c r="O8738" t="str">
        <f t="shared" si="409"/>
        <v>Normal</v>
      </c>
      <c r="P8738" t="str">
        <f t="shared" si="410"/>
        <v>Medium</v>
      </c>
      <c r="Q8738" t="str">
        <f>VLOOKUP(A8738,SampleSuperstore!A:G,7,0)</f>
        <v>South</v>
      </c>
    </row>
    <row r="8739" spans="1:17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  <c r="N8739" t="str">
        <f t="shared" si="408"/>
        <v>Loss</v>
      </c>
      <c r="O8739" t="str">
        <f t="shared" si="409"/>
        <v>High Discount</v>
      </c>
      <c r="P8739" t="str">
        <f t="shared" si="410"/>
        <v>Low</v>
      </c>
      <c r="Q8739" t="str">
        <f>VLOOKUP(A8739,SampleSuperstore!A:G,7,0)</f>
        <v>South</v>
      </c>
    </row>
    <row r="8740" spans="1:17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  <c r="N8740" t="str">
        <f t="shared" si="408"/>
        <v>Profit</v>
      </c>
      <c r="O8740" t="str">
        <f t="shared" si="409"/>
        <v>Normal</v>
      </c>
      <c r="P8740" t="str">
        <f t="shared" si="410"/>
        <v>Low</v>
      </c>
      <c r="Q8740" t="str">
        <f>VLOOKUP(A8740,SampleSuperstore!A:G,7,0)</f>
        <v>Central</v>
      </c>
    </row>
    <row r="8741" spans="1:17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  <c r="N8741" t="str">
        <f t="shared" si="408"/>
        <v>Loss</v>
      </c>
      <c r="O8741" t="str">
        <f t="shared" si="409"/>
        <v>Normal</v>
      </c>
      <c r="P8741" t="str">
        <f t="shared" si="410"/>
        <v>Low</v>
      </c>
      <c r="Q8741" t="str">
        <f>VLOOKUP(A8741,SampleSuperstore!A:G,7,0)</f>
        <v>Central</v>
      </c>
    </row>
    <row r="8742" spans="1:17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  <c r="N8742" t="str">
        <f t="shared" si="408"/>
        <v>Profit</v>
      </c>
      <c r="O8742" t="str">
        <f t="shared" si="409"/>
        <v>Normal</v>
      </c>
      <c r="P8742" t="str">
        <f t="shared" si="410"/>
        <v>Low</v>
      </c>
      <c r="Q8742" t="str">
        <f>VLOOKUP(A8742,SampleSuperstore!A:G,7,0)</f>
        <v>Central</v>
      </c>
    </row>
    <row r="8743" spans="1:17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  <c r="N8743" t="str">
        <f t="shared" si="408"/>
        <v>Profit</v>
      </c>
      <c r="O8743" t="str">
        <f t="shared" si="409"/>
        <v>Normal</v>
      </c>
      <c r="P8743" t="str">
        <f t="shared" si="410"/>
        <v>Low</v>
      </c>
      <c r="Q8743" t="str">
        <f>VLOOKUP(A8743,SampleSuperstore!A:G,7,0)</f>
        <v>East</v>
      </c>
    </row>
    <row r="8744" spans="1:17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  <c r="N8744" t="str">
        <f t="shared" si="408"/>
        <v>Profit</v>
      </c>
      <c r="O8744" t="str">
        <f t="shared" si="409"/>
        <v>Normal</v>
      </c>
      <c r="P8744" t="str">
        <f t="shared" si="410"/>
        <v>Low</v>
      </c>
      <c r="Q8744" t="str">
        <f>VLOOKUP(A8744,SampleSuperstore!A:G,7,0)</f>
        <v>Central</v>
      </c>
    </row>
    <row r="8745" spans="1:17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  <c r="N8745" t="str">
        <f t="shared" si="408"/>
        <v>Loss</v>
      </c>
      <c r="O8745" t="str">
        <f t="shared" si="409"/>
        <v>Normal</v>
      </c>
      <c r="P8745" t="str">
        <f t="shared" si="410"/>
        <v>Low</v>
      </c>
      <c r="Q8745" t="str">
        <f>VLOOKUP(A8745,SampleSuperstore!A:G,7,0)</f>
        <v>Central</v>
      </c>
    </row>
    <row r="8746" spans="1:17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  <c r="N8746" t="str">
        <f t="shared" si="408"/>
        <v>Profit</v>
      </c>
      <c r="O8746" t="str">
        <f t="shared" si="409"/>
        <v>Normal</v>
      </c>
      <c r="P8746" t="str">
        <f t="shared" si="410"/>
        <v>Low</v>
      </c>
      <c r="Q8746" t="str">
        <f>VLOOKUP(A8746,SampleSuperstore!A:G,7,0)</f>
        <v>South</v>
      </c>
    </row>
    <row r="8747" spans="1:17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  <c r="N8747" t="str">
        <f t="shared" si="408"/>
        <v>Profit</v>
      </c>
      <c r="O8747" t="str">
        <f t="shared" si="409"/>
        <v>Normal</v>
      </c>
      <c r="P8747" t="str">
        <f t="shared" si="410"/>
        <v>Low</v>
      </c>
      <c r="Q8747" t="str">
        <f>VLOOKUP(A8747,SampleSuperstore!A:G,7,0)</f>
        <v>South</v>
      </c>
    </row>
    <row r="8748" spans="1:17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  <c r="N8748" t="str">
        <f t="shared" si="408"/>
        <v>Profit</v>
      </c>
      <c r="O8748" t="str">
        <f t="shared" si="409"/>
        <v>Normal</v>
      </c>
      <c r="P8748" t="str">
        <f t="shared" si="410"/>
        <v>Low</v>
      </c>
      <c r="Q8748" t="str">
        <f>VLOOKUP(A8748,SampleSuperstore!A:G,7,0)</f>
        <v>South</v>
      </c>
    </row>
    <row r="8749" spans="1:17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  <c r="N8749" t="str">
        <f t="shared" si="408"/>
        <v>Profit</v>
      </c>
      <c r="O8749" t="str">
        <f t="shared" si="409"/>
        <v>Normal</v>
      </c>
      <c r="P8749" t="str">
        <f t="shared" si="410"/>
        <v>Low</v>
      </c>
      <c r="Q8749" t="str">
        <f>VLOOKUP(A8749,SampleSuperstore!A:G,7,0)</f>
        <v>South</v>
      </c>
    </row>
    <row r="8750" spans="1:17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  <c r="N8750" t="str">
        <f t="shared" si="408"/>
        <v>Profit</v>
      </c>
      <c r="O8750" t="str">
        <f t="shared" si="409"/>
        <v>Normal</v>
      </c>
      <c r="P8750" t="str">
        <f t="shared" si="410"/>
        <v>Low</v>
      </c>
      <c r="Q8750" t="str">
        <f>VLOOKUP(A8750,SampleSuperstore!A:G,7,0)</f>
        <v>South</v>
      </c>
    </row>
    <row r="8751" spans="1:17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  <c r="N8751" t="str">
        <f t="shared" si="408"/>
        <v>Profit</v>
      </c>
      <c r="O8751" t="str">
        <f t="shared" si="409"/>
        <v>Normal</v>
      </c>
      <c r="P8751" t="str">
        <f t="shared" si="410"/>
        <v>High</v>
      </c>
      <c r="Q8751" t="str">
        <f>VLOOKUP(A8751,SampleSuperstore!A:G,7,0)</f>
        <v>Central</v>
      </c>
    </row>
    <row r="8752" spans="1:17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  <c r="N8752" t="str">
        <f t="shared" si="408"/>
        <v>Profit</v>
      </c>
      <c r="O8752" t="str">
        <f t="shared" si="409"/>
        <v>Normal</v>
      </c>
      <c r="P8752" t="str">
        <f t="shared" si="410"/>
        <v>Low</v>
      </c>
      <c r="Q8752" t="str">
        <f>VLOOKUP(A8752,SampleSuperstore!A:G,7,0)</f>
        <v>Central</v>
      </c>
    </row>
    <row r="8753" spans="1:17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  <c r="N8753" t="str">
        <f t="shared" si="408"/>
        <v>Profit</v>
      </c>
      <c r="O8753" t="str">
        <f t="shared" si="409"/>
        <v>Normal</v>
      </c>
      <c r="P8753" t="str">
        <f t="shared" si="410"/>
        <v>Low</v>
      </c>
      <c r="Q8753" t="str">
        <f>VLOOKUP(A8753,SampleSuperstore!A:G,7,0)</f>
        <v>South</v>
      </c>
    </row>
    <row r="8754" spans="1:17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  <c r="N8754" t="str">
        <f t="shared" si="408"/>
        <v>Profit</v>
      </c>
      <c r="O8754" t="str">
        <f t="shared" si="409"/>
        <v>Normal</v>
      </c>
      <c r="P8754" t="str">
        <f t="shared" si="410"/>
        <v>Low</v>
      </c>
      <c r="Q8754" t="str">
        <f>VLOOKUP(A8754,SampleSuperstore!A:G,7,0)</f>
        <v>South</v>
      </c>
    </row>
    <row r="8755" spans="1:17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  <c r="N8755" t="str">
        <f t="shared" si="408"/>
        <v>Profit</v>
      </c>
      <c r="O8755" t="str">
        <f t="shared" si="409"/>
        <v>Normal</v>
      </c>
      <c r="P8755" t="str">
        <f t="shared" si="410"/>
        <v>Low</v>
      </c>
      <c r="Q8755" t="str">
        <f>VLOOKUP(A8755,SampleSuperstore!A:G,7,0)</f>
        <v>Central</v>
      </c>
    </row>
    <row r="8756" spans="1:17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  <c r="N8756" t="str">
        <f t="shared" si="408"/>
        <v>Loss</v>
      </c>
      <c r="O8756" t="str">
        <f t="shared" si="409"/>
        <v>High Discount</v>
      </c>
      <c r="P8756" t="str">
        <f t="shared" si="410"/>
        <v>Low</v>
      </c>
      <c r="Q8756" t="str">
        <f>VLOOKUP(A8756,SampleSuperstore!A:G,7,0)</f>
        <v>Central</v>
      </c>
    </row>
    <row r="8757" spans="1:17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  <c r="N8757" t="str">
        <f t="shared" si="408"/>
        <v>Loss</v>
      </c>
      <c r="O8757" t="str">
        <f t="shared" si="409"/>
        <v>High Discount</v>
      </c>
      <c r="P8757" t="str">
        <f t="shared" si="410"/>
        <v>Low</v>
      </c>
      <c r="Q8757" t="str">
        <f>VLOOKUP(A8757,SampleSuperstore!A:G,7,0)</f>
        <v>Central</v>
      </c>
    </row>
    <row r="8758" spans="1:17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  <c r="N8758" t="str">
        <f t="shared" si="408"/>
        <v>Profit</v>
      </c>
      <c r="O8758" t="str">
        <f t="shared" si="409"/>
        <v>Normal</v>
      </c>
      <c r="P8758" t="str">
        <f t="shared" si="410"/>
        <v>Low</v>
      </c>
      <c r="Q8758" t="str">
        <f>VLOOKUP(A8758,SampleSuperstore!A:G,7,0)</f>
        <v>South</v>
      </c>
    </row>
    <row r="8759" spans="1:17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  <c r="N8759" t="str">
        <f t="shared" si="408"/>
        <v>Profit</v>
      </c>
      <c r="O8759" t="str">
        <f t="shared" si="409"/>
        <v>Normal</v>
      </c>
      <c r="P8759" t="str">
        <f t="shared" si="410"/>
        <v>Low</v>
      </c>
      <c r="Q8759" t="str">
        <f>VLOOKUP(A8759,SampleSuperstore!A:G,7,0)</f>
        <v>South</v>
      </c>
    </row>
    <row r="8760" spans="1:17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  <c r="N8760" t="str">
        <f t="shared" si="408"/>
        <v>Profit</v>
      </c>
      <c r="O8760" t="str">
        <f t="shared" si="409"/>
        <v>Normal</v>
      </c>
      <c r="P8760" t="str">
        <f t="shared" si="410"/>
        <v>Low</v>
      </c>
      <c r="Q8760" t="str">
        <f>VLOOKUP(A8760,SampleSuperstore!A:G,7,0)</f>
        <v>South</v>
      </c>
    </row>
    <row r="8761" spans="1:17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  <c r="N8761" t="str">
        <f t="shared" si="408"/>
        <v>Profit</v>
      </c>
      <c r="O8761" t="str">
        <f t="shared" si="409"/>
        <v>Normal</v>
      </c>
      <c r="P8761" t="str">
        <f t="shared" si="410"/>
        <v>Low</v>
      </c>
      <c r="Q8761" t="str">
        <f>VLOOKUP(A8761,SampleSuperstore!A:G,7,0)</f>
        <v>South</v>
      </c>
    </row>
    <row r="8762" spans="1:17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  <c r="N8762" t="str">
        <f t="shared" si="408"/>
        <v>Profit</v>
      </c>
      <c r="O8762" t="str">
        <f t="shared" si="409"/>
        <v>Normal</v>
      </c>
      <c r="P8762" t="str">
        <f t="shared" si="410"/>
        <v>High</v>
      </c>
      <c r="Q8762" t="str">
        <f>VLOOKUP(A8762,SampleSuperstore!A:G,7,0)</f>
        <v>South</v>
      </c>
    </row>
    <row r="8763" spans="1:17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  <c r="N8763" t="str">
        <f t="shared" si="408"/>
        <v>Profit</v>
      </c>
      <c r="O8763" t="str">
        <f t="shared" si="409"/>
        <v>Normal</v>
      </c>
      <c r="P8763" t="str">
        <f t="shared" si="410"/>
        <v>Low</v>
      </c>
      <c r="Q8763" t="str">
        <f>VLOOKUP(A8763,SampleSuperstore!A:G,7,0)</f>
        <v>South</v>
      </c>
    </row>
    <row r="8764" spans="1:17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  <c r="N8764" t="str">
        <f t="shared" si="408"/>
        <v>Profit</v>
      </c>
      <c r="O8764" t="str">
        <f t="shared" si="409"/>
        <v>Normal</v>
      </c>
      <c r="P8764" t="str">
        <f t="shared" si="410"/>
        <v>Low</v>
      </c>
      <c r="Q8764" t="str">
        <f>VLOOKUP(A8764,SampleSuperstore!A:G,7,0)</f>
        <v>South</v>
      </c>
    </row>
    <row r="8765" spans="1:17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  <c r="N8765" t="str">
        <f t="shared" si="408"/>
        <v>Profit</v>
      </c>
      <c r="O8765" t="str">
        <f t="shared" si="409"/>
        <v>Normal</v>
      </c>
      <c r="P8765" t="str">
        <f t="shared" si="410"/>
        <v>Low</v>
      </c>
      <c r="Q8765" t="str">
        <f>VLOOKUP(A8765,SampleSuperstore!A:G,7,0)</f>
        <v>South</v>
      </c>
    </row>
    <row r="8766" spans="1:17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  <c r="N8766" t="str">
        <f t="shared" si="408"/>
        <v>Profit</v>
      </c>
      <c r="O8766" t="str">
        <f t="shared" si="409"/>
        <v>Normal</v>
      </c>
      <c r="P8766" t="str">
        <f t="shared" si="410"/>
        <v>Low</v>
      </c>
      <c r="Q8766" t="str">
        <f>VLOOKUP(A8766,SampleSuperstore!A:G,7,0)</f>
        <v>South</v>
      </c>
    </row>
    <row r="8767" spans="1:17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  <c r="N8767" t="str">
        <f t="shared" si="408"/>
        <v>Loss</v>
      </c>
      <c r="O8767" t="str">
        <f t="shared" si="409"/>
        <v>High Discount</v>
      </c>
      <c r="P8767" t="str">
        <f t="shared" si="410"/>
        <v>Low</v>
      </c>
      <c r="Q8767" t="str">
        <f>VLOOKUP(A8767,SampleSuperstore!A:G,7,0)</f>
        <v>South</v>
      </c>
    </row>
    <row r="8768" spans="1:17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  <c r="N8768" t="str">
        <f t="shared" si="408"/>
        <v>Loss</v>
      </c>
      <c r="O8768" t="str">
        <f t="shared" si="409"/>
        <v>High Discount</v>
      </c>
      <c r="P8768" t="str">
        <f t="shared" si="410"/>
        <v>Low</v>
      </c>
      <c r="Q8768" t="str">
        <f>VLOOKUP(A8768,SampleSuperstore!A:G,7,0)</f>
        <v>South</v>
      </c>
    </row>
    <row r="8769" spans="1:17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  <c r="N8769" t="str">
        <f t="shared" si="408"/>
        <v>Loss</v>
      </c>
      <c r="O8769" t="str">
        <f t="shared" si="409"/>
        <v>High Discount</v>
      </c>
      <c r="P8769" t="str">
        <f t="shared" si="410"/>
        <v>Low</v>
      </c>
      <c r="Q8769" t="str">
        <f>VLOOKUP(A8769,SampleSuperstore!A:G,7,0)</f>
        <v>South</v>
      </c>
    </row>
    <row r="8770" spans="1:17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  <c r="N8770" t="str">
        <f t="shared" si="408"/>
        <v>Profit</v>
      </c>
      <c r="O8770" t="str">
        <f t="shared" si="409"/>
        <v>Normal</v>
      </c>
      <c r="P8770" t="str">
        <f t="shared" si="410"/>
        <v>Low</v>
      </c>
      <c r="Q8770" t="str">
        <f>VLOOKUP(A8770,SampleSuperstore!A:G,7,0)</f>
        <v>South</v>
      </c>
    </row>
    <row r="8771" spans="1:17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  <c r="N8771" t="str">
        <f t="shared" ref="N8771:N8834" si="411">IF(M8771&gt;0,"Profit","Loss")</f>
        <v>Profit</v>
      </c>
      <c r="O8771" t="str">
        <f t="shared" ref="O8771:O8834" si="412">IF(L8771&gt;0.5,"High Discount","Normal")</f>
        <v>Normal</v>
      </c>
      <c r="P8771" t="str">
        <f t="shared" ref="P8771:P8834" si="413">IF(J8771&gt;1000,"High",IF(J8771&gt;=500,"Medium","Low"))</f>
        <v>Low</v>
      </c>
      <c r="Q8771" t="str">
        <f>VLOOKUP(A8771,SampleSuperstore!A:G,7,0)</f>
        <v>East</v>
      </c>
    </row>
    <row r="8772" spans="1:17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  <c r="N8772" t="str">
        <f t="shared" si="411"/>
        <v>Profit</v>
      </c>
      <c r="O8772" t="str">
        <f t="shared" si="412"/>
        <v>Normal</v>
      </c>
      <c r="P8772" t="str">
        <f t="shared" si="413"/>
        <v>Low</v>
      </c>
      <c r="Q8772" t="str">
        <f>VLOOKUP(A8772,SampleSuperstore!A:G,7,0)</f>
        <v>East</v>
      </c>
    </row>
    <row r="8773" spans="1:17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  <c r="N8773" t="str">
        <f t="shared" si="411"/>
        <v>Profit</v>
      </c>
      <c r="O8773" t="str">
        <f t="shared" si="412"/>
        <v>Normal</v>
      </c>
      <c r="P8773" t="str">
        <f t="shared" si="413"/>
        <v>Medium</v>
      </c>
      <c r="Q8773" t="str">
        <f>VLOOKUP(A8773,SampleSuperstore!A:G,7,0)</f>
        <v>Central</v>
      </c>
    </row>
    <row r="8774" spans="1:17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  <c r="N8774" t="str">
        <f t="shared" si="411"/>
        <v>Profit</v>
      </c>
      <c r="O8774" t="str">
        <f t="shared" si="412"/>
        <v>Normal</v>
      </c>
      <c r="P8774" t="str">
        <f t="shared" si="413"/>
        <v>Low</v>
      </c>
      <c r="Q8774" t="str">
        <f>VLOOKUP(A8774,SampleSuperstore!A:G,7,0)</f>
        <v>Central</v>
      </c>
    </row>
    <row r="8775" spans="1:17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  <c r="N8775" t="str">
        <f t="shared" si="411"/>
        <v>Profit</v>
      </c>
      <c r="O8775" t="str">
        <f t="shared" si="412"/>
        <v>Normal</v>
      </c>
      <c r="P8775" t="str">
        <f t="shared" si="413"/>
        <v>Low</v>
      </c>
      <c r="Q8775" t="str">
        <f>VLOOKUP(A8775,SampleSuperstore!A:G,7,0)</f>
        <v>South</v>
      </c>
    </row>
    <row r="8776" spans="1:17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  <c r="N8776" t="str">
        <f t="shared" si="411"/>
        <v>Profit</v>
      </c>
      <c r="O8776" t="str">
        <f t="shared" si="412"/>
        <v>Normal</v>
      </c>
      <c r="P8776" t="str">
        <f t="shared" si="413"/>
        <v>Low</v>
      </c>
      <c r="Q8776" t="str">
        <f>VLOOKUP(A8776,SampleSuperstore!A:G,7,0)</f>
        <v>South</v>
      </c>
    </row>
    <row r="8777" spans="1:17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  <c r="N8777" t="str">
        <f t="shared" si="411"/>
        <v>Profit</v>
      </c>
      <c r="O8777" t="str">
        <f t="shared" si="412"/>
        <v>Normal</v>
      </c>
      <c r="P8777" t="str">
        <f t="shared" si="413"/>
        <v>Low</v>
      </c>
      <c r="Q8777" t="str">
        <f>VLOOKUP(A8777,SampleSuperstore!A:G,7,0)</f>
        <v>South</v>
      </c>
    </row>
    <row r="8778" spans="1:17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  <c r="N8778" t="str">
        <f t="shared" si="411"/>
        <v>Loss</v>
      </c>
      <c r="O8778" t="str">
        <f t="shared" si="412"/>
        <v>Normal</v>
      </c>
      <c r="P8778" t="str">
        <f t="shared" si="413"/>
        <v>Medium</v>
      </c>
      <c r="Q8778" t="str">
        <f>VLOOKUP(A8778,SampleSuperstore!A:G,7,0)</f>
        <v>Central</v>
      </c>
    </row>
    <row r="8779" spans="1:17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  <c r="N8779" t="str">
        <f t="shared" si="411"/>
        <v>Profit</v>
      </c>
      <c r="O8779" t="str">
        <f t="shared" si="412"/>
        <v>Normal</v>
      </c>
      <c r="P8779" t="str">
        <f t="shared" si="413"/>
        <v>Low</v>
      </c>
      <c r="Q8779" t="str">
        <f>VLOOKUP(A8779,SampleSuperstore!A:G,7,0)</f>
        <v>Central</v>
      </c>
    </row>
    <row r="8780" spans="1:17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  <c r="N8780" t="str">
        <f t="shared" si="411"/>
        <v>Profit</v>
      </c>
      <c r="O8780" t="str">
        <f t="shared" si="412"/>
        <v>Normal</v>
      </c>
      <c r="P8780" t="str">
        <f t="shared" si="413"/>
        <v>Low</v>
      </c>
      <c r="Q8780" t="str">
        <f>VLOOKUP(A8780,SampleSuperstore!A:G,7,0)</f>
        <v>South</v>
      </c>
    </row>
    <row r="8781" spans="1:17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  <c r="N8781" t="str">
        <f t="shared" si="411"/>
        <v>Profit</v>
      </c>
      <c r="O8781" t="str">
        <f t="shared" si="412"/>
        <v>Normal</v>
      </c>
      <c r="P8781" t="str">
        <f t="shared" si="413"/>
        <v>Low</v>
      </c>
      <c r="Q8781" t="str">
        <f>VLOOKUP(A8781,SampleSuperstore!A:G,7,0)</f>
        <v>South</v>
      </c>
    </row>
    <row r="8782" spans="1:17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  <c r="N8782" t="str">
        <f t="shared" si="411"/>
        <v>Profit</v>
      </c>
      <c r="O8782" t="str">
        <f t="shared" si="412"/>
        <v>Normal</v>
      </c>
      <c r="P8782" t="str">
        <f t="shared" si="413"/>
        <v>Low</v>
      </c>
      <c r="Q8782" t="str">
        <f>VLOOKUP(A8782,SampleSuperstore!A:G,7,0)</f>
        <v>Central</v>
      </c>
    </row>
    <row r="8783" spans="1:17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  <c r="N8783" t="str">
        <f t="shared" si="411"/>
        <v>Loss</v>
      </c>
      <c r="O8783" t="str">
        <f t="shared" si="412"/>
        <v>Normal</v>
      </c>
      <c r="P8783" t="str">
        <f t="shared" si="413"/>
        <v>High</v>
      </c>
      <c r="Q8783" t="str">
        <f>VLOOKUP(A8783,SampleSuperstore!A:G,7,0)</f>
        <v>Central</v>
      </c>
    </row>
    <row r="8784" spans="1:17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  <c r="N8784" t="str">
        <f t="shared" si="411"/>
        <v>Profit</v>
      </c>
      <c r="O8784" t="str">
        <f t="shared" si="412"/>
        <v>Normal</v>
      </c>
      <c r="P8784" t="str">
        <f t="shared" si="413"/>
        <v>Low</v>
      </c>
      <c r="Q8784" t="str">
        <f>VLOOKUP(A8784,SampleSuperstore!A:G,7,0)</f>
        <v>South</v>
      </c>
    </row>
    <row r="8785" spans="1:17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  <c r="N8785" t="str">
        <f t="shared" si="411"/>
        <v>Profit</v>
      </c>
      <c r="O8785" t="str">
        <f t="shared" si="412"/>
        <v>Normal</v>
      </c>
      <c r="P8785" t="str">
        <f t="shared" si="413"/>
        <v>High</v>
      </c>
      <c r="Q8785" t="str">
        <f>VLOOKUP(A8785,SampleSuperstore!A:G,7,0)</f>
        <v>South</v>
      </c>
    </row>
    <row r="8786" spans="1:17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  <c r="N8786" t="str">
        <f t="shared" si="411"/>
        <v>Profit</v>
      </c>
      <c r="O8786" t="str">
        <f t="shared" si="412"/>
        <v>Normal</v>
      </c>
      <c r="P8786" t="str">
        <f t="shared" si="413"/>
        <v>Low</v>
      </c>
      <c r="Q8786" t="str">
        <f>VLOOKUP(A8786,SampleSuperstore!A:G,7,0)</f>
        <v>South</v>
      </c>
    </row>
    <row r="8787" spans="1:17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  <c r="N8787" t="str">
        <f t="shared" si="411"/>
        <v>Profit</v>
      </c>
      <c r="O8787" t="str">
        <f t="shared" si="412"/>
        <v>Normal</v>
      </c>
      <c r="P8787" t="str">
        <f t="shared" si="413"/>
        <v>Low</v>
      </c>
      <c r="Q8787" t="str">
        <f>VLOOKUP(A8787,SampleSuperstore!A:G,7,0)</f>
        <v>South</v>
      </c>
    </row>
    <row r="8788" spans="1:17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  <c r="N8788" t="str">
        <f t="shared" si="411"/>
        <v>Profit</v>
      </c>
      <c r="O8788" t="str">
        <f t="shared" si="412"/>
        <v>Normal</v>
      </c>
      <c r="P8788" t="str">
        <f t="shared" si="413"/>
        <v>Low</v>
      </c>
      <c r="Q8788" t="str">
        <f>VLOOKUP(A8788,SampleSuperstore!A:G,7,0)</f>
        <v>South</v>
      </c>
    </row>
    <row r="8789" spans="1:17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  <c r="N8789" t="str">
        <f t="shared" si="411"/>
        <v>Profit</v>
      </c>
      <c r="O8789" t="str">
        <f t="shared" si="412"/>
        <v>Normal</v>
      </c>
      <c r="P8789" t="str">
        <f t="shared" si="413"/>
        <v>Low</v>
      </c>
      <c r="Q8789" t="str">
        <f>VLOOKUP(A8789,SampleSuperstore!A:G,7,0)</f>
        <v>South</v>
      </c>
    </row>
    <row r="8790" spans="1:17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  <c r="N8790" t="str">
        <f t="shared" si="411"/>
        <v>Profit</v>
      </c>
      <c r="O8790" t="str">
        <f t="shared" si="412"/>
        <v>Normal</v>
      </c>
      <c r="P8790" t="str">
        <f t="shared" si="413"/>
        <v>Medium</v>
      </c>
      <c r="Q8790" t="str">
        <f>VLOOKUP(A8790,SampleSuperstore!A:G,7,0)</f>
        <v>South</v>
      </c>
    </row>
    <row r="8791" spans="1:17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  <c r="N8791" t="str">
        <f t="shared" si="411"/>
        <v>Loss</v>
      </c>
      <c r="O8791" t="str">
        <f t="shared" si="412"/>
        <v>Normal</v>
      </c>
      <c r="P8791" t="str">
        <f t="shared" si="413"/>
        <v>Low</v>
      </c>
      <c r="Q8791" t="str">
        <f>VLOOKUP(A8791,SampleSuperstore!A:G,7,0)</f>
        <v>South</v>
      </c>
    </row>
    <row r="8792" spans="1:17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  <c r="N8792" t="str">
        <f t="shared" si="411"/>
        <v>Profit</v>
      </c>
      <c r="O8792" t="str">
        <f t="shared" si="412"/>
        <v>Normal</v>
      </c>
      <c r="P8792" t="str">
        <f t="shared" si="413"/>
        <v>Low</v>
      </c>
      <c r="Q8792" t="str">
        <f>VLOOKUP(A8792,SampleSuperstore!A:G,7,0)</f>
        <v>South</v>
      </c>
    </row>
    <row r="8793" spans="1:17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  <c r="N8793" t="str">
        <f t="shared" si="411"/>
        <v>Profit</v>
      </c>
      <c r="O8793" t="str">
        <f t="shared" si="412"/>
        <v>Normal</v>
      </c>
      <c r="P8793" t="str">
        <f t="shared" si="413"/>
        <v>Medium</v>
      </c>
      <c r="Q8793" t="str">
        <f>VLOOKUP(A8793,SampleSuperstore!A:G,7,0)</f>
        <v>South</v>
      </c>
    </row>
    <row r="8794" spans="1:17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  <c r="N8794" t="str">
        <f t="shared" si="411"/>
        <v>Profit</v>
      </c>
      <c r="O8794" t="str">
        <f t="shared" si="412"/>
        <v>Normal</v>
      </c>
      <c r="P8794" t="str">
        <f t="shared" si="413"/>
        <v>Low</v>
      </c>
      <c r="Q8794" t="str">
        <f>VLOOKUP(A8794,SampleSuperstore!A:G,7,0)</f>
        <v>Central</v>
      </c>
    </row>
    <row r="8795" spans="1:17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  <c r="N8795" t="str">
        <f t="shared" si="411"/>
        <v>Profit</v>
      </c>
      <c r="O8795" t="str">
        <f t="shared" si="412"/>
        <v>Normal</v>
      </c>
      <c r="P8795" t="str">
        <f t="shared" si="413"/>
        <v>Low</v>
      </c>
      <c r="Q8795" t="str">
        <f>VLOOKUP(A8795,SampleSuperstore!A:G,7,0)</f>
        <v>Central</v>
      </c>
    </row>
    <row r="8796" spans="1:17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  <c r="N8796" t="str">
        <f t="shared" si="411"/>
        <v>Profit</v>
      </c>
      <c r="O8796" t="str">
        <f t="shared" si="412"/>
        <v>Normal</v>
      </c>
      <c r="P8796" t="str">
        <f t="shared" si="413"/>
        <v>Medium</v>
      </c>
      <c r="Q8796" t="str">
        <f>VLOOKUP(A8796,SampleSuperstore!A:G,7,0)</f>
        <v>Central</v>
      </c>
    </row>
    <row r="8797" spans="1:17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  <c r="N8797" t="str">
        <f t="shared" si="411"/>
        <v>Profit</v>
      </c>
      <c r="O8797" t="str">
        <f t="shared" si="412"/>
        <v>Normal</v>
      </c>
      <c r="P8797" t="str">
        <f t="shared" si="413"/>
        <v>Low</v>
      </c>
      <c r="Q8797" t="str">
        <f>VLOOKUP(A8797,SampleSuperstore!A:G,7,0)</f>
        <v>Central</v>
      </c>
    </row>
    <row r="8798" spans="1:17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  <c r="N8798" t="str">
        <f t="shared" si="411"/>
        <v>Profit</v>
      </c>
      <c r="O8798" t="str">
        <f t="shared" si="412"/>
        <v>Normal</v>
      </c>
      <c r="P8798" t="str">
        <f t="shared" si="413"/>
        <v>Low</v>
      </c>
      <c r="Q8798" t="str">
        <f>VLOOKUP(A8798,SampleSuperstore!A:G,7,0)</f>
        <v>South</v>
      </c>
    </row>
    <row r="8799" spans="1:17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  <c r="N8799" t="str">
        <f t="shared" si="411"/>
        <v>Profit</v>
      </c>
      <c r="O8799" t="str">
        <f t="shared" si="412"/>
        <v>Normal</v>
      </c>
      <c r="P8799" t="str">
        <f t="shared" si="413"/>
        <v>Low</v>
      </c>
      <c r="Q8799" t="str">
        <f>VLOOKUP(A8799,SampleSuperstore!A:G,7,0)</f>
        <v>South</v>
      </c>
    </row>
    <row r="8800" spans="1:17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  <c r="N8800" t="str">
        <f t="shared" si="411"/>
        <v>Profit</v>
      </c>
      <c r="O8800" t="str">
        <f t="shared" si="412"/>
        <v>Normal</v>
      </c>
      <c r="P8800" t="str">
        <f t="shared" si="413"/>
        <v>High</v>
      </c>
      <c r="Q8800" t="str">
        <f>VLOOKUP(A8800,SampleSuperstore!A:G,7,0)</f>
        <v>South</v>
      </c>
    </row>
    <row r="8801" spans="1:17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  <c r="N8801" t="str">
        <f t="shared" si="411"/>
        <v>Profit</v>
      </c>
      <c r="O8801" t="str">
        <f t="shared" si="412"/>
        <v>Normal</v>
      </c>
      <c r="P8801" t="str">
        <f t="shared" si="413"/>
        <v>High</v>
      </c>
      <c r="Q8801" t="str">
        <f>VLOOKUP(A8801,SampleSuperstore!A:G,7,0)</f>
        <v>Central</v>
      </c>
    </row>
    <row r="8802" spans="1:17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  <c r="N8802" t="str">
        <f t="shared" si="411"/>
        <v>Profit</v>
      </c>
      <c r="O8802" t="str">
        <f t="shared" si="412"/>
        <v>Normal</v>
      </c>
      <c r="P8802" t="str">
        <f t="shared" si="413"/>
        <v>Low</v>
      </c>
      <c r="Q8802" t="str">
        <f>VLOOKUP(A8802,SampleSuperstore!A:G,7,0)</f>
        <v>South</v>
      </c>
    </row>
    <row r="8803" spans="1:17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  <c r="N8803" t="str">
        <f t="shared" si="411"/>
        <v>Profit</v>
      </c>
      <c r="O8803" t="str">
        <f t="shared" si="412"/>
        <v>Normal</v>
      </c>
      <c r="P8803" t="str">
        <f t="shared" si="413"/>
        <v>Low</v>
      </c>
      <c r="Q8803" t="str">
        <f>VLOOKUP(A8803,SampleSuperstore!A:G,7,0)</f>
        <v>Central</v>
      </c>
    </row>
    <row r="8804" spans="1:17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  <c r="N8804" t="str">
        <f t="shared" si="411"/>
        <v>Profit</v>
      </c>
      <c r="O8804" t="str">
        <f t="shared" si="412"/>
        <v>Normal</v>
      </c>
      <c r="P8804" t="str">
        <f t="shared" si="413"/>
        <v>Low</v>
      </c>
      <c r="Q8804" t="str">
        <f>VLOOKUP(A8804,SampleSuperstore!A:G,7,0)</f>
        <v>Central</v>
      </c>
    </row>
    <row r="8805" spans="1:17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  <c r="N8805" t="str">
        <f t="shared" si="411"/>
        <v>Profit</v>
      </c>
      <c r="O8805" t="str">
        <f t="shared" si="412"/>
        <v>Normal</v>
      </c>
      <c r="P8805" t="str">
        <f t="shared" si="413"/>
        <v>Low</v>
      </c>
      <c r="Q8805" t="str">
        <f>VLOOKUP(A8805,SampleSuperstore!A:G,7,0)</f>
        <v>Central</v>
      </c>
    </row>
    <row r="8806" spans="1:17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  <c r="N8806" t="str">
        <f t="shared" si="411"/>
        <v>Profit</v>
      </c>
      <c r="O8806" t="str">
        <f t="shared" si="412"/>
        <v>Normal</v>
      </c>
      <c r="P8806" t="str">
        <f t="shared" si="413"/>
        <v>Low</v>
      </c>
      <c r="Q8806" t="str">
        <f>VLOOKUP(A8806,SampleSuperstore!A:G,7,0)</f>
        <v>Central</v>
      </c>
    </row>
    <row r="8807" spans="1:17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  <c r="N8807" t="str">
        <f t="shared" si="411"/>
        <v>Profit</v>
      </c>
      <c r="O8807" t="str">
        <f t="shared" si="412"/>
        <v>Normal</v>
      </c>
      <c r="P8807" t="str">
        <f t="shared" si="413"/>
        <v>Low</v>
      </c>
      <c r="Q8807" t="str">
        <f>VLOOKUP(A8807,SampleSuperstore!A:G,7,0)</f>
        <v>South</v>
      </c>
    </row>
    <row r="8808" spans="1:17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  <c r="N8808" t="str">
        <f t="shared" si="411"/>
        <v>Profit</v>
      </c>
      <c r="O8808" t="str">
        <f t="shared" si="412"/>
        <v>Normal</v>
      </c>
      <c r="P8808" t="str">
        <f t="shared" si="413"/>
        <v>Low</v>
      </c>
      <c r="Q8808" t="str">
        <f>VLOOKUP(A8808,SampleSuperstore!A:G,7,0)</f>
        <v>South</v>
      </c>
    </row>
    <row r="8809" spans="1:17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  <c r="N8809" t="str">
        <f t="shared" si="411"/>
        <v>Loss</v>
      </c>
      <c r="O8809" t="str">
        <f t="shared" si="412"/>
        <v>High Discount</v>
      </c>
      <c r="P8809" t="str">
        <f t="shared" si="413"/>
        <v>Low</v>
      </c>
      <c r="Q8809" t="str">
        <f>VLOOKUP(A8809,SampleSuperstore!A:G,7,0)</f>
        <v>South</v>
      </c>
    </row>
    <row r="8810" spans="1:17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  <c r="N8810" t="str">
        <f t="shared" si="411"/>
        <v>Profit</v>
      </c>
      <c r="O8810" t="str">
        <f t="shared" si="412"/>
        <v>Normal</v>
      </c>
      <c r="P8810" t="str">
        <f t="shared" si="413"/>
        <v>Low</v>
      </c>
      <c r="Q8810" t="str">
        <f>VLOOKUP(A8810,SampleSuperstore!A:G,7,0)</f>
        <v>South</v>
      </c>
    </row>
    <row r="8811" spans="1:17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  <c r="N8811" t="str">
        <f t="shared" si="411"/>
        <v>Profit</v>
      </c>
      <c r="O8811" t="str">
        <f t="shared" si="412"/>
        <v>Normal</v>
      </c>
      <c r="P8811" t="str">
        <f t="shared" si="413"/>
        <v>Low</v>
      </c>
      <c r="Q8811" t="str">
        <f>VLOOKUP(A8811,SampleSuperstore!A:G,7,0)</f>
        <v>South</v>
      </c>
    </row>
    <row r="8812" spans="1:17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  <c r="N8812" t="str">
        <f t="shared" si="411"/>
        <v>Profit</v>
      </c>
      <c r="O8812" t="str">
        <f t="shared" si="412"/>
        <v>Normal</v>
      </c>
      <c r="P8812" t="str">
        <f t="shared" si="413"/>
        <v>Low</v>
      </c>
      <c r="Q8812" t="str">
        <f>VLOOKUP(A8812,SampleSuperstore!A:G,7,0)</f>
        <v>South</v>
      </c>
    </row>
    <row r="8813" spans="1:17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  <c r="N8813" t="str">
        <f t="shared" si="411"/>
        <v>Profit</v>
      </c>
      <c r="O8813" t="str">
        <f t="shared" si="412"/>
        <v>Normal</v>
      </c>
      <c r="P8813" t="str">
        <f t="shared" si="413"/>
        <v>Low</v>
      </c>
      <c r="Q8813" t="str">
        <f>VLOOKUP(A8813,SampleSuperstore!A:G,7,0)</f>
        <v>South</v>
      </c>
    </row>
    <row r="8814" spans="1:17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  <c r="N8814" t="str">
        <f t="shared" si="411"/>
        <v>Profit</v>
      </c>
      <c r="O8814" t="str">
        <f t="shared" si="412"/>
        <v>Normal</v>
      </c>
      <c r="P8814" t="str">
        <f t="shared" si="413"/>
        <v>Low</v>
      </c>
      <c r="Q8814" t="str">
        <f>VLOOKUP(A8814,SampleSuperstore!A:G,7,0)</f>
        <v>South</v>
      </c>
    </row>
    <row r="8815" spans="1:17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  <c r="N8815" t="str">
        <f t="shared" si="411"/>
        <v>Profit</v>
      </c>
      <c r="O8815" t="str">
        <f t="shared" si="412"/>
        <v>Normal</v>
      </c>
      <c r="P8815" t="str">
        <f t="shared" si="413"/>
        <v>Low</v>
      </c>
      <c r="Q8815" t="str">
        <f>VLOOKUP(A8815,SampleSuperstore!A:G,7,0)</f>
        <v>South</v>
      </c>
    </row>
    <row r="8816" spans="1:17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  <c r="N8816" t="str">
        <f t="shared" si="411"/>
        <v>Profit</v>
      </c>
      <c r="O8816" t="str">
        <f t="shared" si="412"/>
        <v>Normal</v>
      </c>
      <c r="P8816" t="str">
        <f t="shared" si="413"/>
        <v>Low</v>
      </c>
      <c r="Q8816" t="str">
        <f>VLOOKUP(A8816,SampleSuperstore!A:G,7,0)</f>
        <v>South</v>
      </c>
    </row>
    <row r="8817" spans="1:17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  <c r="N8817" t="str">
        <f t="shared" si="411"/>
        <v>Profit</v>
      </c>
      <c r="O8817" t="str">
        <f t="shared" si="412"/>
        <v>Normal</v>
      </c>
      <c r="P8817" t="str">
        <f t="shared" si="413"/>
        <v>Low</v>
      </c>
      <c r="Q8817" t="str">
        <f>VLOOKUP(A8817,SampleSuperstore!A:G,7,0)</f>
        <v>South</v>
      </c>
    </row>
    <row r="8818" spans="1:17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  <c r="N8818" t="str">
        <f t="shared" si="411"/>
        <v>Profit</v>
      </c>
      <c r="O8818" t="str">
        <f t="shared" si="412"/>
        <v>Normal</v>
      </c>
      <c r="P8818" t="str">
        <f t="shared" si="413"/>
        <v>Low</v>
      </c>
      <c r="Q8818" t="str">
        <f>VLOOKUP(A8818,SampleSuperstore!A:G,7,0)</f>
        <v>South</v>
      </c>
    </row>
    <row r="8819" spans="1:17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  <c r="N8819" t="str">
        <f t="shared" si="411"/>
        <v>Profit</v>
      </c>
      <c r="O8819" t="str">
        <f t="shared" si="412"/>
        <v>Normal</v>
      </c>
      <c r="P8819" t="str">
        <f t="shared" si="413"/>
        <v>Low</v>
      </c>
      <c r="Q8819" t="str">
        <f>VLOOKUP(A8819,SampleSuperstore!A:G,7,0)</f>
        <v>South</v>
      </c>
    </row>
    <row r="8820" spans="1:17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  <c r="N8820" t="str">
        <f t="shared" si="411"/>
        <v>Profit</v>
      </c>
      <c r="O8820" t="str">
        <f t="shared" si="412"/>
        <v>Normal</v>
      </c>
      <c r="P8820" t="str">
        <f t="shared" si="413"/>
        <v>Low</v>
      </c>
      <c r="Q8820" t="str">
        <f>VLOOKUP(A8820,SampleSuperstore!A:G,7,0)</f>
        <v>South</v>
      </c>
    </row>
    <row r="8821" spans="1:17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  <c r="N8821" t="str">
        <f t="shared" si="411"/>
        <v>Profit</v>
      </c>
      <c r="O8821" t="str">
        <f t="shared" si="412"/>
        <v>Normal</v>
      </c>
      <c r="P8821" t="str">
        <f t="shared" si="413"/>
        <v>Low</v>
      </c>
      <c r="Q8821" t="str">
        <f>VLOOKUP(A8821,SampleSuperstore!A:G,7,0)</f>
        <v>South</v>
      </c>
    </row>
    <row r="8822" spans="1:17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  <c r="N8822" t="str">
        <f t="shared" si="411"/>
        <v>Profit</v>
      </c>
      <c r="O8822" t="str">
        <f t="shared" si="412"/>
        <v>Normal</v>
      </c>
      <c r="P8822" t="str">
        <f t="shared" si="413"/>
        <v>Medium</v>
      </c>
      <c r="Q8822" t="str">
        <f>VLOOKUP(A8822,SampleSuperstore!A:G,7,0)</f>
        <v>South</v>
      </c>
    </row>
    <row r="8823" spans="1:17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  <c r="N8823" t="str">
        <f t="shared" si="411"/>
        <v>Loss</v>
      </c>
      <c r="O8823" t="str">
        <f t="shared" si="412"/>
        <v>High Discount</v>
      </c>
      <c r="P8823" t="str">
        <f t="shared" si="413"/>
        <v>Low</v>
      </c>
      <c r="Q8823" t="str">
        <f>VLOOKUP(A8823,SampleSuperstore!A:G,7,0)</f>
        <v>South</v>
      </c>
    </row>
    <row r="8824" spans="1:17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  <c r="N8824" t="str">
        <f t="shared" si="411"/>
        <v>Profit</v>
      </c>
      <c r="O8824" t="str">
        <f t="shared" si="412"/>
        <v>Normal</v>
      </c>
      <c r="P8824" t="str">
        <f t="shared" si="413"/>
        <v>Low</v>
      </c>
      <c r="Q8824" t="str">
        <f>VLOOKUP(A8824,SampleSuperstore!A:G,7,0)</f>
        <v>South</v>
      </c>
    </row>
    <row r="8825" spans="1:17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  <c r="N8825" t="str">
        <f t="shared" si="411"/>
        <v>Profit</v>
      </c>
      <c r="O8825" t="str">
        <f t="shared" si="412"/>
        <v>Normal</v>
      </c>
      <c r="P8825" t="str">
        <f t="shared" si="413"/>
        <v>Low</v>
      </c>
      <c r="Q8825" t="str">
        <f>VLOOKUP(A8825,SampleSuperstore!A:G,7,0)</f>
        <v>South</v>
      </c>
    </row>
    <row r="8826" spans="1:17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  <c r="N8826" t="str">
        <f t="shared" si="411"/>
        <v>Profit</v>
      </c>
      <c r="O8826" t="str">
        <f t="shared" si="412"/>
        <v>Normal</v>
      </c>
      <c r="P8826" t="str">
        <f t="shared" si="413"/>
        <v>Low</v>
      </c>
      <c r="Q8826" t="str">
        <f>VLOOKUP(A8826,SampleSuperstore!A:G,7,0)</f>
        <v>South</v>
      </c>
    </row>
    <row r="8827" spans="1:17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  <c r="N8827" t="str">
        <f t="shared" si="411"/>
        <v>Profit</v>
      </c>
      <c r="O8827" t="str">
        <f t="shared" si="412"/>
        <v>Normal</v>
      </c>
      <c r="P8827" t="str">
        <f t="shared" si="413"/>
        <v>Low</v>
      </c>
      <c r="Q8827" t="str">
        <f>VLOOKUP(A8827,SampleSuperstore!A:G,7,0)</f>
        <v>Central</v>
      </c>
    </row>
    <row r="8828" spans="1:17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  <c r="N8828" t="str">
        <f t="shared" si="411"/>
        <v>Profit</v>
      </c>
      <c r="O8828" t="str">
        <f t="shared" si="412"/>
        <v>Normal</v>
      </c>
      <c r="P8828" t="str">
        <f t="shared" si="413"/>
        <v>Low</v>
      </c>
      <c r="Q8828" t="str">
        <f>VLOOKUP(A8828,SampleSuperstore!A:G,7,0)</f>
        <v>South</v>
      </c>
    </row>
    <row r="8829" spans="1:17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  <c r="N8829" t="str">
        <f t="shared" si="411"/>
        <v>Profit</v>
      </c>
      <c r="O8829" t="str">
        <f t="shared" si="412"/>
        <v>Normal</v>
      </c>
      <c r="P8829" t="str">
        <f t="shared" si="413"/>
        <v>Low</v>
      </c>
      <c r="Q8829" t="str">
        <f>VLOOKUP(A8829,SampleSuperstore!A:G,7,0)</f>
        <v>South</v>
      </c>
    </row>
    <row r="8830" spans="1:17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  <c r="N8830" t="str">
        <f t="shared" si="411"/>
        <v>Profit</v>
      </c>
      <c r="O8830" t="str">
        <f t="shared" si="412"/>
        <v>Normal</v>
      </c>
      <c r="P8830" t="str">
        <f t="shared" si="413"/>
        <v>Low</v>
      </c>
      <c r="Q8830" t="str">
        <f>VLOOKUP(A8830,SampleSuperstore!A:G,7,0)</f>
        <v>South</v>
      </c>
    </row>
    <row r="8831" spans="1:17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  <c r="N8831" t="str">
        <f t="shared" si="411"/>
        <v>Profit</v>
      </c>
      <c r="O8831" t="str">
        <f t="shared" si="412"/>
        <v>Normal</v>
      </c>
      <c r="P8831" t="str">
        <f t="shared" si="413"/>
        <v>Low</v>
      </c>
      <c r="Q8831" t="str">
        <f>VLOOKUP(A8831,SampleSuperstore!A:G,7,0)</f>
        <v>Central</v>
      </c>
    </row>
    <row r="8832" spans="1:17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  <c r="N8832" t="str">
        <f t="shared" si="411"/>
        <v>Profit</v>
      </c>
      <c r="O8832" t="str">
        <f t="shared" si="412"/>
        <v>Normal</v>
      </c>
      <c r="P8832" t="str">
        <f t="shared" si="413"/>
        <v>Low</v>
      </c>
      <c r="Q8832" t="str">
        <f>VLOOKUP(A8832,SampleSuperstore!A:G,7,0)</f>
        <v>South</v>
      </c>
    </row>
    <row r="8833" spans="1:17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  <c r="N8833" t="str">
        <f t="shared" si="411"/>
        <v>Profit</v>
      </c>
      <c r="O8833" t="str">
        <f t="shared" si="412"/>
        <v>Normal</v>
      </c>
      <c r="P8833" t="str">
        <f t="shared" si="413"/>
        <v>Low</v>
      </c>
      <c r="Q8833" t="str">
        <f>VLOOKUP(A8833,SampleSuperstore!A:G,7,0)</f>
        <v>South</v>
      </c>
    </row>
    <row r="8834" spans="1:17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  <c r="N8834" t="str">
        <f t="shared" si="411"/>
        <v>Profit</v>
      </c>
      <c r="O8834" t="str">
        <f t="shared" si="412"/>
        <v>Normal</v>
      </c>
      <c r="P8834" t="str">
        <f t="shared" si="413"/>
        <v>High</v>
      </c>
      <c r="Q8834" t="str">
        <f>VLOOKUP(A8834,SampleSuperstore!A:G,7,0)</f>
        <v>South</v>
      </c>
    </row>
    <row r="8835" spans="1:17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  <c r="N8835" t="str">
        <f t="shared" ref="N8835:N8898" si="414">IF(M8835&gt;0,"Profit","Loss")</f>
        <v>Profit</v>
      </c>
      <c r="O8835" t="str">
        <f t="shared" ref="O8835:O8898" si="415">IF(L8835&gt;0.5,"High Discount","Normal")</f>
        <v>Normal</v>
      </c>
      <c r="P8835" t="str">
        <f t="shared" ref="P8835:P8898" si="416">IF(J8835&gt;1000,"High",IF(J8835&gt;=500,"Medium","Low"))</f>
        <v>Low</v>
      </c>
      <c r="Q8835" t="str">
        <f>VLOOKUP(A8835,SampleSuperstore!A:G,7,0)</f>
        <v>South</v>
      </c>
    </row>
    <row r="8836" spans="1:17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  <c r="N8836" t="str">
        <f t="shared" si="414"/>
        <v>Profit</v>
      </c>
      <c r="O8836" t="str">
        <f t="shared" si="415"/>
        <v>Normal</v>
      </c>
      <c r="P8836" t="str">
        <f t="shared" si="416"/>
        <v>Low</v>
      </c>
      <c r="Q8836" t="str">
        <f>VLOOKUP(A8836,SampleSuperstore!A:G,7,0)</f>
        <v>South</v>
      </c>
    </row>
    <row r="8837" spans="1:17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  <c r="N8837" t="str">
        <f t="shared" si="414"/>
        <v>Profit</v>
      </c>
      <c r="O8837" t="str">
        <f t="shared" si="415"/>
        <v>Normal</v>
      </c>
      <c r="P8837" t="str">
        <f t="shared" si="416"/>
        <v>Low</v>
      </c>
      <c r="Q8837" t="str">
        <f>VLOOKUP(A8837,SampleSuperstore!A:G,7,0)</f>
        <v>South</v>
      </c>
    </row>
    <row r="8838" spans="1:17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  <c r="N8838" t="str">
        <f t="shared" si="414"/>
        <v>Profit</v>
      </c>
      <c r="O8838" t="str">
        <f t="shared" si="415"/>
        <v>Normal</v>
      </c>
      <c r="P8838" t="str">
        <f t="shared" si="416"/>
        <v>Low</v>
      </c>
      <c r="Q8838" t="str">
        <f>VLOOKUP(A8838,SampleSuperstore!A:G,7,0)</f>
        <v>South</v>
      </c>
    </row>
    <row r="8839" spans="1:17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  <c r="N8839" t="str">
        <f t="shared" si="414"/>
        <v>Profit</v>
      </c>
      <c r="O8839" t="str">
        <f t="shared" si="415"/>
        <v>Normal</v>
      </c>
      <c r="P8839" t="str">
        <f t="shared" si="416"/>
        <v>Low</v>
      </c>
      <c r="Q8839" t="str">
        <f>VLOOKUP(A8839,SampleSuperstore!A:G,7,0)</f>
        <v>South</v>
      </c>
    </row>
    <row r="8840" spans="1:17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  <c r="N8840" t="str">
        <f t="shared" si="414"/>
        <v>Profit</v>
      </c>
      <c r="O8840" t="str">
        <f t="shared" si="415"/>
        <v>Normal</v>
      </c>
      <c r="P8840" t="str">
        <f t="shared" si="416"/>
        <v>Low</v>
      </c>
      <c r="Q8840" t="str">
        <f>VLOOKUP(A8840,SampleSuperstore!A:G,7,0)</f>
        <v>South</v>
      </c>
    </row>
    <row r="8841" spans="1:17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  <c r="N8841" t="str">
        <f t="shared" si="414"/>
        <v>Profit</v>
      </c>
      <c r="O8841" t="str">
        <f t="shared" si="415"/>
        <v>Normal</v>
      </c>
      <c r="P8841" t="str">
        <f t="shared" si="416"/>
        <v>Low</v>
      </c>
      <c r="Q8841" t="str">
        <f>VLOOKUP(A8841,SampleSuperstore!A:G,7,0)</f>
        <v>South</v>
      </c>
    </row>
    <row r="8842" spans="1:17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  <c r="N8842" t="str">
        <f t="shared" si="414"/>
        <v>Profit</v>
      </c>
      <c r="O8842" t="str">
        <f t="shared" si="415"/>
        <v>Normal</v>
      </c>
      <c r="P8842" t="str">
        <f t="shared" si="416"/>
        <v>Low</v>
      </c>
      <c r="Q8842" t="str">
        <f>VLOOKUP(A8842,SampleSuperstore!A:G,7,0)</f>
        <v>South</v>
      </c>
    </row>
    <row r="8843" spans="1:17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  <c r="N8843" t="str">
        <f t="shared" si="414"/>
        <v>Profit</v>
      </c>
      <c r="O8843" t="str">
        <f t="shared" si="415"/>
        <v>Normal</v>
      </c>
      <c r="P8843" t="str">
        <f t="shared" si="416"/>
        <v>Low</v>
      </c>
      <c r="Q8843" t="str">
        <f>VLOOKUP(A8843,SampleSuperstore!A:G,7,0)</f>
        <v>South</v>
      </c>
    </row>
    <row r="8844" spans="1:17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  <c r="N8844" t="str">
        <f t="shared" si="414"/>
        <v>Profit</v>
      </c>
      <c r="O8844" t="str">
        <f t="shared" si="415"/>
        <v>Normal</v>
      </c>
      <c r="P8844" t="str">
        <f t="shared" si="416"/>
        <v>Low</v>
      </c>
      <c r="Q8844" t="str">
        <f>VLOOKUP(A8844,SampleSuperstore!A:G,7,0)</f>
        <v>South</v>
      </c>
    </row>
    <row r="8845" spans="1:17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  <c r="N8845" t="str">
        <f t="shared" si="414"/>
        <v>Profit</v>
      </c>
      <c r="O8845" t="str">
        <f t="shared" si="415"/>
        <v>Normal</v>
      </c>
      <c r="P8845" t="str">
        <f t="shared" si="416"/>
        <v>Low</v>
      </c>
      <c r="Q8845" t="str">
        <f>VLOOKUP(A8845,SampleSuperstore!A:G,7,0)</f>
        <v>South</v>
      </c>
    </row>
    <row r="8846" spans="1:17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  <c r="N8846" t="str">
        <f t="shared" si="414"/>
        <v>Loss</v>
      </c>
      <c r="O8846" t="str">
        <f t="shared" si="415"/>
        <v>High Discount</v>
      </c>
      <c r="P8846" t="str">
        <f t="shared" si="416"/>
        <v>Low</v>
      </c>
      <c r="Q8846" t="str">
        <f>VLOOKUP(A8846,SampleSuperstore!A:G,7,0)</f>
        <v>South</v>
      </c>
    </row>
    <row r="8847" spans="1:17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  <c r="N8847" t="str">
        <f t="shared" si="414"/>
        <v>Profit</v>
      </c>
      <c r="O8847" t="str">
        <f t="shared" si="415"/>
        <v>Normal</v>
      </c>
      <c r="P8847" t="str">
        <f t="shared" si="416"/>
        <v>Low</v>
      </c>
      <c r="Q8847" t="str">
        <f>VLOOKUP(A8847,SampleSuperstore!A:G,7,0)</f>
        <v>South</v>
      </c>
    </row>
    <row r="8848" spans="1:17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  <c r="N8848" t="str">
        <f t="shared" si="414"/>
        <v>Profit</v>
      </c>
      <c r="O8848" t="str">
        <f t="shared" si="415"/>
        <v>Normal</v>
      </c>
      <c r="P8848" t="str">
        <f t="shared" si="416"/>
        <v>Low</v>
      </c>
      <c r="Q8848" t="str">
        <f>VLOOKUP(A8848,SampleSuperstore!A:G,7,0)</f>
        <v>South</v>
      </c>
    </row>
    <row r="8849" spans="1:17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  <c r="N8849" t="str">
        <f t="shared" si="414"/>
        <v>Profit</v>
      </c>
      <c r="O8849" t="str">
        <f t="shared" si="415"/>
        <v>Normal</v>
      </c>
      <c r="P8849" t="str">
        <f t="shared" si="416"/>
        <v>Low</v>
      </c>
      <c r="Q8849" t="str">
        <f>VLOOKUP(A8849,SampleSuperstore!A:G,7,0)</f>
        <v>South</v>
      </c>
    </row>
    <row r="8850" spans="1:17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  <c r="N8850" t="str">
        <f t="shared" si="414"/>
        <v>Profit</v>
      </c>
      <c r="O8850" t="str">
        <f t="shared" si="415"/>
        <v>Normal</v>
      </c>
      <c r="P8850" t="str">
        <f t="shared" si="416"/>
        <v>Low</v>
      </c>
      <c r="Q8850" t="str">
        <f>VLOOKUP(A8850,SampleSuperstore!A:G,7,0)</f>
        <v>Central</v>
      </c>
    </row>
    <row r="8851" spans="1:17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  <c r="N8851" t="str">
        <f t="shared" si="414"/>
        <v>Profit</v>
      </c>
      <c r="O8851" t="str">
        <f t="shared" si="415"/>
        <v>Normal</v>
      </c>
      <c r="P8851" t="str">
        <f t="shared" si="416"/>
        <v>Low</v>
      </c>
      <c r="Q8851" t="str">
        <f>VLOOKUP(A8851,SampleSuperstore!A:G,7,0)</f>
        <v>Central</v>
      </c>
    </row>
    <row r="8852" spans="1:17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  <c r="N8852" t="str">
        <f t="shared" si="414"/>
        <v>Loss</v>
      </c>
      <c r="O8852" t="str">
        <f t="shared" si="415"/>
        <v>High Discount</v>
      </c>
      <c r="P8852" t="str">
        <f t="shared" si="416"/>
        <v>Low</v>
      </c>
      <c r="Q8852" t="str">
        <f>VLOOKUP(A8852,SampleSuperstore!A:G,7,0)</f>
        <v>Central</v>
      </c>
    </row>
    <row r="8853" spans="1:17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  <c r="N8853" t="str">
        <f t="shared" si="414"/>
        <v>Profit</v>
      </c>
      <c r="O8853" t="str">
        <f t="shared" si="415"/>
        <v>Normal</v>
      </c>
      <c r="P8853" t="str">
        <f t="shared" si="416"/>
        <v>Low</v>
      </c>
      <c r="Q8853" t="str">
        <f>VLOOKUP(A8853,SampleSuperstore!A:G,7,0)</f>
        <v>Central</v>
      </c>
    </row>
    <row r="8854" spans="1:17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  <c r="N8854" t="str">
        <f t="shared" si="414"/>
        <v>Profit</v>
      </c>
      <c r="O8854" t="str">
        <f t="shared" si="415"/>
        <v>Normal</v>
      </c>
      <c r="P8854" t="str">
        <f t="shared" si="416"/>
        <v>Low</v>
      </c>
      <c r="Q8854" t="str">
        <f>VLOOKUP(A8854,SampleSuperstore!A:G,7,0)</f>
        <v>South</v>
      </c>
    </row>
    <row r="8855" spans="1:17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  <c r="N8855" t="str">
        <f t="shared" si="414"/>
        <v>Profit</v>
      </c>
      <c r="O8855" t="str">
        <f t="shared" si="415"/>
        <v>Normal</v>
      </c>
      <c r="P8855" t="str">
        <f t="shared" si="416"/>
        <v>Low</v>
      </c>
      <c r="Q8855" t="str">
        <f>VLOOKUP(A8855,SampleSuperstore!A:G,7,0)</f>
        <v>Central</v>
      </c>
    </row>
    <row r="8856" spans="1:17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  <c r="N8856" t="str">
        <f t="shared" si="414"/>
        <v>Loss</v>
      </c>
      <c r="O8856" t="str">
        <f t="shared" si="415"/>
        <v>Normal</v>
      </c>
      <c r="P8856" t="str">
        <f t="shared" si="416"/>
        <v>Medium</v>
      </c>
      <c r="Q8856" t="str">
        <f>VLOOKUP(A8856,SampleSuperstore!A:G,7,0)</f>
        <v>Central</v>
      </c>
    </row>
    <row r="8857" spans="1:17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  <c r="N8857" t="str">
        <f t="shared" si="414"/>
        <v>Profit</v>
      </c>
      <c r="O8857" t="str">
        <f t="shared" si="415"/>
        <v>Normal</v>
      </c>
      <c r="P8857" t="str">
        <f t="shared" si="416"/>
        <v>Low</v>
      </c>
      <c r="Q8857" t="str">
        <f>VLOOKUP(A8857,SampleSuperstore!A:G,7,0)</f>
        <v>South</v>
      </c>
    </row>
    <row r="8858" spans="1:17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  <c r="N8858" t="str">
        <f t="shared" si="414"/>
        <v>Profit</v>
      </c>
      <c r="O8858" t="str">
        <f t="shared" si="415"/>
        <v>Normal</v>
      </c>
      <c r="P8858" t="str">
        <f t="shared" si="416"/>
        <v>Low</v>
      </c>
      <c r="Q8858" t="str">
        <f>VLOOKUP(A8858,SampleSuperstore!A:G,7,0)</f>
        <v>South</v>
      </c>
    </row>
    <row r="8859" spans="1:17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  <c r="N8859" t="str">
        <f t="shared" si="414"/>
        <v>Loss</v>
      </c>
      <c r="O8859" t="str">
        <f t="shared" si="415"/>
        <v>Normal</v>
      </c>
      <c r="P8859" t="str">
        <f t="shared" si="416"/>
        <v>Low</v>
      </c>
      <c r="Q8859" t="str">
        <f>VLOOKUP(A8859,SampleSuperstore!A:G,7,0)</f>
        <v>South</v>
      </c>
    </row>
    <row r="8860" spans="1:17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  <c r="N8860" t="str">
        <f t="shared" si="414"/>
        <v>Profit</v>
      </c>
      <c r="O8860" t="str">
        <f t="shared" si="415"/>
        <v>Normal</v>
      </c>
      <c r="P8860" t="str">
        <f t="shared" si="416"/>
        <v>High</v>
      </c>
      <c r="Q8860" t="str">
        <f>VLOOKUP(A8860,SampleSuperstore!A:G,7,0)</f>
        <v>South</v>
      </c>
    </row>
    <row r="8861" spans="1:17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  <c r="N8861" t="str">
        <f t="shared" si="414"/>
        <v>Profit</v>
      </c>
      <c r="O8861" t="str">
        <f t="shared" si="415"/>
        <v>Normal</v>
      </c>
      <c r="P8861" t="str">
        <f t="shared" si="416"/>
        <v>Low</v>
      </c>
      <c r="Q8861" t="str">
        <f>VLOOKUP(A8861,SampleSuperstore!A:G,7,0)</f>
        <v>South</v>
      </c>
    </row>
    <row r="8862" spans="1:17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  <c r="N8862" t="str">
        <f t="shared" si="414"/>
        <v>Profit</v>
      </c>
      <c r="O8862" t="str">
        <f t="shared" si="415"/>
        <v>Normal</v>
      </c>
      <c r="P8862" t="str">
        <f t="shared" si="416"/>
        <v>Low</v>
      </c>
      <c r="Q8862" t="str">
        <f>VLOOKUP(A8862,SampleSuperstore!A:G,7,0)</f>
        <v>South</v>
      </c>
    </row>
    <row r="8863" spans="1:17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  <c r="N8863" t="str">
        <f t="shared" si="414"/>
        <v>Profit</v>
      </c>
      <c r="O8863" t="str">
        <f t="shared" si="415"/>
        <v>Normal</v>
      </c>
      <c r="P8863" t="str">
        <f t="shared" si="416"/>
        <v>Low</v>
      </c>
      <c r="Q8863" t="str">
        <f>VLOOKUP(A8863,SampleSuperstore!A:G,7,0)</f>
        <v>South</v>
      </c>
    </row>
    <row r="8864" spans="1:17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  <c r="N8864" t="str">
        <f t="shared" si="414"/>
        <v>Profit</v>
      </c>
      <c r="O8864" t="str">
        <f t="shared" si="415"/>
        <v>Normal</v>
      </c>
      <c r="P8864" t="str">
        <f t="shared" si="416"/>
        <v>Low</v>
      </c>
      <c r="Q8864" t="str">
        <f>VLOOKUP(A8864,SampleSuperstore!A:G,7,0)</f>
        <v>South</v>
      </c>
    </row>
    <row r="8865" spans="1:17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  <c r="N8865" t="str">
        <f t="shared" si="414"/>
        <v>Profit</v>
      </c>
      <c r="O8865" t="str">
        <f t="shared" si="415"/>
        <v>Normal</v>
      </c>
      <c r="P8865" t="str">
        <f t="shared" si="416"/>
        <v>Low</v>
      </c>
      <c r="Q8865" t="str">
        <f>VLOOKUP(A8865,SampleSuperstore!A:G,7,0)</f>
        <v>South</v>
      </c>
    </row>
    <row r="8866" spans="1:17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  <c r="N8866" t="str">
        <f t="shared" si="414"/>
        <v>Profit</v>
      </c>
      <c r="O8866" t="str">
        <f t="shared" si="415"/>
        <v>Normal</v>
      </c>
      <c r="P8866" t="str">
        <f t="shared" si="416"/>
        <v>Low</v>
      </c>
      <c r="Q8866" t="str">
        <f>VLOOKUP(A8866,SampleSuperstore!A:G,7,0)</f>
        <v>South</v>
      </c>
    </row>
    <row r="8867" spans="1:17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  <c r="N8867" t="str">
        <f t="shared" si="414"/>
        <v>Profit</v>
      </c>
      <c r="O8867" t="str">
        <f t="shared" si="415"/>
        <v>Normal</v>
      </c>
      <c r="P8867" t="str">
        <f t="shared" si="416"/>
        <v>Low</v>
      </c>
      <c r="Q8867" t="str">
        <f>VLOOKUP(A8867,SampleSuperstore!A:G,7,0)</f>
        <v>South</v>
      </c>
    </row>
    <row r="8868" spans="1:17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  <c r="N8868" t="str">
        <f t="shared" si="414"/>
        <v>Loss</v>
      </c>
      <c r="O8868" t="str">
        <f t="shared" si="415"/>
        <v>Normal</v>
      </c>
      <c r="P8868" t="str">
        <f t="shared" si="416"/>
        <v>Low</v>
      </c>
      <c r="Q8868" t="str">
        <f>VLOOKUP(A8868,SampleSuperstore!A:G,7,0)</f>
        <v>Central</v>
      </c>
    </row>
    <row r="8869" spans="1:17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  <c r="N8869" t="str">
        <f t="shared" si="414"/>
        <v>Profit</v>
      </c>
      <c r="O8869" t="str">
        <f t="shared" si="415"/>
        <v>Normal</v>
      </c>
      <c r="P8869" t="str">
        <f t="shared" si="416"/>
        <v>Low</v>
      </c>
      <c r="Q8869" t="str">
        <f>VLOOKUP(A8869,SampleSuperstore!A:G,7,0)</f>
        <v>Central</v>
      </c>
    </row>
    <row r="8870" spans="1:17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  <c r="N8870" t="str">
        <f t="shared" si="414"/>
        <v>Profit</v>
      </c>
      <c r="O8870" t="str">
        <f t="shared" si="415"/>
        <v>Normal</v>
      </c>
      <c r="P8870" t="str">
        <f t="shared" si="416"/>
        <v>Medium</v>
      </c>
      <c r="Q8870" t="str">
        <f>VLOOKUP(A8870,SampleSuperstore!A:G,7,0)</f>
        <v>South</v>
      </c>
    </row>
    <row r="8871" spans="1:17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  <c r="N8871" t="str">
        <f t="shared" si="414"/>
        <v>Profit</v>
      </c>
      <c r="O8871" t="str">
        <f t="shared" si="415"/>
        <v>Normal</v>
      </c>
      <c r="P8871" t="str">
        <f t="shared" si="416"/>
        <v>Low</v>
      </c>
      <c r="Q8871" t="str">
        <f>VLOOKUP(A8871,SampleSuperstore!A:G,7,0)</f>
        <v>South</v>
      </c>
    </row>
    <row r="8872" spans="1:17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  <c r="N8872" t="str">
        <f t="shared" si="414"/>
        <v>Profit</v>
      </c>
      <c r="O8872" t="str">
        <f t="shared" si="415"/>
        <v>Normal</v>
      </c>
      <c r="P8872" t="str">
        <f t="shared" si="416"/>
        <v>Low</v>
      </c>
      <c r="Q8872" t="str">
        <f>VLOOKUP(A8872,SampleSuperstore!A:G,7,0)</f>
        <v>South</v>
      </c>
    </row>
    <row r="8873" spans="1:17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  <c r="N8873" t="str">
        <f t="shared" si="414"/>
        <v>Profit</v>
      </c>
      <c r="O8873" t="str">
        <f t="shared" si="415"/>
        <v>Normal</v>
      </c>
      <c r="P8873" t="str">
        <f t="shared" si="416"/>
        <v>Medium</v>
      </c>
      <c r="Q8873" t="str">
        <f>VLOOKUP(A8873,SampleSuperstore!A:G,7,0)</f>
        <v>South</v>
      </c>
    </row>
    <row r="8874" spans="1:17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  <c r="N8874" t="str">
        <f t="shared" si="414"/>
        <v>Loss</v>
      </c>
      <c r="O8874" t="str">
        <f t="shared" si="415"/>
        <v>High Discount</v>
      </c>
      <c r="P8874" t="str">
        <f t="shared" si="416"/>
        <v>Low</v>
      </c>
      <c r="Q8874" t="str">
        <f>VLOOKUP(A8874,SampleSuperstore!A:G,7,0)</f>
        <v>East</v>
      </c>
    </row>
    <row r="8875" spans="1:17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  <c r="N8875" t="str">
        <f t="shared" si="414"/>
        <v>Loss</v>
      </c>
      <c r="O8875" t="str">
        <f t="shared" si="415"/>
        <v>High Discount</v>
      </c>
      <c r="P8875" t="str">
        <f t="shared" si="416"/>
        <v>Low</v>
      </c>
      <c r="Q8875" t="str">
        <f>VLOOKUP(A8875,SampleSuperstore!A:G,7,0)</f>
        <v>East</v>
      </c>
    </row>
    <row r="8876" spans="1:17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  <c r="N8876" t="str">
        <f t="shared" si="414"/>
        <v>Loss</v>
      </c>
      <c r="O8876" t="str">
        <f t="shared" si="415"/>
        <v>High Discount</v>
      </c>
      <c r="P8876" t="str">
        <f t="shared" si="416"/>
        <v>Low</v>
      </c>
      <c r="Q8876" t="str">
        <f>VLOOKUP(A8876,SampleSuperstore!A:G,7,0)</f>
        <v>South</v>
      </c>
    </row>
    <row r="8877" spans="1:17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  <c r="N8877" t="str">
        <f t="shared" si="414"/>
        <v>Loss</v>
      </c>
      <c r="O8877" t="str">
        <f t="shared" si="415"/>
        <v>Normal</v>
      </c>
      <c r="P8877" t="str">
        <f t="shared" si="416"/>
        <v>Low</v>
      </c>
      <c r="Q8877" t="str">
        <f>VLOOKUP(A8877,SampleSuperstore!A:G,7,0)</f>
        <v>South</v>
      </c>
    </row>
    <row r="8878" spans="1:17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  <c r="N8878" t="str">
        <f t="shared" si="414"/>
        <v>Loss</v>
      </c>
      <c r="O8878" t="str">
        <f t="shared" si="415"/>
        <v>High Discount</v>
      </c>
      <c r="P8878" t="str">
        <f t="shared" si="416"/>
        <v>Low</v>
      </c>
      <c r="Q8878" t="str">
        <f>VLOOKUP(A8878,SampleSuperstore!A:G,7,0)</f>
        <v>South</v>
      </c>
    </row>
    <row r="8879" spans="1:17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  <c r="N8879" t="str">
        <f t="shared" si="414"/>
        <v>Profit</v>
      </c>
      <c r="O8879" t="str">
        <f t="shared" si="415"/>
        <v>Normal</v>
      </c>
      <c r="P8879" t="str">
        <f t="shared" si="416"/>
        <v>Low</v>
      </c>
      <c r="Q8879" t="str">
        <f>VLOOKUP(A8879,SampleSuperstore!A:G,7,0)</f>
        <v>South</v>
      </c>
    </row>
    <row r="8880" spans="1:17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  <c r="N8880" t="str">
        <f t="shared" si="414"/>
        <v>Profit</v>
      </c>
      <c r="O8880" t="str">
        <f t="shared" si="415"/>
        <v>Normal</v>
      </c>
      <c r="P8880" t="str">
        <f t="shared" si="416"/>
        <v>Low</v>
      </c>
      <c r="Q8880" t="str">
        <f>VLOOKUP(A8880,SampleSuperstore!A:G,7,0)</f>
        <v>South</v>
      </c>
    </row>
    <row r="8881" spans="1:17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  <c r="N8881" t="str">
        <f t="shared" si="414"/>
        <v>Profit</v>
      </c>
      <c r="O8881" t="str">
        <f t="shared" si="415"/>
        <v>Normal</v>
      </c>
      <c r="P8881" t="str">
        <f t="shared" si="416"/>
        <v>Low</v>
      </c>
      <c r="Q8881" t="str">
        <f>VLOOKUP(A8881,SampleSuperstore!A:G,7,0)</f>
        <v>Central</v>
      </c>
    </row>
    <row r="8882" spans="1:17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  <c r="N8882" t="str">
        <f t="shared" si="414"/>
        <v>Profit</v>
      </c>
      <c r="O8882" t="str">
        <f t="shared" si="415"/>
        <v>Normal</v>
      </c>
      <c r="P8882" t="str">
        <f t="shared" si="416"/>
        <v>Low</v>
      </c>
      <c r="Q8882" t="str">
        <f>VLOOKUP(A8882,SampleSuperstore!A:G,7,0)</f>
        <v>Central</v>
      </c>
    </row>
    <row r="8883" spans="1:17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  <c r="N8883" t="str">
        <f t="shared" si="414"/>
        <v>Loss</v>
      </c>
      <c r="O8883" t="str">
        <f t="shared" si="415"/>
        <v>Normal</v>
      </c>
      <c r="P8883" t="str">
        <f t="shared" si="416"/>
        <v>Low</v>
      </c>
      <c r="Q8883" t="str">
        <f>VLOOKUP(A8883,SampleSuperstore!A:G,7,0)</f>
        <v>South</v>
      </c>
    </row>
    <row r="8884" spans="1:17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  <c r="N8884" t="str">
        <f t="shared" si="414"/>
        <v>Profit</v>
      </c>
      <c r="O8884" t="str">
        <f t="shared" si="415"/>
        <v>Normal</v>
      </c>
      <c r="P8884" t="str">
        <f t="shared" si="416"/>
        <v>Low</v>
      </c>
      <c r="Q8884" t="str">
        <f>VLOOKUP(A8884,SampleSuperstore!A:G,7,0)</f>
        <v>South</v>
      </c>
    </row>
    <row r="8885" spans="1:17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  <c r="N8885" t="str">
        <f t="shared" si="414"/>
        <v>Profit</v>
      </c>
      <c r="O8885" t="str">
        <f t="shared" si="415"/>
        <v>Normal</v>
      </c>
      <c r="P8885" t="str">
        <f t="shared" si="416"/>
        <v>Low</v>
      </c>
      <c r="Q8885" t="str">
        <f>VLOOKUP(A8885,SampleSuperstore!A:G,7,0)</f>
        <v>South</v>
      </c>
    </row>
    <row r="8886" spans="1:17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  <c r="N8886" t="str">
        <f t="shared" si="414"/>
        <v>Loss</v>
      </c>
      <c r="O8886" t="str">
        <f t="shared" si="415"/>
        <v>High Discount</v>
      </c>
      <c r="P8886" t="str">
        <f t="shared" si="416"/>
        <v>Low</v>
      </c>
      <c r="Q8886" t="str">
        <f>VLOOKUP(A8886,SampleSuperstore!A:G,7,0)</f>
        <v>South</v>
      </c>
    </row>
    <row r="8887" spans="1:17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  <c r="N8887" t="str">
        <f t="shared" si="414"/>
        <v>Loss</v>
      </c>
      <c r="O8887" t="str">
        <f t="shared" si="415"/>
        <v>High Discount</v>
      </c>
      <c r="P8887" t="str">
        <f t="shared" si="416"/>
        <v>Low</v>
      </c>
      <c r="Q8887" t="str">
        <f>VLOOKUP(A8887,SampleSuperstore!A:G,7,0)</f>
        <v>South</v>
      </c>
    </row>
    <row r="8888" spans="1:17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  <c r="N8888" t="str">
        <f t="shared" si="414"/>
        <v>Loss</v>
      </c>
      <c r="O8888" t="str">
        <f t="shared" si="415"/>
        <v>High Discount</v>
      </c>
      <c r="P8888" t="str">
        <f t="shared" si="416"/>
        <v>Low</v>
      </c>
      <c r="Q8888" t="str">
        <f>VLOOKUP(A8888,SampleSuperstore!A:G,7,0)</f>
        <v>South</v>
      </c>
    </row>
    <row r="8889" spans="1:17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  <c r="N8889" t="str">
        <f t="shared" si="414"/>
        <v>Loss</v>
      </c>
      <c r="O8889" t="str">
        <f t="shared" si="415"/>
        <v>Normal</v>
      </c>
      <c r="P8889" t="str">
        <f t="shared" si="416"/>
        <v>Low</v>
      </c>
      <c r="Q8889" t="str">
        <f>VLOOKUP(A8889,SampleSuperstore!A:G,7,0)</f>
        <v>South</v>
      </c>
    </row>
    <row r="8890" spans="1:17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  <c r="N8890" t="str">
        <f t="shared" si="414"/>
        <v>Profit</v>
      </c>
      <c r="O8890" t="str">
        <f t="shared" si="415"/>
        <v>Normal</v>
      </c>
      <c r="P8890" t="str">
        <f t="shared" si="416"/>
        <v>Medium</v>
      </c>
      <c r="Q8890" t="str">
        <f>VLOOKUP(A8890,SampleSuperstore!A:G,7,0)</f>
        <v>South</v>
      </c>
    </row>
    <row r="8891" spans="1:17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  <c r="N8891" t="str">
        <f t="shared" si="414"/>
        <v>Profit</v>
      </c>
      <c r="O8891" t="str">
        <f t="shared" si="415"/>
        <v>Normal</v>
      </c>
      <c r="P8891" t="str">
        <f t="shared" si="416"/>
        <v>Low</v>
      </c>
      <c r="Q8891" t="str">
        <f>VLOOKUP(A8891,SampleSuperstore!A:G,7,0)</f>
        <v>South</v>
      </c>
    </row>
    <row r="8892" spans="1:17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  <c r="N8892" t="str">
        <f t="shared" si="414"/>
        <v>Profit</v>
      </c>
      <c r="O8892" t="str">
        <f t="shared" si="415"/>
        <v>Normal</v>
      </c>
      <c r="P8892" t="str">
        <f t="shared" si="416"/>
        <v>High</v>
      </c>
      <c r="Q8892" t="str">
        <f>VLOOKUP(A8892,SampleSuperstore!A:G,7,0)</f>
        <v>South</v>
      </c>
    </row>
    <row r="8893" spans="1:17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  <c r="N8893" t="str">
        <f t="shared" si="414"/>
        <v>Profit</v>
      </c>
      <c r="O8893" t="str">
        <f t="shared" si="415"/>
        <v>Normal</v>
      </c>
      <c r="P8893" t="str">
        <f t="shared" si="416"/>
        <v>Low</v>
      </c>
      <c r="Q8893" t="str">
        <f>VLOOKUP(A8893,SampleSuperstore!A:G,7,0)</f>
        <v>Central</v>
      </c>
    </row>
    <row r="8894" spans="1:17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  <c r="N8894" t="str">
        <f t="shared" si="414"/>
        <v>Profit</v>
      </c>
      <c r="O8894" t="str">
        <f t="shared" si="415"/>
        <v>Normal</v>
      </c>
      <c r="P8894" t="str">
        <f t="shared" si="416"/>
        <v>High</v>
      </c>
      <c r="Q8894" t="str">
        <f>VLOOKUP(A8894,SampleSuperstore!A:G,7,0)</f>
        <v>South</v>
      </c>
    </row>
    <row r="8895" spans="1:17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  <c r="N8895" t="str">
        <f t="shared" si="414"/>
        <v>Profit</v>
      </c>
      <c r="O8895" t="str">
        <f t="shared" si="415"/>
        <v>Normal</v>
      </c>
      <c r="P8895" t="str">
        <f t="shared" si="416"/>
        <v>Low</v>
      </c>
      <c r="Q8895" t="str">
        <f>VLOOKUP(A8895,SampleSuperstore!A:G,7,0)</f>
        <v>South</v>
      </c>
    </row>
    <row r="8896" spans="1:17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  <c r="N8896" t="str">
        <f t="shared" si="414"/>
        <v>Profit</v>
      </c>
      <c r="O8896" t="str">
        <f t="shared" si="415"/>
        <v>Normal</v>
      </c>
      <c r="P8896" t="str">
        <f t="shared" si="416"/>
        <v>Low</v>
      </c>
      <c r="Q8896" t="str">
        <f>VLOOKUP(A8896,SampleSuperstore!A:G,7,0)</f>
        <v>South</v>
      </c>
    </row>
    <row r="8897" spans="1:17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  <c r="N8897" t="str">
        <f t="shared" si="414"/>
        <v>Profit</v>
      </c>
      <c r="O8897" t="str">
        <f t="shared" si="415"/>
        <v>Normal</v>
      </c>
      <c r="P8897" t="str">
        <f t="shared" si="416"/>
        <v>Low</v>
      </c>
      <c r="Q8897" t="str">
        <f>VLOOKUP(A8897,SampleSuperstore!A:G,7,0)</f>
        <v>South</v>
      </c>
    </row>
    <row r="8898" spans="1:17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  <c r="N8898" t="str">
        <f t="shared" si="414"/>
        <v>Profit</v>
      </c>
      <c r="O8898" t="str">
        <f t="shared" si="415"/>
        <v>Normal</v>
      </c>
      <c r="P8898" t="str">
        <f t="shared" si="416"/>
        <v>Low</v>
      </c>
      <c r="Q8898" t="str">
        <f>VLOOKUP(A8898,SampleSuperstore!A:G,7,0)</f>
        <v>South</v>
      </c>
    </row>
    <row r="8899" spans="1:17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  <c r="N8899" t="str">
        <f t="shared" ref="N8899:N8962" si="417">IF(M8899&gt;0,"Profit","Loss")</f>
        <v>Profit</v>
      </c>
      <c r="O8899" t="str">
        <f t="shared" ref="O8899:O8962" si="418">IF(L8899&gt;0.5,"High Discount","Normal")</f>
        <v>Normal</v>
      </c>
      <c r="P8899" t="str">
        <f t="shared" ref="P8899:P8962" si="419">IF(J8899&gt;1000,"High",IF(J8899&gt;=500,"Medium","Low"))</f>
        <v>Low</v>
      </c>
      <c r="Q8899" t="str">
        <f>VLOOKUP(A8899,SampleSuperstore!A:G,7,0)</f>
        <v>South</v>
      </c>
    </row>
    <row r="8900" spans="1:17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  <c r="N8900" t="str">
        <f t="shared" si="417"/>
        <v>Profit</v>
      </c>
      <c r="O8900" t="str">
        <f t="shared" si="418"/>
        <v>Normal</v>
      </c>
      <c r="P8900" t="str">
        <f t="shared" si="419"/>
        <v>Low</v>
      </c>
      <c r="Q8900" t="str">
        <f>VLOOKUP(A8900,SampleSuperstore!A:G,7,0)</f>
        <v>South</v>
      </c>
    </row>
    <row r="8901" spans="1:17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  <c r="N8901" t="str">
        <f t="shared" si="417"/>
        <v>Profit</v>
      </c>
      <c r="O8901" t="str">
        <f t="shared" si="418"/>
        <v>Normal</v>
      </c>
      <c r="P8901" t="str">
        <f t="shared" si="419"/>
        <v>Low</v>
      </c>
      <c r="Q8901" t="str">
        <f>VLOOKUP(A8901,SampleSuperstore!A:G,7,0)</f>
        <v>South</v>
      </c>
    </row>
    <row r="8902" spans="1:17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  <c r="N8902" t="str">
        <f t="shared" si="417"/>
        <v>Loss</v>
      </c>
      <c r="O8902" t="str">
        <f t="shared" si="418"/>
        <v>High Discount</v>
      </c>
      <c r="P8902" t="str">
        <f t="shared" si="419"/>
        <v>Low</v>
      </c>
      <c r="Q8902" t="str">
        <f>VLOOKUP(A8902,SampleSuperstore!A:G,7,0)</f>
        <v>South</v>
      </c>
    </row>
    <row r="8903" spans="1:17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  <c r="N8903" t="str">
        <f t="shared" si="417"/>
        <v>Profit</v>
      </c>
      <c r="O8903" t="str">
        <f t="shared" si="418"/>
        <v>Normal</v>
      </c>
      <c r="P8903" t="str">
        <f t="shared" si="419"/>
        <v>Low</v>
      </c>
      <c r="Q8903" t="str">
        <f>VLOOKUP(A8903,SampleSuperstore!A:G,7,0)</f>
        <v>South</v>
      </c>
    </row>
    <row r="8904" spans="1:17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  <c r="N8904" t="str">
        <f t="shared" si="417"/>
        <v>Loss</v>
      </c>
      <c r="O8904" t="str">
        <f t="shared" si="418"/>
        <v>Normal</v>
      </c>
      <c r="P8904" t="str">
        <f t="shared" si="419"/>
        <v>Low</v>
      </c>
      <c r="Q8904" t="str">
        <f>VLOOKUP(A8904,SampleSuperstore!A:G,7,0)</f>
        <v>South</v>
      </c>
    </row>
    <row r="8905" spans="1:17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  <c r="N8905" t="str">
        <f t="shared" si="417"/>
        <v>Profit</v>
      </c>
      <c r="O8905" t="str">
        <f t="shared" si="418"/>
        <v>Normal</v>
      </c>
      <c r="P8905" t="str">
        <f t="shared" si="419"/>
        <v>Low</v>
      </c>
      <c r="Q8905" t="str">
        <f>VLOOKUP(A8905,SampleSuperstore!A:G,7,0)</f>
        <v>South</v>
      </c>
    </row>
    <row r="8906" spans="1:17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  <c r="N8906" t="str">
        <f t="shared" si="417"/>
        <v>Profit</v>
      </c>
      <c r="O8906" t="str">
        <f t="shared" si="418"/>
        <v>Normal</v>
      </c>
      <c r="P8906" t="str">
        <f t="shared" si="419"/>
        <v>Low</v>
      </c>
      <c r="Q8906" t="str">
        <f>VLOOKUP(A8906,SampleSuperstore!A:G,7,0)</f>
        <v>East</v>
      </c>
    </row>
    <row r="8907" spans="1:17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  <c r="N8907" t="str">
        <f t="shared" si="417"/>
        <v>Profit</v>
      </c>
      <c r="O8907" t="str">
        <f t="shared" si="418"/>
        <v>Normal</v>
      </c>
      <c r="P8907" t="str">
        <f t="shared" si="419"/>
        <v>Low</v>
      </c>
      <c r="Q8907" t="str">
        <f>VLOOKUP(A8907,SampleSuperstore!A:G,7,0)</f>
        <v>East</v>
      </c>
    </row>
    <row r="8908" spans="1:17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  <c r="N8908" t="str">
        <f t="shared" si="417"/>
        <v>Profit</v>
      </c>
      <c r="O8908" t="str">
        <f t="shared" si="418"/>
        <v>Normal</v>
      </c>
      <c r="P8908" t="str">
        <f t="shared" si="419"/>
        <v>Low</v>
      </c>
      <c r="Q8908" t="str">
        <f>VLOOKUP(A8908,SampleSuperstore!A:G,7,0)</f>
        <v>East</v>
      </c>
    </row>
    <row r="8909" spans="1:17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  <c r="N8909" t="str">
        <f t="shared" si="417"/>
        <v>Profit</v>
      </c>
      <c r="O8909" t="str">
        <f t="shared" si="418"/>
        <v>Normal</v>
      </c>
      <c r="P8909" t="str">
        <f t="shared" si="419"/>
        <v>Low</v>
      </c>
      <c r="Q8909" t="str">
        <f>VLOOKUP(A8909,SampleSuperstore!A:G,7,0)</f>
        <v>Central</v>
      </c>
    </row>
    <row r="8910" spans="1:17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  <c r="N8910" t="str">
        <f t="shared" si="417"/>
        <v>Profit</v>
      </c>
      <c r="O8910" t="str">
        <f t="shared" si="418"/>
        <v>Normal</v>
      </c>
      <c r="P8910" t="str">
        <f t="shared" si="419"/>
        <v>Low</v>
      </c>
      <c r="Q8910" t="str">
        <f>VLOOKUP(A8910,SampleSuperstore!A:G,7,0)</f>
        <v>South</v>
      </c>
    </row>
    <row r="8911" spans="1:17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  <c r="N8911" t="str">
        <f t="shared" si="417"/>
        <v>Profit</v>
      </c>
      <c r="O8911" t="str">
        <f t="shared" si="418"/>
        <v>Normal</v>
      </c>
      <c r="P8911" t="str">
        <f t="shared" si="419"/>
        <v>Low</v>
      </c>
      <c r="Q8911" t="str">
        <f>VLOOKUP(A8911,SampleSuperstore!A:G,7,0)</f>
        <v>South</v>
      </c>
    </row>
    <row r="8912" spans="1:17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  <c r="N8912" t="str">
        <f t="shared" si="417"/>
        <v>Profit</v>
      </c>
      <c r="O8912" t="str">
        <f t="shared" si="418"/>
        <v>Normal</v>
      </c>
      <c r="P8912" t="str">
        <f t="shared" si="419"/>
        <v>Low</v>
      </c>
      <c r="Q8912" t="str">
        <f>VLOOKUP(A8912,SampleSuperstore!A:G,7,0)</f>
        <v>South</v>
      </c>
    </row>
    <row r="8913" spans="1:17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  <c r="N8913" t="str">
        <f t="shared" si="417"/>
        <v>Loss</v>
      </c>
      <c r="O8913" t="str">
        <f t="shared" si="418"/>
        <v>Normal</v>
      </c>
      <c r="P8913" t="str">
        <f t="shared" si="419"/>
        <v>Low</v>
      </c>
      <c r="Q8913" t="str">
        <f>VLOOKUP(A8913,SampleSuperstore!A:G,7,0)</f>
        <v>South</v>
      </c>
    </row>
    <row r="8914" spans="1:17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  <c r="N8914" t="str">
        <f t="shared" si="417"/>
        <v>Loss</v>
      </c>
      <c r="O8914" t="str">
        <f t="shared" si="418"/>
        <v>High Discount</v>
      </c>
      <c r="P8914" t="str">
        <f t="shared" si="419"/>
        <v>Low</v>
      </c>
      <c r="Q8914" t="str">
        <f>VLOOKUP(A8914,SampleSuperstore!A:G,7,0)</f>
        <v>South</v>
      </c>
    </row>
    <row r="8915" spans="1:17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  <c r="N8915" t="str">
        <f t="shared" si="417"/>
        <v>Profit</v>
      </c>
      <c r="O8915" t="str">
        <f t="shared" si="418"/>
        <v>Normal</v>
      </c>
      <c r="P8915" t="str">
        <f t="shared" si="419"/>
        <v>Low</v>
      </c>
      <c r="Q8915" t="str">
        <f>VLOOKUP(A8915,SampleSuperstore!A:G,7,0)</f>
        <v>South</v>
      </c>
    </row>
    <row r="8916" spans="1:17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  <c r="N8916" t="str">
        <f t="shared" si="417"/>
        <v>Profit</v>
      </c>
      <c r="O8916" t="str">
        <f t="shared" si="418"/>
        <v>Normal</v>
      </c>
      <c r="P8916" t="str">
        <f t="shared" si="419"/>
        <v>Medium</v>
      </c>
      <c r="Q8916" t="str">
        <f>VLOOKUP(A8916,SampleSuperstore!A:G,7,0)</f>
        <v>South</v>
      </c>
    </row>
    <row r="8917" spans="1:17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  <c r="N8917" t="str">
        <f t="shared" si="417"/>
        <v>Loss</v>
      </c>
      <c r="O8917" t="str">
        <f t="shared" si="418"/>
        <v>High Discount</v>
      </c>
      <c r="P8917" t="str">
        <f t="shared" si="419"/>
        <v>Low</v>
      </c>
      <c r="Q8917" t="str">
        <f>VLOOKUP(A8917,SampleSuperstore!A:G,7,0)</f>
        <v>South</v>
      </c>
    </row>
    <row r="8918" spans="1:17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  <c r="N8918" t="str">
        <f t="shared" si="417"/>
        <v>Loss</v>
      </c>
      <c r="O8918" t="str">
        <f t="shared" si="418"/>
        <v>High Discount</v>
      </c>
      <c r="P8918" t="str">
        <f t="shared" si="419"/>
        <v>Low</v>
      </c>
      <c r="Q8918" t="str">
        <f>VLOOKUP(A8918,SampleSuperstore!A:G,7,0)</f>
        <v>South</v>
      </c>
    </row>
    <row r="8919" spans="1:17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  <c r="N8919" t="str">
        <f t="shared" si="417"/>
        <v>Profit</v>
      </c>
      <c r="O8919" t="str">
        <f t="shared" si="418"/>
        <v>Normal</v>
      </c>
      <c r="P8919" t="str">
        <f t="shared" si="419"/>
        <v>Low</v>
      </c>
      <c r="Q8919" t="str">
        <f>VLOOKUP(A8919,SampleSuperstore!A:G,7,0)</f>
        <v>South</v>
      </c>
    </row>
    <row r="8920" spans="1:17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  <c r="N8920" t="str">
        <f t="shared" si="417"/>
        <v>Loss</v>
      </c>
      <c r="O8920" t="str">
        <f t="shared" si="418"/>
        <v>High Discount</v>
      </c>
      <c r="P8920" t="str">
        <f t="shared" si="419"/>
        <v>Low</v>
      </c>
      <c r="Q8920" t="str">
        <f>VLOOKUP(A8920,SampleSuperstore!A:G,7,0)</f>
        <v>South</v>
      </c>
    </row>
    <row r="8921" spans="1:17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  <c r="N8921" t="str">
        <f t="shared" si="417"/>
        <v>Profit</v>
      </c>
      <c r="O8921" t="str">
        <f t="shared" si="418"/>
        <v>Normal</v>
      </c>
      <c r="P8921" t="str">
        <f t="shared" si="419"/>
        <v>Low</v>
      </c>
      <c r="Q8921" t="str">
        <f>VLOOKUP(A8921,SampleSuperstore!A:G,7,0)</f>
        <v>South</v>
      </c>
    </row>
    <row r="8922" spans="1:17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  <c r="N8922" t="str">
        <f t="shared" si="417"/>
        <v>Profit</v>
      </c>
      <c r="O8922" t="str">
        <f t="shared" si="418"/>
        <v>Normal</v>
      </c>
      <c r="P8922" t="str">
        <f t="shared" si="419"/>
        <v>Low</v>
      </c>
      <c r="Q8922" t="str">
        <f>VLOOKUP(A8922,SampleSuperstore!A:G,7,0)</f>
        <v>South</v>
      </c>
    </row>
    <row r="8923" spans="1:17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  <c r="N8923" t="str">
        <f t="shared" si="417"/>
        <v>Profit</v>
      </c>
      <c r="O8923" t="str">
        <f t="shared" si="418"/>
        <v>Normal</v>
      </c>
      <c r="P8923" t="str">
        <f t="shared" si="419"/>
        <v>Low</v>
      </c>
      <c r="Q8923" t="str">
        <f>VLOOKUP(A8923,SampleSuperstore!A:G,7,0)</f>
        <v>South</v>
      </c>
    </row>
    <row r="8924" spans="1:17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  <c r="N8924" t="str">
        <f t="shared" si="417"/>
        <v>Profit</v>
      </c>
      <c r="O8924" t="str">
        <f t="shared" si="418"/>
        <v>Normal</v>
      </c>
      <c r="P8924" t="str">
        <f t="shared" si="419"/>
        <v>Low</v>
      </c>
      <c r="Q8924" t="str">
        <f>VLOOKUP(A8924,SampleSuperstore!A:G,7,0)</f>
        <v>South</v>
      </c>
    </row>
    <row r="8925" spans="1:17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  <c r="N8925" t="str">
        <f t="shared" si="417"/>
        <v>Loss</v>
      </c>
      <c r="O8925" t="str">
        <f t="shared" si="418"/>
        <v>High Discount</v>
      </c>
      <c r="P8925" t="str">
        <f t="shared" si="419"/>
        <v>Low</v>
      </c>
      <c r="Q8925" t="str">
        <f>VLOOKUP(A8925,SampleSuperstore!A:G,7,0)</f>
        <v>South</v>
      </c>
    </row>
    <row r="8926" spans="1:17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  <c r="N8926" t="str">
        <f t="shared" si="417"/>
        <v>Profit</v>
      </c>
      <c r="O8926" t="str">
        <f t="shared" si="418"/>
        <v>Normal</v>
      </c>
      <c r="P8926" t="str">
        <f t="shared" si="419"/>
        <v>High</v>
      </c>
      <c r="Q8926" t="str">
        <f>VLOOKUP(A8926,SampleSuperstore!A:G,7,0)</f>
        <v>South</v>
      </c>
    </row>
    <row r="8927" spans="1:17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  <c r="N8927" t="str">
        <f t="shared" si="417"/>
        <v>Loss</v>
      </c>
      <c r="O8927" t="str">
        <f t="shared" si="418"/>
        <v>High Discount</v>
      </c>
      <c r="P8927" t="str">
        <f t="shared" si="419"/>
        <v>Low</v>
      </c>
      <c r="Q8927" t="str">
        <f>VLOOKUP(A8927,SampleSuperstore!A:G,7,0)</f>
        <v>South</v>
      </c>
    </row>
    <row r="8928" spans="1:17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  <c r="N8928" t="str">
        <f t="shared" si="417"/>
        <v>Loss</v>
      </c>
      <c r="O8928" t="str">
        <f t="shared" si="418"/>
        <v>Normal</v>
      </c>
      <c r="P8928" t="str">
        <f t="shared" si="419"/>
        <v>Medium</v>
      </c>
      <c r="Q8928" t="str">
        <f>VLOOKUP(A8928,SampleSuperstore!A:G,7,0)</f>
        <v>South</v>
      </c>
    </row>
    <row r="8929" spans="1:17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  <c r="N8929" t="str">
        <f t="shared" si="417"/>
        <v>Profit</v>
      </c>
      <c r="O8929" t="str">
        <f t="shared" si="418"/>
        <v>Normal</v>
      </c>
      <c r="P8929" t="str">
        <f t="shared" si="419"/>
        <v>Low</v>
      </c>
      <c r="Q8929" t="str">
        <f>VLOOKUP(A8929,SampleSuperstore!A:G,7,0)</f>
        <v>South</v>
      </c>
    </row>
    <row r="8930" spans="1:17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  <c r="N8930" t="str">
        <f t="shared" si="417"/>
        <v>Loss</v>
      </c>
      <c r="O8930" t="str">
        <f t="shared" si="418"/>
        <v>Normal</v>
      </c>
      <c r="P8930" t="str">
        <f t="shared" si="419"/>
        <v>Medium</v>
      </c>
      <c r="Q8930" t="str">
        <f>VLOOKUP(A8930,SampleSuperstore!A:G,7,0)</f>
        <v>South</v>
      </c>
    </row>
    <row r="8931" spans="1:17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  <c r="N8931" t="str">
        <f t="shared" si="417"/>
        <v>Loss</v>
      </c>
      <c r="O8931" t="str">
        <f t="shared" si="418"/>
        <v>Normal</v>
      </c>
      <c r="P8931" t="str">
        <f t="shared" si="419"/>
        <v>Low</v>
      </c>
      <c r="Q8931" t="str">
        <f>VLOOKUP(A8931,SampleSuperstore!A:G,7,0)</f>
        <v>South</v>
      </c>
    </row>
    <row r="8932" spans="1:17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  <c r="N8932" t="str">
        <f t="shared" si="417"/>
        <v>Profit</v>
      </c>
      <c r="O8932" t="str">
        <f t="shared" si="418"/>
        <v>Normal</v>
      </c>
      <c r="P8932" t="str">
        <f t="shared" si="419"/>
        <v>Low</v>
      </c>
      <c r="Q8932" t="str">
        <f>VLOOKUP(A8932,SampleSuperstore!A:G,7,0)</f>
        <v>South</v>
      </c>
    </row>
    <row r="8933" spans="1:17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  <c r="N8933" t="str">
        <f t="shared" si="417"/>
        <v>Profit</v>
      </c>
      <c r="O8933" t="str">
        <f t="shared" si="418"/>
        <v>Normal</v>
      </c>
      <c r="P8933" t="str">
        <f t="shared" si="419"/>
        <v>Low</v>
      </c>
      <c r="Q8933" t="str">
        <f>VLOOKUP(A8933,SampleSuperstore!A:G,7,0)</f>
        <v>South</v>
      </c>
    </row>
    <row r="8934" spans="1:17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  <c r="N8934" t="str">
        <f t="shared" si="417"/>
        <v>Profit</v>
      </c>
      <c r="O8934" t="str">
        <f t="shared" si="418"/>
        <v>Normal</v>
      </c>
      <c r="P8934" t="str">
        <f t="shared" si="419"/>
        <v>Low</v>
      </c>
      <c r="Q8934" t="str">
        <f>VLOOKUP(A8934,SampleSuperstore!A:G,7,0)</f>
        <v>South</v>
      </c>
    </row>
    <row r="8935" spans="1:17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  <c r="N8935" t="str">
        <f t="shared" si="417"/>
        <v>Profit</v>
      </c>
      <c r="O8935" t="str">
        <f t="shared" si="418"/>
        <v>Normal</v>
      </c>
      <c r="P8935" t="str">
        <f t="shared" si="419"/>
        <v>Low</v>
      </c>
      <c r="Q8935" t="str">
        <f>VLOOKUP(A8935,SampleSuperstore!A:G,7,0)</f>
        <v>South</v>
      </c>
    </row>
    <row r="8936" spans="1:17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  <c r="N8936" t="str">
        <f t="shared" si="417"/>
        <v>Profit</v>
      </c>
      <c r="O8936" t="str">
        <f t="shared" si="418"/>
        <v>Normal</v>
      </c>
      <c r="P8936" t="str">
        <f t="shared" si="419"/>
        <v>Low</v>
      </c>
      <c r="Q8936" t="str">
        <f>VLOOKUP(A8936,SampleSuperstore!A:G,7,0)</f>
        <v>East</v>
      </c>
    </row>
    <row r="8937" spans="1:17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  <c r="N8937" t="str">
        <f t="shared" si="417"/>
        <v>Profit</v>
      </c>
      <c r="O8937" t="str">
        <f t="shared" si="418"/>
        <v>Normal</v>
      </c>
      <c r="P8937" t="str">
        <f t="shared" si="419"/>
        <v>High</v>
      </c>
      <c r="Q8937" t="str">
        <f>VLOOKUP(A8937,SampleSuperstore!A:G,7,0)</f>
        <v>East</v>
      </c>
    </row>
    <row r="8938" spans="1:17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  <c r="N8938" t="str">
        <f t="shared" si="417"/>
        <v>Profit</v>
      </c>
      <c r="O8938" t="str">
        <f t="shared" si="418"/>
        <v>Normal</v>
      </c>
      <c r="P8938" t="str">
        <f t="shared" si="419"/>
        <v>Low</v>
      </c>
      <c r="Q8938" t="str">
        <f>VLOOKUP(A8938,SampleSuperstore!A:G,7,0)</f>
        <v>South</v>
      </c>
    </row>
    <row r="8939" spans="1:17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  <c r="N8939" t="str">
        <f t="shared" si="417"/>
        <v>Profit</v>
      </c>
      <c r="O8939" t="str">
        <f t="shared" si="418"/>
        <v>Normal</v>
      </c>
      <c r="P8939" t="str">
        <f t="shared" si="419"/>
        <v>Low</v>
      </c>
      <c r="Q8939" t="str">
        <f>VLOOKUP(A8939,SampleSuperstore!A:G,7,0)</f>
        <v>South</v>
      </c>
    </row>
    <row r="8940" spans="1:17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  <c r="N8940" t="str">
        <f t="shared" si="417"/>
        <v>Profit</v>
      </c>
      <c r="O8940" t="str">
        <f t="shared" si="418"/>
        <v>Normal</v>
      </c>
      <c r="P8940" t="str">
        <f t="shared" si="419"/>
        <v>Low</v>
      </c>
      <c r="Q8940" t="str">
        <f>VLOOKUP(A8940,SampleSuperstore!A:G,7,0)</f>
        <v>South</v>
      </c>
    </row>
    <row r="8941" spans="1:17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  <c r="N8941" t="str">
        <f t="shared" si="417"/>
        <v>Profit</v>
      </c>
      <c r="O8941" t="str">
        <f t="shared" si="418"/>
        <v>Normal</v>
      </c>
      <c r="P8941" t="str">
        <f t="shared" si="419"/>
        <v>Low</v>
      </c>
      <c r="Q8941" t="str">
        <f>VLOOKUP(A8941,SampleSuperstore!A:G,7,0)</f>
        <v>South</v>
      </c>
    </row>
    <row r="8942" spans="1:17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  <c r="N8942" t="str">
        <f t="shared" si="417"/>
        <v>Loss</v>
      </c>
      <c r="O8942" t="str">
        <f t="shared" si="418"/>
        <v>Normal</v>
      </c>
      <c r="P8942" t="str">
        <f t="shared" si="419"/>
        <v>Low</v>
      </c>
      <c r="Q8942" t="str">
        <f>VLOOKUP(A8942,SampleSuperstore!A:G,7,0)</f>
        <v>South</v>
      </c>
    </row>
    <row r="8943" spans="1:17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  <c r="N8943" t="str">
        <f t="shared" si="417"/>
        <v>Loss</v>
      </c>
      <c r="O8943" t="str">
        <f t="shared" si="418"/>
        <v>High Discount</v>
      </c>
      <c r="P8943" t="str">
        <f t="shared" si="419"/>
        <v>Low</v>
      </c>
      <c r="Q8943" t="str">
        <f>VLOOKUP(A8943,SampleSuperstore!A:G,7,0)</f>
        <v>Central</v>
      </c>
    </row>
    <row r="8944" spans="1:17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  <c r="N8944" t="str">
        <f t="shared" si="417"/>
        <v>Loss</v>
      </c>
      <c r="O8944" t="str">
        <f t="shared" si="418"/>
        <v>High Discount</v>
      </c>
      <c r="P8944" t="str">
        <f t="shared" si="419"/>
        <v>Low</v>
      </c>
      <c r="Q8944" t="str">
        <f>VLOOKUP(A8944,SampleSuperstore!A:G,7,0)</f>
        <v>Central</v>
      </c>
    </row>
    <row r="8945" spans="1:17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  <c r="N8945" t="str">
        <f t="shared" si="417"/>
        <v>Loss</v>
      </c>
      <c r="O8945" t="str">
        <f t="shared" si="418"/>
        <v>Normal</v>
      </c>
      <c r="P8945" t="str">
        <f t="shared" si="419"/>
        <v>Low</v>
      </c>
      <c r="Q8945" t="str">
        <f>VLOOKUP(A8945,SampleSuperstore!A:G,7,0)</f>
        <v>South</v>
      </c>
    </row>
    <row r="8946" spans="1:17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  <c r="N8946" t="str">
        <f t="shared" si="417"/>
        <v>Profit</v>
      </c>
      <c r="O8946" t="str">
        <f t="shared" si="418"/>
        <v>Normal</v>
      </c>
      <c r="P8946" t="str">
        <f t="shared" si="419"/>
        <v>Low</v>
      </c>
      <c r="Q8946" t="str">
        <f>VLOOKUP(A8946,SampleSuperstore!A:G,7,0)</f>
        <v>Central</v>
      </c>
    </row>
    <row r="8947" spans="1:17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  <c r="N8947" t="str">
        <f t="shared" si="417"/>
        <v>Profit</v>
      </c>
      <c r="O8947" t="str">
        <f t="shared" si="418"/>
        <v>Normal</v>
      </c>
      <c r="P8947" t="str">
        <f t="shared" si="419"/>
        <v>Low</v>
      </c>
      <c r="Q8947" t="str">
        <f>VLOOKUP(A8947,SampleSuperstore!A:G,7,0)</f>
        <v>South</v>
      </c>
    </row>
    <row r="8948" spans="1:17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  <c r="N8948" t="str">
        <f t="shared" si="417"/>
        <v>Profit</v>
      </c>
      <c r="O8948" t="str">
        <f t="shared" si="418"/>
        <v>Normal</v>
      </c>
      <c r="P8948" t="str">
        <f t="shared" si="419"/>
        <v>Low</v>
      </c>
      <c r="Q8948" t="str">
        <f>VLOOKUP(A8948,SampleSuperstore!A:G,7,0)</f>
        <v>South</v>
      </c>
    </row>
    <row r="8949" spans="1:17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  <c r="N8949" t="str">
        <f t="shared" si="417"/>
        <v>Profit</v>
      </c>
      <c r="O8949" t="str">
        <f t="shared" si="418"/>
        <v>Normal</v>
      </c>
      <c r="P8949" t="str">
        <f t="shared" si="419"/>
        <v>Low</v>
      </c>
      <c r="Q8949" t="str">
        <f>VLOOKUP(A8949,SampleSuperstore!A:G,7,0)</f>
        <v>South</v>
      </c>
    </row>
    <row r="8950" spans="1:17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  <c r="N8950" t="str">
        <f t="shared" si="417"/>
        <v>Profit</v>
      </c>
      <c r="O8950" t="str">
        <f t="shared" si="418"/>
        <v>Normal</v>
      </c>
      <c r="P8950" t="str">
        <f t="shared" si="419"/>
        <v>Low</v>
      </c>
      <c r="Q8950" t="str">
        <f>VLOOKUP(A8950,SampleSuperstore!A:G,7,0)</f>
        <v>Central</v>
      </c>
    </row>
    <row r="8951" spans="1:17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  <c r="N8951" t="str">
        <f t="shared" si="417"/>
        <v>Loss</v>
      </c>
      <c r="O8951" t="str">
        <f t="shared" si="418"/>
        <v>Normal</v>
      </c>
      <c r="P8951" t="str">
        <f t="shared" si="419"/>
        <v>Medium</v>
      </c>
      <c r="Q8951" t="str">
        <f>VLOOKUP(A8951,SampleSuperstore!A:G,7,0)</f>
        <v>South</v>
      </c>
    </row>
    <row r="8952" spans="1:17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  <c r="N8952" t="str">
        <f t="shared" si="417"/>
        <v>Profit</v>
      </c>
      <c r="O8952" t="str">
        <f t="shared" si="418"/>
        <v>Normal</v>
      </c>
      <c r="P8952" t="str">
        <f t="shared" si="419"/>
        <v>Low</v>
      </c>
      <c r="Q8952" t="str">
        <f>VLOOKUP(A8952,SampleSuperstore!A:G,7,0)</f>
        <v>South</v>
      </c>
    </row>
    <row r="8953" spans="1:17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  <c r="N8953" t="str">
        <f t="shared" si="417"/>
        <v>Profit</v>
      </c>
      <c r="O8953" t="str">
        <f t="shared" si="418"/>
        <v>Normal</v>
      </c>
      <c r="P8953" t="str">
        <f t="shared" si="419"/>
        <v>Low</v>
      </c>
      <c r="Q8953" t="str">
        <f>VLOOKUP(A8953,SampleSuperstore!A:G,7,0)</f>
        <v>South</v>
      </c>
    </row>
    <row r="8954" spans="1:17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  <c r="N8954" t="str">
        <f t="shared" si="417"/>
        <v>Profit</v>
      </c>
      <c r="O8954" t="str">
        <f t="shared" si="418"/>
        <v>Normal</v>
      </c>
      <c r="P8954" t="str">
        <f t="shared" si="419"/>
        <v>Low</v>
      </c>
      <c r="Q8954" t="str">
        <f>VLOOKUP(A8954,SampleSuperstore!A:G,7,0)</f>
        <v>South</v>
      </c>
    </row>
    <row r="8955" spans="1:17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  <c r="N8955" t="str">
        <f t="shared" si="417"/>
        <v>Profit</v>
      </c>
      <c r="O8955" t="str">
        <f t="shared" si="418"/>
        <v>Normal</v>
      </c>
      <c r="P8955" t="str">
        <f t="shared" si="419"/>
        <v>Low</v>
      </c>
      <c r="Q8955" t="str">
        <f>VLOOKUP(A8955,SampleSuperstore!A:G,7,0)</f>
        <v>South</v>
      </c>
    </row>
    <row r="8956" spans="1:17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  <c r="N8956" t="str">
        <f t="shared" si="417"/>
        <v>Loss</v>
      </c>
      <c r="O8956" t="str">
        <f t="shared" si="418"/>
        <v>Normal</v>
      </c>
      <c r="P8956" t="str">
        <f t="shared" si="419"/>
        <v>Low</v>
      </c>
      <c r="Q8956" t="str">
        <f>VLOOKUP(A8956,SampleSuperstore!A:G,7,0)</f>
        <v>South</v>
      </c>
    </row>
    <row r="8957" spans="1:17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  <c r="N8957" t="str">
        <f t="shared" si="417"/>
        <v>Profit</v>
      </c>
      <c r="O8957" t="str">
        <f t="shared" si="418"/>
        <v>Normal</v>
      </c>
      <c r="P8957" t="str">
        <f t="shared" si="419"/>
        <v>Low</v>
      </c>
      <c r="Q8957" t="str">
        <f>VLOOKUP(A8957,SampleSuperstore!A:G,7,0)</f>
        <v>South</v>
      </c>
    </row>
    <row r="8958" spans="1:17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  <c r="N8958" t="str">
        <f t="shared" si="417"/>
        <v>Profit</v>
      </c>
      <c r="O8958" t="str">
        <f t="shared" si="418"/>
        <v>Normal</v>
      </c>
      <c r="P8958" t="str">
        <f t="shared" si="419"/>
        <v>Low</v>
      </c>
      <c r="Q8958" t="str">
        <f>VLOOKUP(A8958,SampleSuperstore!A:G,7,0)</f>
        <v>Central</v>
      </c>
    </row>
    <row r="8959" spans="1:17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  <c r="N8959" t="str">
        <f t="shared" si="417"/>
        <v>Loss</v>
      </c>
      <c r="O8959" t="str">
        <f t="shared" si="418"/>
        <v>Normal</v>
      </c>
      <c r="P8959" t="str">
        <f t="shared" si="419"/>
        <v>Low</v>
      </c>
      <c r="Q8959" t="str">
        <f>VLOOKUP(A8959,SampleSuperstore!A:G,7,0)</f>
        <v>Central</v>
      </c>
    </row>
    <row r="8960" spans="1:17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  <c r="N8960" t="str">
        <f t="shared" si="417"/>
        <v>Profit</v>
      </c>
      <c r="O8960" t="str">
        <f t="shared" si="418"/>
        <v>Normal</v>
      </c>
      <c r="P8960" t="str">
        <f t="shared" si="419"/>
        <v>Low</v>
      </c>
      <c r="Q8960" t="str">
        <f>VLOOKUP(A8960,SampleSuperstore!A:G,7,0)</f>
        <v>South</v>
      </c>
    </row>
    <row r="8961" spans="1:17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  <c r="N8961" t="str">
        <f t="shared" si="417"/>
        <v>Loss</v>
      </c>
      <c r="O8961" t="str">
        <f t="shared" si="418"/>
        <v>High Discount</v>
      </c>
      <c r="P8961" t="str">
        <f t="shared" si="419"/>
        <v>Low</v>
      </c>
      <c r="Q8961" t="str">
        <f>VLOOKUP(A8961,SampleSuperstore!A:G,7,0)</f>
        <v>South</v>
      </c>
    </row>
    <row r="8962" spans="1:17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  <c r="N8962" t="str">
        <f t="shared" si="417"/>
        <v>Loss</v>
      </c>
      <c r="O8962" t="str">
        <f t="shared" si="418"/>
        <v>Normal</v>
      </c>
      <c r="P8962" t="str">
        <f t="shared" si="419"/>
        <v>Medium</v>
      </c>
      <c r="Q8962" t="str">
        <f>VLOOKUP(A8962,SampleSuperstore!A:G,7,0)</f>
        <v>South</v>
      </c>
    </row>
    <row r="8963" spans="1:17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  <c r="N8963" t="str">
        <f t="shared" ref="N8963:N9026" si="420">IF(M8963&gt;0,"Profit","Loss")</f>
        <v>Profit</v>
      </c>
      <c r="O8963" t="str">
        <f t="shared" ref="O8963:O9026" si="421">IF(L8963&gt;0.5,"High Discount","Normal")</f>
        <v>Normal</v>
      </c>
      <c r="P8963" t="str">
        <f t="shared" ref="P8963:P9026" si="422">IF(J8963&gt;1000,"High",IF(J8963&gt;=500,"Medium","Low"))</f>
        <v>Low</v>
      </c>
      <c r="Q8963" t="str">
        <f>VLOOKUP(A8963,SampleSuperstore!A:G,7,0)</f>
        <v>South</v>
      </c>
    </row>
    <row r="8964" spans="1:17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  <c r="N8964" t="str">
        <f t="shared" si="420"/>
        <v>Profit</v>
      </c>
      <c r="O8964" t="str">
        <f t="shared" si="421"/>
        <v>Normal</v>
      </c>
      <c r="P8964" t="str">
        <f t="shared" si="422"/>
        <v>Low</v>
      </c>
      <c r="Q8964" t="str">
        <f>VLOOKUP(A8964,SampleSuperstore!A:G,7,0)</f>
        <v>Central</v>
      </c>
    </row>
    <row r="8965" spans="1:17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  <c r="N8965" t="str">
        <f t="shared" si="420"/>
        <v>Profit</v>
      </c>
      <c r="O8965" t="str">
        <f t="shared" si="421"/>
        <v>Normal</v>
      </c>
      <c r="P8965" t="str">
        <f t="shared" si="422"/>
        <v>Low</v>
      </c>
      <c r="Q8965" t="str">
        <f>VLOOKUP(A8965,SampleSuperstore!A:G,7,0)</f>
        <v>Central</v>
      </c>
    </row>
    <row r="8966" spans="1:17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  <c r="N8966" t="str">
        <f t="shared" si="420"/>
        <v>Profit</v>
      </c>
      <c r="O8966" t="str">
        <f t="shared" si="421"/>
        <v>Normal</v>
      </c>
      <c r="P8966" t="str">
        <f t="shared" si="422"/>
        <v>Medium</v>
      </c>
      <c r="Q8966" t="str">
        <f>VLOOKUP(A8966,SampleSuperstore!A:G,7,0)</f>
        <v>Central</v>
      </c>
    </row>
    <row r="8967" spans="1:17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  <c r="N8967" t="str">
        <f t="shared" si="420"/>
        <v>Loss</v>
      </c>
      <c r="O8967" t="str">
        <f t="shared" si="421"/>
        <v>High Discount</v>
      </c>
      <c r="P8967" t="str">
        <f t="shared" si="422"/>
        <v>Low</v>
      </c>
      <c r="Q8967" t="str">
        <f>VLOOKUP(A8967,SampleSuperstore!A:G,7,0)</f>
        <v>South</v>
      </c>
    </row>
    <row r="8968" spans="1:17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  <c r="N8968" t="str">
        <f t="shared" si="420"/>
        <v>Profit</v>
      </c>
      <c r="O8968" t="str">
        <f t="shared" si="421"/>
        <v>Normal</v>
      </c>
      <c r="P8968" t="str">
        <f t="shared" si="422"/>
        <v>Low</v>
      </c>
      <c r="Q8968" t="str">
        <f>VLOOKUP(A8968,SampleSuperstore!A:G,7,0)</f>
        <v>South</v>
      </c>
    </row>
    <row r="8969" spans="1:17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  <c r="N8969" t="str">
        <f t="shared" si="420"/>
        <v>Loss</v>
      </c>
      <c r="O8969" t="str">
        <f t="shared" si="421"/>
        <v>Normal</v>
      </c>
      <c r="P8969" t="str">
        <f t="shared" si="422"/>
        <v>Low</v>
      </c>
      <c r="Q8969" t="str">
        <f>VLOOKUP(A8969,SampleSuperstore!A:G,7,0)</f>
        <v>South</v>
      </c>
    </row>
    <row r="8970" spans="1:17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  <c r="N8970" t="str">
        <f t="shared" si="420"/>
        <v>Loss</v>
      </c>
      <c r="O8970" t="str">
        <f t="shared" si="421"/>
        <v>Normal</v>
      </c>
      <c r="P8970" t="str">
        <f t="shared" si="422"/>
        <v>Low</v>
      </c>
      <c r="Q8970" t="str">
        <f>VLOOKUP(A8970,SampleSuperstore!A:G,7,0)</f>
        <v>Central</v>
      </c>
    </row>
    <row r="8971" spans="1:17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  <c r="N8971" t="str">
        <f t="shared" si="420"/>
        <v>Profit</v>
      </c>
      <c r="O8971" t="str">
        <f t="shared" si="421"/>
        <v>Normal</v>
      </c>
      <c r="P8971" t="str">
        <f t="shared" si="422"/>
        <v>Low</v>
      </c>
      <c r="Q8971" t="str">
        <f>VLOOKUP(A8971,SampleSuperstore!A:G,7,0)</f>
        <v>South</v>
      </c>
    </row>
    <row r="8972" spans="1:17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  <c r="N8972" t="str">
        <f t="shared" si="420"/>
        <v>Loss</v>
      </c>
      <c r="O8972" t="str">
        <f t="shared" si="421"/>
        <v>Normal</v>
      </c>
      <c r="P8972" t="str">
        <f t="shared" si="422"/>
        <v>Low</v>
      </c>
      <c r="Q8972" t="str">
        <f>VLOOKUP(A8972,SampleSuperstore!A:G,7,0)</f>
        <v>South</v>
      </c>
    </row>
    <row r="8973" spans="1:17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  <c r="N8973" t="str">
        <f t="shared" si="420"/>
        <v>Profit</v>
      </c>
      <c r="O8973" t="str">
        <f t="shared" si="421"/>
        <v>Normal</v>
      </c>
      <c r="P8973" t="str">
        <f t="shared" si="422"/>
        <v>Low</v>
      </c>
      <c r="Q8973" t="str">
        <f>VLOOKUP(A8973,SampleSuperstore!A:G,7,0)</f>
        <v>South</v>
      </c>
    </row>
    <row r="8974" spans="1:17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  <c r="N8974" t="str">
        <f t="shared" si="420"/>
        <v>Loss</v>
      </c>
      <c r="O8974" t="str">
        <f t="shared" si="421"/>
        <v>Normal</v>
      </c>
      <c r="P8974" t="str">
        <f t="shared" si="422"/>
        <v>Low</v>
      </c>
      <c r="Q8974" t="str">
        <f>VLOOKUP(A8974,SampleSuperstore!A:G,7,0)</f>
        <v>Central</v>
      </c>
    </row>
    <row r="8975" spans="1:17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  <c r="N8975" t="str">
        <f t="shared" si="420"/>
        <v>Profit</v>
      </c>
      <c r="O8975" t="str">
        <f t="shared" si="421"/>
        <v>Normal</v>
      </c>
      <c r="P8975" t="str">
        <f t="shared" si="422"/>
        <v>Low</v>
      </c>
      <c r="Q8975" t="str">
        <f>VLOOKUP(A8975,SampleSuperstore!A:G,7,0)</f>
        <v>South</v>
      </c>
    </row>
    <row r="8976" spans="1:17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  <c r="N8976" t="str">
        <f t="shared" si="420"/>
        <v>Profit</v>
      </c>
      <c r="O8976" t="str">
        <f t="shared" si="421"/>
        <v>Normal</v>
      </c>
      <c r="P8976" t="str">
        <f t="shared" si="422"/>
        <v>Low</v>
      </c>
      <c r="Q8976" t="str">
        <f>VLOOKUP(A8976,SampleSuperstore!A:G,7,0)</f>
        <v>Central</v>
      </c>
    </row>
    <row r="8977" spans="1:17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  <c r="N8977" t="str">
        <f t="shared" si="420"/>
        <v>Profit</v>
      </c>
      <c r="O8977" t="str">
        <f t="shared" si="421"/>
        <v>Normal</v>
      </c>
      <c r="P8977" t="str">
        <f t="shared" si="422"/>
        <v>Low</v>
      </c>
      <c r="Q8977" t="str">
        <f>VLOOKUP(A8977,SampleSuperstore!A:G,7,0)</f>
        <v>Central</v>
      </c>
    </row>
    <row r="8978" spans="1:17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  <c r="N8978" t="str">
        <f t="shared" si="420"/>
        <v>Loss</v>
      </c>
      <c r="O8978" t="str">
        <f t="shared" si="421"/>
        <v>Normal</v>
      </c>
      <c r="P8978" t="str">
        <f t="shared" si="422"/>
        <v>Low</v>
      </c>
      <c r="Q8978" t="str">
        <f>VLOOKUP(A8978,SampleSuperstore!A:G,7,0)</f>
        <v>Central</v>
      </c>
    </row>
    <row r="8979" spans="1:17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  <c r="N8979" t="str">
        <f t="shared" si="420"/>
        <v>Loss</v>
      </c>
      <c r="O8979" t="str">
        <f t="shared" si="421"/>
        <v>High Discount</v>
      </c>
      <c r="P8979" t="str">
        <f t="shared" si="422"/>
        <v>Low</v>
      </c>
      <c r="Q8979" t="str">
        <f>VLOOKUP(A8979,SampleSuperstore!A:G,7,0)</f>
        <v>Central</v>
      </c>
    </row>
    <row r="8980" spans="1:17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  <c r="N8980" t="str">
        <f t="shared" si="420"/>
        <v>Profit</v>
      </c>
      <c r="O8980" t="str">
        <f t="shared" si="421"/>
        <v>Normal</v>
      </c>
      <c r="P8980" t="str">
        <f t="shared" si="422"/>
        <v>Low</v>
      </c>
      <c r="Q8980" t="str">
        <f>VLOOKUP(A8980,SampleSuperstore!A:G,7,0)</f>
        <v>South</v>
      </c>
    </row>
    <row r="8981" spans="1:17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  <c r="N8981" t="str">
        <f t="shared" si="420"/>
        <v>Loss</v>
      </c>
      <c r="O8981" t="str">
        <f t="shared" si="421"/>
        <v>High Discount</v>
      </c>
      <c r="P8981" t="str">
        <f t="shared" si="422"/>
        <v>Low</v>
      </c>
      <c r="Q8981" t="str">
        <f>VLOOKUP(A8981,SampleSuperstore!A:G,7,0)</f>
        <v>South</v>
      </c>
    </row>
    <row r="8982" spans="1:17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  <c r="N8982" t="str">
        <f t="shared" si="420"/>
        <v>Loss</v>
      </c>
      <c r="O8982" t="str">
        <f t="shared" si="421"/>
        <v>High Discount</v>
      </c>
      <c r="P8982" t="str">
        <f t="shared" si="422"/>
        <v>Low</v>
      </c>
      <c r="Q8982" t="str">
        <f>VLOOKUP(A8982,SampleSuperstore!A:G,7,0)</f>
        <v>South</v>
      </c>
    </row>
    <row r="8983" spans="1:17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  <c r="N8983" t="str">
        <f t="shared" si="420"/>
        <v>Loss</v>
      </c>
      <c r="O8983" t="str">
        <f t="shared" si="421"/>
        <v>High Discount</v>
      </c>
      <c r="P8983" t="str">
        <f t="shared" si="422"/>
        <v>Low</v>
      </c>
      <c r="Q8983" t="str">
        <f>VLOOKUP(A8983,SampleSuperstore!A:G,7,0)</f>
        <v>South</v>
      </c>
    </row>
    <row r="8984" spans="1:17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  <c r="N8984" t="str">
        <f t="shared" si="420"/>
        <v>Loss</v>
      </c>
      <c r="O8984" t="str">
        <f t="shared" si="421"/>
        <v>High Discount</v>
      </c>
      <c r="P8984" t="str">
        <f t="shared" si="422"/>
        <v>Low</v>
      </c>
      <c r="Q8984" t="str">
        <f>VLOOKUP(A8984,SampleSuperstore!A:G,7,0)</f>
        <v>South</v>
      </c>
    </row>
    <row r="8985" spans="1:17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  <c r="N8985" t="str">
        <f t="shared" si="420"/>
        <v>Loss</v>
      </c>
      <c r="O8985" t="str">
        <f t="shared" si="421"/>
        <v>High Discount</v>
      </c>
      <c r="P8985" t="str">
        <f t="shared" si="422"/>
        <v>Low</v>
      </c>
      <c r="Q8985" t="str">
        <f>VLOOKUP(A8985,SampleSuperstore!A:G,7,0)</f>
        <v>South</v>
      </c>
    </row>
    <row r="8986" spans="1:17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  <c r="N8986" t="str">
        <f t="shared" si="420"/>
        <v>Loss</v>
      </c>
      <c r="O8986" t="str">
        <f t="shared" si="421"/>
        <v>Normal</v>
      </c>
      <c r="P8986" t="str">
        <f t="shared" si="422"/>
        <v>Low</v>
      </c>
      <c r="Q8986" t="str">
        <f>VLOOKUP(A8986,SampleSuperstore!A:G,7,0)</f>
        <v>South</v>
      </c>
    </row>
    <row r="8987" spans="1:17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  <c r="N8987" t="str">
        <f t="shared" si="420"/>
        <v>Profit</v>
      </c>
      <c r="O8987" t="str">
        <f t="shared" si="421"/>
        <v>Normal</v>
      </c>
      <c r="P8987" t="str">
        <f t="shared" si="422"/>
        <v>Low</v>
      </c>
      <c r="Q8987" t="str">
        <f>VLOOKUP(A8987,SampleSuperstore!A:G,7,0)</f>
        <v>South</v>
      </c>
    </row>
    <row r="8988" spans="1:17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  <c r="N8988" t="str">
        <f t="shared" si="420"/>
        <v>Loss</v>
      </c>
      <c r="O8988" t="str">
        <f t="shared" si="421"/>
        <v>High Discount</v>
      </c>
      <c r="P8988" t="str">
        <f t="shared" si="422"/>
        <v>Low</v>
      </c>
      <c r="Q8988" t="str">
        <f>VLOOKUP(A8988,SampleSuperstore!A:G,7,0)</f>
        <v>South</v>
      </c>
    </row>
    <row r="8989" spans="1:17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  <c r="N8989" t="str">
        <f t="shared" si="420"/>
        <v>Profit</v>
      </c>
      <c r="O8989" t="str">
        <f t="shared" si="421"/>
        <v>Normal</v>
      </c>
      <c r="P8989" t="str">
        <f t="shared" si="422"/>
        <v>Low</v>
      </c>
      <c r="Q8989" t="str">
        <f>VLOOKUP(A8989,SampleSuperstore!A:G,7,0)</f>
        <v>South</v>
      </c>
    </row>
    <row r="8990" spans="1:17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  <c r="N8990" t="str">
        <f t="shared" si="420"/>
        <v>Profit</v>
      </c>
      <c r="O8990" t="str">
        <f t="shared" si="421"/>
        <v>Normal</v>
      </c>
      <c r="P8990" t="str">
        <f t="shared" si="422"/>
        <v>Low</v>
      </c>
      <c r="Q8990" t="str">
        <f>VLOOKUP(A8990,SampleSuperstore!A:G,7,0)</f>
        <v>South</v>
      </c>
    </row>
    <row r="8991" spans="1:17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  <c r="N8991" t="str">
        <f t="shared" si="420"/>
        <v>Profit</v>
      </c>
      <c r="O8991" t="str">
        <f t="shared" si="421"/>
        <v>Normal</v>
      </c>
      <c r="P8991" t="str">
        <f t="shared" si="422"/>
        <v>Low</v>
      </c>
      <c r="Q8991" t="str">
        <f>VLOOKUP(A8991,SampleSuperstore!A:G,7,0)</f>
        <v>South</v>
      </c>
    </row>
    <row r="8992" spans="1:17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  <c r="N8992" t="str">
        <f t="shared" si="420"/>
        <v>Profit</v>
      </c>
      <c r="O8992" t="str">
        <f t="shared" si="421"/>
        <v>Normal</v>
      </c>
      <c r="P8992" t="str">
        <f t="shared" si="422"/>
        <v>High</v>
      </c>
      <c r="Q8992" t="str">
        <f>VLOOKUP(A8992,SampleSuperstore!A:G,7,0)</f>
        <v>South</v>
      </c>
    </row>
    <row r="8993" spans="1:17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  <c r="N8993" t="str">
        <f t="shared" si="420"/>
        <v>Profit</v>
      </c>
      <c r="O8993" t="str">
        <f t="shared" si="421"/>
        <v>Normal</v>
      </c>
      <c r="P8993" t="str">
        <f t="shared" si="422"/>
        <v>Low</v>
      </c>
      <c r="Q8993" t="str">
        <f>VLOOKUP(A8993,SampleSuperstore!A:G,7,0)</f>
        <v>South</v>
      </c>
    </row>
    <row r="8994" spans="1:17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  <c r="N8994" t="str">
        <f t="shared" si="420"/>
        <v>Profit</v>
      </c>
      <c r="O8994" t="str">
        <f t="shared" si="421"/>
        <v>Normal</v>
      </c>
      <c r="P8994" t="str">
        <f t="shared" si="422"/>
        <v>Low</v>
      </c>
      <c r="Q8994" t="str">
        <f>VLOOKUP(A8994,SampleSuperstore!A:G,7,0)</f>
        <v>South</v>
      </c>
    </row>
    <row r="8995" spans="1:17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  <c r="N8995" t="str">
        <f t="shared" si="420"/>
        <v>Loss</v>
      </c>
      <c r="O8995" t="str">
        <f t="shared" si="421"/>
        <v>Normal</v>
      </c>
      <c r="P8995" t="str">
        <f t="shared" si="422"/>
        <v>High</v>
      </c>
      <c r="Q8995" t="str">
        <f>VLOOKUP(A8995,SampleSuperstore!A:G,7,0)</f>
        <v>South</v>
      </c>
    </row>
    <row r="8996" spans="1:17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  <c r="N8996" t="str">
        <f t="shared" si="420"/>
        <v>Profit</v>
      </c>
      <c r="O8996" t="str">
        <f t="shared" si="421"/>
        <v>Normal</v>
      </c>
      <c r="P8996" t="str">
        <f t="shared" si="422"/>
        <v>Low</v>
      </c>
      <c r="Q8996" t="str">
        <f>VLOOKUP(A8996,SampleSuperstore!A:G,7,0)</f>
        <v>Central</v>
      </c>
    </row>
    <row r="8997" spans="1:17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  <c r="N8997" t="str">
        <f t="shared" si="420"/>
        <v>Profit</v>
      </c>
      <c r="O8997" t="str">
        <f t="shared" si="421"/>
        <v>Normal</v>
      </c>
      <c r="P8997" t="str">
        <f t="shared" si="422"/>
        <v>Low</v>
      </c>
      <c r="Q8997" t="str">
        <f>VLOOKUP(A8997,SampleSuperstore!A:G,7,0)</f>
        <v>Central</v>
      </c>
    </row>
    <row r="8998" spans="1:17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  <c r="N8998" t="str">
        <f t="shared" si="420"/>
        <v>Profit</v>
      </c>
      <c r="O8998" t="str">
        <f t="shared" si="421"/>
        <v>Normal</v>
      </c>
      <c r="P8998" t="str">
        <f t="shared" si="422"/>
        <v>Low</v>
      </c>
      <c r="Q8998" t="str">
        <f>VLOOKUP(A8998,SampleSuperstore!A:G,7,0)</f>
        <v>Central</v>
      </c>
    </row>
    <row r="8999" spans="1:17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  <c r="N8999" t="str">
        <f t="shared" si="420"/>
        <v>Profit</v>
      </c>
      <c r="O8999" t="str">
        <f t="shared" si="421"/>
        <v>Normal</v>
      </c>
      <c r="P8999" t="str">
        <f t="shared" si="422"/>
        <v>Low</v>
      </c>
      <c r="Q8999" t="str">
        <f>VLOOKUP(A8999,SampleSuperstore!A:G,7,0)</f>
        <v>East</v>
      </c>
    </row>
    <row r="9000" spans="1:17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  <c r="N9000" t="str">
        <f t="shared" si="420"/>
        <v>Profit</v>
      </c>
      <c r="O9000" t="str">
        <f t="shared" si="421"/>
        <v>Normal</v>
      </c>
      <c r="P9000" t="str">
        <f t="shared" si="422"/>
        <v>Low</v>
      </c>
      <c r="Q9000" t="str">
        <f>VLOOKUP(A9000,SampleSuperstore!A:G,7,0)</f>
        <v>East</v>
      </c>
    </row>
    <row r="9001" spans="1:17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  <c r="N9001" t="str">
        <f t="shared" si="420"/>
        <v>Loss</v>
      </c>
      <c r="O9001" t="str">
        <f t="shared" si="421"/>
        <v>Normal</v>
      </c>
      <c r="P9001" t="str">
        <f t="shared" si="422"/>
        <v>Low</v>
      </c>
      <c r="Q9001" t="str">
        <f>VLOOKUP(A9001,SampleSuperstore!A:G,7,0)</f>
        <v>South</v>
      </c>
    </row>
    <row r="9002" spans="1:17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  <c r="N9002" t="str">
        <f t="shared" si="420"/>
        <v>Loss</v>
      </c>
      <c r="O9002" t="str">
        <f t="shared" si="421"/>
        <v>High Discount</v>
      </c>
      <c r="P9002" t="str">
        <f t="shared" si="422"/>
        <v>Low</v>
      </c>
      <c r="Q9002" t="str">
        <f>VLOOKUP(A9002,SampleSuperstore!A:G,7,0)</f>
        <v>East</v>
      </c>
    </row>
    <row r="9003" spans="1:17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  <c r="N9003" t="str">
        <f t="shared" si="420"/>
        <v>Profit</v>
      </c>
      <c r="O9003" t="str">
        <f t="shared" si="421"/>
        <v>Normal</v>
      </c>
      <c r="P9003" t="str">
        <f t="shared" si="422"/>
        <v>Low</v>
      </c>
      <c r="Q9003" t="str">
        <f>VLOOKUP(A9003,SampleSuperstore!A:G,7,0)</f>
        <v>South</v>
      </c>
    </row>
    <row r="9004" spans="1:17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  <c r="N9004" t="str">
        <f t="shared" si="420"/>
        <v>Profit</v>
      </c>
      <c r="O9004" t="str">
        <f t="shared" si="421"/>
        <v>Normal</v>
      </c>
      <c r="P9004" t="str">
        <f t="shared" si="422"/>
        <v>Low</v>
      </c>
      <c r="Q9004" t="str">
        <f>VLOOKUP(A9004,SampleSuperstore!A:G,7,0)</f>
        <v>South</v>
      </c>
    </row>
    <row r="9005" spans="1:17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  <c r="N9005" t="str">
        <f t="shared" si="420"/>
        <v>Profit</v>
      </c>
      <c r="O9005" t="str">
        <f t="shared" si="421"/>
        <v>Normal</v>
      </c>
      <c r="P9005" t="str">
        <f t="shared" si="422"/>
        <v>Low</v>
      </c>
      <c r="Q9005" t="str">
        <f>VLOOKUP(A9005,SampleSuperstore!A:G,7,0)</f>
        <v>East</v>
      </c>
    </row>
    <row r="9006" spans="1:17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  <c r="N9006" t="str">
        <f t="shared" si="420"/>
        <v>Profit</v>
      </c>
      <c r="O9006" t="str">
        <f t="shared" si="421"/>
        <v>Normal</v>
      </c>
      <c r="P9006" t="str">
        <f t="shared" si="422"/>
        <v>Low</v>
      </c>
      <c r="Q9006" t="str">
        <f>VLOOKUP(A9006,SampleSuperstore!A:G,7,0)</f>
        <v>East</v>
      </c>
    </row>
    <row r="9007" spans="1:17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  <c r="N9007" t="str">
        <f t="shared" si="420"/>
        <v>Profit</v>
      </c>
      <c r="O9007" t="str">
        <f t="shared" si="421"/>
        <v>Normal</v>
      </c>
      <c r="P9007" t="str">
        <f t="shared" si="422"/>
        <v>Low</v>
      </c>
      <c r="Q9007" t="str">
        <f>VLOOKUP(A9007,SampleSuperstore!A:G,7,0)</f>
        <v>East</v>
      </c>
    </row>
    <row r="9008" spans="1:17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  <c r="N9008" t="str">
        <f t="shared" si="420"/>
        <v>Profit</v>
      </c>
      <c r="O9008" t="str">
        <f t="shared" si="421"/>
        <v>Normal</v>
      </c>
      <c r="P9008" t="str">
        <f t="shared" si="422"/>
        <v>Low</v>
      </c>
      <c r="Q9008" t="str">
        <f>VLOOKUP(A9008,SampleSuperstore!A:G,7,0)</f>
        <v>East</v>
      </c>
    </row>
    <row r="9009" spans="1:17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  <c r="N9009" t="str">
        <f t="shared" si="420"/>
        <v>Profit</v>
      </c>
      <c r="O9009" t="str">
        <f t="shared" si="421"/>
        <v>Normal</v>
      </c>
      <c r="P9009" t="str">
        <f t="shared" si="422"/>
        <v>Low</v>
      </c>
      <c r="Q9009" t="str">
        <f>VLOOKUP(A9009,SampleSuperstore!A:G,7,0)</f>
        <v>East</v>
      </c>
    </row>
    <row r="9010" spans="1:17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  <c r="N9010" t="str">
        <f t="shared" si="420"/>
        <v>Profit</v>
      </c>
      <c r="O9010" t="str">
        <f t="shared" si="421"/>
        <v>Normal</v>
      </c>
      <c r="P9010" t="str">
        <f t="shared" si="422"/>
        <v>Low</v>
      </c>
      <c r="Q9010" t="str">
        <f>VLOOKUP(A9010,SampleSuperstore!A:G,7,0)</f>
        <v>East</v>
      </c>
    </row>
    <row r="9011" spans="1:17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  <c r="N9011" t="str">
        <f t="shared" si="420"/>
        <v>Profit</v>
      </c>
      <c r="O9011" t="str">
        <f t="shared" si="421"/>
        <v>Normal</v>
      </c>
      <c r="P9011" t="str">
        <f t="shared" si="422"/>
        <v>Low</v>
      </c>
      <c r="Q9011" t="str">
        <f>VLOOKUP(A9011,SampleSuperstore!A:G,7,0)</f>
        <v>South</v>
      </c>
    </row>
    <row r="9012" spans="1:17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  <c r="N9012" t="str">
        <f t="shared" si="420"/>
        <v>Profit</v>
      </c>
      <c r="O9012" t="str">
        <f t="shared" si="421"/>
        <v>Normal</v>
      </c>
      <c r="P9012" t="str">
        <f t="shared" si="422"/>
        <v>Low</v>
      </c>
      <c r="Q9012" t="str">
        <f>VLOOKUP(A9012,SampleSuperstore!A:G,7,0)</f>
        <v>South</v>
      </c>
    </row>
    <row r="9013" spans="1:17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  <c r="N9013" t="str">
        <f t="shared" si="420"/>
        <v>Profit</v>
      </c>
      <c r="O9013" t="str">
        <f t="shared" si="421"/>
        <v>Normal</v>
      </c>
      <c r="P9013" t="str">
        <f t="shared" si="422"/>
        <v>Low</v>
      </c>
      <c r="Q9013" t="str">
        <f>VLOOKUP(A9013,SampleSuperstore!A:G,7,0)</f>
        <v>Central</v>
      </c>
    </row>
    <row r="9014" spans="1:17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  <c r="N9014" t="str">
        <f t="shared" si="420"/>
        <v>Profit</v>
      </c>
      <c r="O9014" t="str">
        <f t="shared" si="421"/>
        <v>Normal</v>
      </c>
      <c r="P9014" t="str">
        <f t="shared" si="422"/>
        <v>Low</v>
      </c>
      <c r="Q9014" t="str">
        <f>VLOOKUP(A9014,SampleSuperstore!A:G,7,0)</f>
        <v>Central</v>
      </c>
    </row>
    <row r="9015" spans="1:17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  <c r="N9015" t="str">
        <f t="shared" si="420"/>
        <v>Profit</v>
      </c>
      <c r="O9015" t="str">
        <f t="shared" si="421"/>
        <v>Normal</v>
      </c>
      <c r="P9015" t="str">
        <f t="shared" si="422"/>
        <v>Low</v>
      </c>
      <c r="Q9015" t="str">
        <f>VLOOKUP(A9015,SampleSuperstore!A:G,7,0)</f>
        <v>South</v>
      </c>
    </row>
    <row r="9016" spans="1:17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  <c r="N9016" t="str">
        <f t="shared" si="420"/>
        <v>Profit</v>
      </c>
      <c r="O9016" t="str">
        <f t="shared" si="421"/>
        <v>Normal</v>
      </c>
      <c r="P9016" t="str">
        <f t="shared" si="422"/>
        <v>Low</v>
      </c>
      <c r="Q9016" t="str">
        <f>VLOOKUP(A9016,SampleSuperstore!A:G,7,0)</f>
        <v>South</v>
      </c>
    </row>
    <row r="9017" spans="1:17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  <c r="N9017" t="str">
        <f t="shared" si="420"/>
        <v>Profit</v>
      </c>
      <c r="O9017" t="str">
        <f t="shared" si="421"/>
        <v>Normal</v>
      </c>
      <c r="P9017" t="str">
        <f t="shared" si="422"/>
        <v>Low</v>
      </c>
      <c r="Q9017" t="str">
        <f>VLOOKUP(A9017,SampleSuperstore!A:G,7,0)</f>
        <v>South</v>
      </c>
    </row>
    <row r="9018" spans="1:17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  <c r="N9018" t="str">
        <f t="shared" si="420"/>
        <v>Profit</v>
      </c>
      <c r="O9018" t="str">
        <f t="shared" si="421"/>
        <v>Normal</v>
      </c>
      <c r="P9018" t="str">
        <f t="shared" si="422"/>
        <v>Low</v>
      </c>
      <c r="Q9018" t="str">
        <f>VLOOKUP(A9018,SampleSuperstore!A:G,7,0)</f>
        <v>South</v>
      </c>
    </row>
    <row r="9019" spans="1:17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  <c r="N9019" t="str">
        <f t="shared" si="420"/>
        <v>Profit</v>
      </c>
      <c r="O9019" t="str">
        <f t="shared" si="421"/>
        <v>Normal</v>
      </c>
      <c r="P9019" t="str">
        <f t="shared" si="422"/>
        <v>Low</v>
      </c>
      <c r="Q9019" t="str">
        <f>VLOOKUP(A9019,SampleSuperstore!A:G,7,0)</f>
        <v>South</v>
      </c>
    </row>
    <row r="9020" spans="1:17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  <c r="N9020" t="str">
        <f t="shared" si="420"/>
        <v>Profit</v>
      </c>
      <c r="O9020" t="str">
        <f t="shared" si="421"/>
        <v>Normal</v>
      </c>
      <c r="P9020" t="str">
        <f t="shared" si="422"/>
        <v>Low</v>
      </c>
      <c r="Q9020" t="str">
        <f>VLOOKUP(A9020,SampleSuperstore!A:G,7,0)</f>
        <v>South</v>
      </c>
    </row>
    <row r="9021" spans="1:17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  <c r="N9021" t="str">
        <f t="shared" si="420"/>
        <v>Profit</v>
      </c>
      <c r="O9021" t="str">
        <f t="shared" si="421"/>
        <v>Normal</v>
      </c>
      <c r="P9021" t="str">
        <f t="shared" si="422"/>
        <v>Low</v>
      </c>
      <c r="Q9021" t="str">
        <f>VLOOKUP(A9021,SampleSuperstore!A:G,7,0)</f>
        <v>South</v>
      </c>
    </row>
    <row r="9022" spans="1:17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  <c r="N9022" t="str">
        <f t="shared" si="420"/>
        <v>Profit</v>
      </c>
      <c r="O9022" t="str">
        <f t="shared" si="421"/>
        <v>Normal</v>
      </c>
      <c r="P9022" t="str">
        <f t="shared" si="422"/>
        <v>Low</v>
      </c>
      <c r="Q9022" t="str">
        <f>VLOOKUP(A9022,SampleSuperstore!A:G,7,0)</f>
        <v>South</v>
      </c>
    </row>
    <row r="9023" spans="1:17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  <c r="N9023" t="str">
        <f t="shared" si="420"/>
        <v>Loss</v>
      </c>
      <c r="O9023" t="str">
        <f t="shared" si="421"/>
        <v>High Discount</v>
      </c>
      <c r="P9023" t="str">
        <f t="shared" si="422"/>
        <v>Low</v>
      </c>
      <c r="Q9023" t="str">
        <f>VLOOKUP(A9023,SampleSuperstore!A:G,7,0)</f>
        <v>South</v>
      </c>
    </row>
    <row r="9024" spans="1:17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  <c r="N9024" t="str">
        <f t="shared" si="420"/>
        <v>Profit</v>
      </c>
      <c r="O9024" t="str">
        <f t="shared" si="421"/>
        <v>Normal</v>
      </c>
      <c r="P9024" t="str">
        <f t="shared" si="422"/>
        <v>Low</v>
      </c>
      <c r="Q9024" t="str">
        <f>VLOOKUP(A9024,SampleSuperstore!A:G,7,0)</f>
        <v>Central</v>
      </c>
    </row>
    <row r="9025" spans="1:17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  <c r="N9025" t="str">
        <f t="shared" si="420"/>
        <v>Profit</v>
      </c>
      <c r="O9025" t="str">
        <f t="shared" si="421"/>
        <v>Normal</v>
      </c>
      <c r="P9025" t="str">
        <f t="shared" si="422"/>
        <v>Low</v>
      </c>
      <c r="Q9025" t="str">
        <f>VLOOKUP(A9025,SampleSuperstore!A:G,7,0)</f>
        <v>Central</v>
      </c>
    </row>
    <row r="9026" spans="1:17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  <c r="N9026" t="str">
        <f t="shared" si="420"/>
        <v>Profit</v>
      </c>
      <c r="O9026" t="str">
        <f t="shared" si="421"/>
        <v>Normal</v>
      </c>
      <c r="P9026" t="str">
        <f t="shared" si="422"/>
        <v>Low</v>
      </c>
      <c r="Q9026" t="str">
        <f>VLOOKUP(A9026,SampleSuperstore!A:G,7,0)</f>
        <v>South</v>
      </c>
    </row>
    <row r="9027" spans="1:17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  <c r="N9027" t="str">
        <f t="shared" ref="N9027:N9090" si="423">IF(M9027&gt;0,"Profit","Loss")</f>
        <v>Profit</v>
      </c>
      <c r="O9027" t="str">
        <f t="shared" ref="O9027:O9090" si="424">IF(L9027&gt;0.5,"High Discount","Normal")</f>
        <v>Normal</v>
      </c>
      <c r="P9027" t="str">
        <f t="shared" ref="P9027:P9090" si="425">IF(J9027&gt;1000,"High",IF(J9027&gt;=500,"Medium","Low"))</f>
        <v>Low</v>
      </c>
      <c r="Q9027" t="str">
        <f>VLOOKUP(A9027,SampleSuperstore!A:G,7,0)</f>
        <v>South</v>
      </c>
    </row>
    <row r="9028" spans="1:17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  <c r="N9028" t="str">
        <f t="shared" si="423"/>
        <v>Profit</v>
      </c>
      <c r="O9028" t="str">
        <f t="shared" si="424"/>
        <v>Normal</v>
      </c>
      <c r="P9028" t="str">
        <f t="shared" si="425"/>
        <v>Low</v>
      </c>
      <c r="Q9028" t="str">
        <f>VLOOKUP(A9028,SampleSuperstore!A:G,7,0)</f>
        <v>South</v>
      </c>
    </row>
    <row r="9029" spans="1:17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  <c r="N9029" t="str">
        <f t="shared" si="423"/>
        <v>Profit</v>
      </c>
      <c r="O9029" t="str">
        <f t="shared" si="424"/>
        <v>Normal</v>
      </c>
      <c r="P9029" t="str">
        <f t="shared" si="425"/>
        <v>Low</v>
      </c>
      <c r="Q9029" t="str">
        <f>VLOOKUP(A9029,SampleSuperstore!A:G,7,0)</f>
        <v>South</v>
      </c>
    </row>
    <row r="9030" spans="1:17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  <c r="N9030" t="str">
        <f t="shared" si="423"/>
        <v>Profit</v>
      </c>
      <c r="O9030" t="str">
        <f t="shared" si="424"/>
        <v>Normal</v>
      </c>
      <c r="P9030" t="str">
        <f t="shared" si="425"/>
        <v>Low</v>
      </c>
      <c r="Q9030" t="str">
        <f>VLOOKUP(A9030,SampleSuperstore!A:G,7,0)</f>
        <v>South</v>
      </c>
    </row>
    <row r="9031" spans="1:17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  <c r="N9031" t="str">
        <f t="shared" si="423"/>
        <v>Profit</v>
      </c>
      <c r="O9031" t="str">
        <f t="shared" si="424"/>
        <v>Normal</v>
      </c>
      <c r="P9031" t="str">
        <f t="shared" si="425"/>
        <v>Low</v>
      </c>
      <c r="Q9031" t="str">
        <f>VLOOKUP(A9031,SampleSuperstore!A:G,7,0)</f>
        <v>South</v>
      </c>
    </row>
    <row r="9032" spans="1:17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  <c r="N9032" t="str">
        <f t="shared" si="423"/>
        <v>Profit</v>
      </c>
      <c r="O9032" t="str">
        <f t="shared" si="424"/>
        <v>Normal</v>
      </c>
      <c r="P9032" t="str">
        <f t="shared" si="425"/>
        <v>Low</v>
      </c>
      <c r="Q9032" t="str">
        <f>VLOOKUP(A9032,SampleSuperstore!A:G,7,0)</f>
        <v>East</v>
      </c>
    </row>
    <row r="9033" spans="1:17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  <c r="N9033" t="str">
        <f t="shared" si="423"/>
        <v>Profit</v>
      </c>
      <c r="O9033" t="str">
        <f t="shared" si="424"/>
        <v>Normal</v>
      </c>
      <c r="P9033" t="str">
        <f t="shared" si="425"/>
        <v>Low</v>
      </c>
      <c r="Q9033" t="str">
        <f>VLOOKUP(A9033,SampleSuperstore!A:G,7,0)</f>
        <v>East</v>
      </c>
    </row>
    <row r="9034" spans="1:17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  <c r="N9034" t="str">
        <f t="shared" si="423"/>
        <v>Profit</v>
      </c>
      <c r="O9034" t="str">
        <f t="shared" si="424"/>
        <v>Normal</v>
      </c>
      <c r="P9034" t="str">
        <f t="shared" si="425"/>
        <v>Low</v>
      </c>
      <c r="Q9034" t="str">
        <f>VLOOKUP(A9034,SampleSuperstore!A:G,7,0)</f>
        <v>South</v>
      </c>
    </row>
    <row r="9035" spans="1:17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  <c r="N9035" t="str">
        <f t="shared" si="423"/>
        <v>Profit</v>
      </c>
      <c r="O9035" t="str">
        <f t="shared" si="424"/>
        <v>Normal</v>
      </c>
      <c r="P9035" t="str">
        <f t="shared" si="425"/>
        <v>High</v>
      </c>
      <c r="Q9035" t="str">
        <f>VLOOKUP(A9035,SampleSuperstore!A:G,7,0)</f>
        <v>South</v>
      </c>
    </row>
    <row r="9036" spans="1:17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  <c r="N9036" t="str">
        <f t="shared" si="423"/>
        <v>Loss</v>
      </c>
      <c r="O9036" t="str">
        <f t="shared" si="424"/>
        <v>High Discount</v>
      </c>
      <c r="P9036" t="str">
        <f t="shared" si="425"/>
        <v>Low</v>
      </c>
      <c r="Q9036" t="str">
        <f>VLOOKUP(A9036,SampleSuperstore!A:G,7,0)</f>
        <v>South</v>
      </c>
    </row>
    <row r="9037" spans="1:17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  <c r="N9037" t="str">
        <f t="shared" si="423"/>
        <v>Profit</v>
      </c>
      <c r="O9037" t="str">
        <f t="shared" si="424"/>
        <v>Normal</v>
      </c>
      <c r="P9037" t="str">
        <f t="shared" si="425"/>
        <v>Low</v>
      </c>
      <c r="Q9037" t="str">
        <f>VLOOKUP(A9037,SampleSuperstore!A:G,7,0)</f>
        <v>South</v>
      </c>
    </row>
    <row r="9038" spans="1:17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  <c r="N9038" t="str">
        <f t="shared" si="423"/>
        <v>Profit</v>
      </c>
      <c r="O9038" t="str">
        <f t="shared" si="424"/>
        <v>Normal</v>
      </c>
      <c r="P9038" t="str">
        <f t="shared" si="425"/>
        <v>Low</v>
      </c>
      <c r="Q9038" t="str">
        <f>VLOOKUP(A9038,SampleSuperstore!A:G,7,0)</f>
        <v>Central</v>
      </c>
    </row>
    <row r="9039" spans="1:17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  <c r="N9039" t="str">
        <f t="shared" si="423"/>
        <v>Profit</v>
      </c>
      <c r="O9039" t="str">
        <f t="shared" si="424"/>
        <v>Normal</v>
      </c>
      <c r="P9039" t="str">
        <f t="shared" si="425"/>
        <v>Low</v>
      </c>
      <c r="Q9039" t="str">
        <f>VLOOKUP(A9039,SampleSuperstore!A:G,7,0)</f>
        <v>Central</v>
      </c>
    </row>
    <row r="9040" spans="1:17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  <c r="N9040" t="str">
        <f t="shared" si="423"/>
        <v>Loss</v>
      </c>
      <c r="O9040" t="str">
        <f t="shared" si="424"/>
        <v>Normal</v>
      </c>
      <c r="P9040" t="str">
        <f t="shared" si="425"/>
        <v>Low</v>
      </c>
      <c r="Q9040" t="str">
        <f>VLOOKUP(A9040,SampleSuperstore!A:G,7,0)</f>
        <v>East</v>
      </c>
    </row>
    <row r="9041" spans="1:17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  <c r="N9041" t="str">
        <f t="shared" si="423"/>
        <v>Profit</v>
      </c>
      <c r="O9041" t="str">
        <f t="shared" si="424"/>
        <v>Normal</v>
      </c>
      <c r="P9041" t="str">
        <f t="shared" si="425"/>
        <v>High</v>
      </c>
      <c r="Q9041" t="str">
        <f>VLOOKUP(A9041,SampleSuperstore!A:G,7,0)</f>
        <v>South</v>
      </c>
    </row>
    <row r="9042" spans="1:17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  <c r="N9042" t="str">
        <f t="shared" si="423"/>
        <v>Loss</v>
      </c>
      <c r="O9042" t="str">
        <f t="shared" si="424"/>
        <v>Normal</v>
      </c>
      <c r="P9042" t="str">
        <f t="shared" si="425"/>
        <v>Low</v>
      </c>
      <c r="Q9042" t="str">
        <f>VLOOKUP(A9042,SampleSuperstore!A:G,7,0)</f>
        <v>South</v>
      </c>
    </row>
    <row r="9043" spans="1:17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  <c r="N9043" t="str">
        <f t="shared" si="423"/>
        <v>Profit</v>
      </c>
      <c r="O9043" t="str">
        <f t="shared" si="424"/>
        <v>Normal</v>
      </c>
      <c r="P9043" t="str">
        <f t="shared" si="425"/>
        <v>Low</v>
      </c>
      <c r="Q9043" t="str">
        <f>VLOOKUP(A9043,SampleSuperstore!A:G,7,0)</f>
        <v>South</v>
      </c>
    </row>
    <row r="9044" spans="1:17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  <c r="N9044" t="str">
        <f t="shared" si="423"/>
        <v>Profit</v>
      </c>
      <c r="O9044" t="str">
        <f t="shared" si="424"/>
        <v>Normal</v>
      </c>
      <c r="P9044" t="str">
        <f t="shared" si="425"/>
        <v>Low</v>
      </c>
      <c r="Q9044" t="str">
        <f>VLOOKUP(A9044,SampleSuperstore!A:G,7,0)</f>
        <v>South</v>
      </c>
    </row>
    <row r="9045" spans="1:17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  <c r="N9045" t="str">
        <f t="shared" si="423"/>
        <v>Profit</v>
      </c>
      <c r="O9045" t="str">
        <f t="shared" si="424"/>
        <v>Normal</v>
      </c>
      <c r="P9045" t="str">
        <f t="shared" si="425"/>
        <v>Low</v>
      </c>
      <c r="Q9045" t="str">
        <f>VLOOKUP(A9045,SampleSuperstore!A:G,7,0)</f>
        <v>South</v>
      </c>
    </row>
    <row r="9046" spans="1:17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  <c r="N9046" t="str">
        <f t="shared" si="423"/>
        <v>Profit</v>
      </c>
      <c r="O9046" t="str">
        <f t="shared" si="424"/>
        <v>Normal</v>
      </c>
      <c r="P9046" t="str">
        <f t="shared" si="425"/>
        <v>Low</v>
      </c>
      <c r="Q9046" t="str">
        <f>VLOOKUP(A9046,SampleSuperstore!A:G,7,0)</f>
        <v>South</v>
      </c>
    </row>
    <row r="9047" spans="1:17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  <c r="N9047" t="str">
        <f t="shared" si="423"/>
        <v>Profit</v>
      </c>
      <c r="O9047" t="str">
        <f t="shared" si="424"/>
        <v>Normal</v>
      </c>
      <c r="P9047" t="str">
        <f t="shared" si="425"/>
        <v>Low</v>
      </c>
      <c r="Q9047" t="str">
        <f>VLOOKUP(A9047,SampleSuperstore!A:G,7,0)</f>
        <v>South</v>
      </c>
    </row>
    <row r="9048" spans="1:17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  <c r="N9048" t="str">
        <f t="shared" si="423"/>
        <v>Profit</v>
      </c>
      <c r="O9048" t="str">
        <f t="shared" si="424"/>
        <v>Normal</v>
      </c>
      <c r="P9048" t="str">
        <f t="shared" si="425"/>
        <v>Low</v>
      </c>
      <c r="Q9048" t="str">
        <f>VLOOKUP(A9048,SampleSuperstore!A:G,7,0)</f>
        <v>South</v>
      </c>
    </row>
    <row r="9049" spans="1:17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  <c r="N9049" t="str">
        <f t="shared" si="423"/>
        <v>Profit</v>
      </c>
      <c r="O9049" t="str">
        <f t="shared" si="424"/>
        <v>Normal</v>
      </c>
      <c r="P9049" t="str">
        <f t="shared" si="425"/>
        <v>Low</v>
      </c>
      <c r="Q9049" t="str">
        <f>VLOOKUP(A9049,SampleSuperstore!A:G,7,0)</f>
        <v>South</v>
      </c>
    </row>
    <row r="9050" spans="1:17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  <c r="N9050" t="str">
        <f t="shared" si="423"/>
        <v>Profit</v>
      </c>
      <c r="O9050" t="str">
        <f t="shared" si="424"/>
        <v>Normal</v>
      </c>
      <c r="P9050" t="str">
        <f t="shared" si="425"/>
        <v>Low</v>
      </c>
      <c r="Q9050" t="str">
        <f>VLOOKUP(A9050,SampleSuperstore!A:G,7,0)</f>
        <v>South</v>
      </c>
    </row>
    <row r="9051" spans="1:17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  <c r="N9051" t="str">
        <f t="shared" si="423"/>
        <v>Profit</v>
      </c>
      <c r="O9051" t="str">
        <f t="shared" si="424"/>
        <v>Normal</v>
      </c>
      <c r="P9051" t="str">
        <f t="shared" si="425"/>
        <v>Low</v>
      </c>
      <c r="Q9051" t="str">
        <f>VLOOKUP(A9051,SampleSuperstore!A:G,7,0)</f>
        <v>South</v>
      </c>
    </row>
    <row r="9052" spans="1:17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  <c r="N9052" t="str">
        <f t="shared" si="423"/>
        <v>Profit</v>
      </c>
      <c r="O9052" t="str">
        <f t="shared" si="424"/>
        <v>Normal</v>
      </c>
      <c r="P9052" t="str">
        <f t="shared" si="425"/>
        <v>Low</v>
      </c>
      <c r="Q9052" t="str">
        <f>VLOOKUP(A9052,SampleSuperstore!A:G,7,0)</f>
        <v>South</v>
      </c>
    </row>
    <row r="9053" spans="1:17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  <c r="N9053" t="str">
        <f t="shared" si="423"/>
        <v>Profit</v>
      </c>
      <c r="O9053" t="str">
        <f t="shared" si="424"/>
        <v>Normal</v>
      </c>
      <c r="P9053" t="str">
        <f t="shared" si="425"/>
        <v>Low</v>
      </c>
      <c r="Q9053" t="str">
        <f>VLOOKUP(A9053,SampleSuperstore!A:G,7,0)</f>
        <v>South</v>
      </c>
    </row>
    <row r="9054" spans="1:17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  <c r="N9054" t="str">
        <f t="shared" si="423"/>
        <v>Profit</v>
      </c>
      <c r="O9054" t="str">
        <f t="shared" si="424"/>
        <v>Normal</v>
      </c>
      <c r="P9054" t="str">
        <f t="shared" si="425"/>
        <v>Low</v>
      </c>
      <c r="Q9054" t="str">
        <f>VLOOKUP(A9054,SampleSuperstore!A:G,7,0)</f>
        <v>South</v>
      </c>
    </row>
    <row r="9055" spans="1:17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  <c r="N9055" t="str">
        <f t="shared" si="423"/>
        <v>Profit</v>
      </c>
      <c r="O9055" t="str">
        <f t="shared" si="424"/>
        <v>Normal</v>
      </c>
      <c r="P9055" t="str">
        <f t="shared" si="425"/>
        <v>Low</v>
      </c>
      <c r="Q9055" t="str">
        <f>VLOOKUP(A9055,SampleSuperstore!A:G,7,0)</f>
        <v>South</v>
      </c>
    </row>
    <row r="9056" spans="1:17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  <c r="N9056" t="str">
        <f t="shared" si="423"/>
        <v>Profit</v>
      </c>
      <c r="O9056" t="str">
        <f t="shared" si="424"/>
        <v>Normal</v>
      </c>
      <c r="P9056" t="str">
        <f t="shared" si="425"/>
        <v>Low</v>
      </c>
      <c r="Q9056" t="str">
        <f>VLOOKUP(A9056,SampleSuperstore!A:G,7,0)</f>
        <v>South</v>
      </c>
    </row>
    <row r="9057" spans="1:17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  <c r="N9057" t="str">
        <f t="shared" si="423"/>
        <v>Profit</v>
      </c>
      <c r="O9057" t="str">
        <f t="shared" si="424"/>
        <v>Normal</v>
      </c>
      <c r="P9057" t="str">
        <f t="shared" si="425"/>
        <v>Low</v>
      </c>
      <c r="Q9057" t="str">
        <f>VLOOKUP(A9057,SampleSuperstore!A:G,7,0)</f>
        <v>South</v>
      </c>
    </row>
    <row r="9058" spans="1:17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  <c r="N9058" t="str">
        <f t="shared" si="423"/>
        <v>Profit</v>
      </c>
      <c r="O9058" t="str">
        <f t="shared" si="424"/>
        <v>Normal</v>
      </c>
      <c r="P9058" t="str">
        <f t="shared" si="425"/>
        <v>High</v>
      </c>
      <c r="Q9058" t="str">
        <f>VLOOKUP(A9058,SampleSuperstore!A:G,7,0)</f>
        <v>Central</v>
      </c>
    </row>
    <row r="9059" spans="1:17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  <c r="N9059" t="str">
        <f t="shared" si="423"/>
        <v>Profit</v>
      </c>
      <c r="O9059" t="str">
        <f t="shared" si="424"/>
        <v>Normal</v>
      </c>
      <c r="P9059" t="str">
        <f t="shared" si="425"/>
        <v>Low</v>
      </c>
      <c r="Q9059" t="str">
        <f>VLOOKUP(A9059,SampleSuperstore!A:G,7,0)</f>
        <v>South</v>
      </c>
    </row>
    <row r="9060" spans="1:17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  <c r="N9060" t="str">
        <f t="shared" si="423"/>
        <v>Profit</v>
      </c>
      <c r="O9060" t="str">
        <f t="shared" si="424"/>
        <v>Normal</v>
      </c>
      <c r="P9060" t="str">
        <f t="shared" si="425"/>
        <v>Low</v>
      </c>
      <c r="Q9060" t="str">
        <f>VLOOKUP(A9060,SampleSuperstore!A:G,7,0)</f>
        <v>South</v>
      </c>
    </row>
    <row r="9061" spans="1:17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  <c r="N9061" t="str">
        <f t="shared" si="423"/>
        <v>Profit</v>
      </c>
      <c r="O9061" t="str">
        <f t="shared" si="424"/>
        <v>Normal</v>
      </c>
      <c r="P9061" t="str">
        <f t="shared" si="425"/>
        <v>High</v>
      </c>
      <c r="Q9061" t="str">
        <f>VLOOKUP(A9061,SampleSuperstore!A:G,7,0)</f>
        <v>South</v>
      </c>
    </row>
    <row r="9062" spans="1:17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  <c r="N9062" t="str">
        <f t="shared" si="423"/>
        <v>Profit</v>
      </c>
      <c r="O9062" t="str">
        <f t="shared" si="424"/>
        <v>Normal</v>
      </c>
      <c r="P9062" t="str">
        <f t="shared" si="425"/>
        <v>Low</v>
      </c>
      <c r="Q9062" t="str">
        <f>VLOOKUP(A9062,SampleSuperstore!A:G,7,0)</f>
        <v>Central</v>
      </c>
    </row>
    <row r="9063" spans="1:17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  <c r="N9063" t="str">
        <f t="shared" si="423"/>
        <v>Profit</v>
      </c>
      <c r="O9063" t="str">
        <f t="shared" si="424"/>
        <v>Normal</v>
      </c>
      <c r="P9063" t="str">
        <f t="shared" si="425"/>
        <v>Low</v>
      </c>
      <c r="Q9063" t="str">
        <f>VLOOKUP(A9063,SampleSuperstore!A:G,7,0)</f>
        <v>Central</v>
      </c>
    </row>
    <row r="9064" spans="1:17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  <c r="N9064" t="str">
        <f t="shared" si="423"/>
        <v>Profit</v>
      </c>
      <c r="O9064" t="str">
        <f t="shared" si="424"/>
        <v>Normal</v>
      </c>
      <c r="P9064" t="str">
        <f t="shared" si="425"/>
        <v>Low</v>
      </c>
      <c r="Q9064" t="str">
        <f>VLOOKUP(A9064,SampleSuperstore!A:G,7,0)</f>
        <v>South</v>
      </c>
    </row>
    <row r="9065" spans="1:17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  <c r="N9065" t="str">
        <f t="shared" si="423"/>
        <v>Profit</v>
      </c>
      <c r="O9065" t="str">
        <f t="shared" si="424"/>
        <v>Normal</v>
      </c>
      <c r="P9065" t="str">
        <f t="shared" si="425"/>
        <v>Low</v>
      </c>
      <c r="Q9065" t="str">
        <f>VLOOKUP(A9065,SampleSuperstore!A:G,7,0)</f>
        <v>South</v>
      </c>
    </row>
    <row r="9066" spans="1:17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  <c r="N9066" t="str">
        <f t="shared" si="423"/>
        <v>Loss</v>
      </c>
      <c r="O9066" t="str">
        <f t="shared" si="424"/>
        <v>High Discount</v>
      </c>
      <c r="P9066" t="str">
        <f t="shared" si="425"/>
        <v>Low</v>
      </c>
      <c r="Q9066" t="str">
        <f>VLOOKUP(A9066,SampleSuperstore!A:G,7,0)</f>
        <v>South</v>
      </c>
    </row>
    <row r="9067" spans="1:17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  <c r="N9067" t="str">
        <f t="shared" si="423"/>
        <v>Profit</v>
      </c>
      <c r="O9067" t="str">
        <f t="shared" si="424"/>
        <v>Normal</v>
      </c>
      <c r="P9067" t="str">
        <f t="shared" si="425"/>
        <v>Low</v>
      </c>
      <c r="Q9067" t="str">
        <f>VLOOKUP(A9067,SampleSuperstore!A:G,7,0)</f>
        <v>South</v>
      </c>
    </row>
    <row r="9068" spans="1:17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  <c r="N9068" t="str">
        <f t="shared" si="423"/>
        <v>Profit</v>
      </c>
      <c r="O9068" t="str">
        <f t="shared" si="424"/>
        <v>Normal</v>
      </c>
      <c r="P9068" t="str">
        <f t="shared" si="425"/>
        <v>Low</v>
      </c>
      <c r="Q9068" t="str">
        <f>VLOOKUP(A9068,SampleSuperstore!A:G,7,0)</f>
        <v>South</v>
      </c>
    </row>
    <row r="9069" spans="1:17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  <c r="N9069" t="str">
        <f t="shared" si="423"/>
        <v>Profit</v>
      </c>
      <c r="O9069" t="str">
        <f t="shared" si="424"/>
        <v>Normal</v>
      </c>
      <c r="P9069" t="str">
        <f t="shared" si="425"/>
        <v>Low</v>
      </c>
      <c r="Q9069" t="str">
        <f>VLOOKUP(A9069,SampleSuperstore!A:G,7,0)</f>
        <v>South</v>
      </c>
    </row>
    <row r="9070" spans="1:17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  <c r="N9070" t="str">
        <f t="shared" si="423"/>
        <v>Loss</v>
      </c>
      <c r="O9070" t="str">
        <f t="shared" si="424"/>
        <v>Normal</v>
      </c>
      <c r="P9070" t="str">
        <f t="shared" si="425"/>
        <v>Low</v>
      </c>
      <c r="Q9070" t="str">
        <f>VLOOKUP(A9070,SampleSuperstore!A:G,7,0)</f>
        <v>South</v>
      </c>
    </row>
    <row r="9071" spans="1:17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  <c r="N9071" t="str">
        <f t="shared" si="423"/>
        <v>Profit</v>
      </c>
      <c r="O9071" t="str">
        <f t="shared" si="424"/>
        <v>Normal</v>
      </c>
      <c r="P9071" t="str">
        <f t="shared" si="425"/>
        <v>Low</v>
      </c>
      <c r="Q9071" t="str">
        <f>VLOOKUP(A9071,SampleSuperstore!A:G,7,0)</f>
        <v>South</v>
      </c>
    </row>
    <row r="9072" spans="1:17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  <c r="N9072" t="str">
        <f t="shared" si="423"/>
        <v>Profit</v>
      </c>
      <c r="O9072" t="str">
        <f t="shared" si="424"/>
        <v>Normal</v>
      </c>
      <c r="P9072" t="str">
        <f t="shared" si="425"/>
        <v>Low</v>
      </c>
      <c r="Q9072" t="str">
        <f>VLOOKUP(A9072,SampleSuperstore!A:G,7,0)</f>
        <v>Central</v>
      </c>
    </row>
    <row r="9073" spans="1:17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  <c r="N9073" t="str">
        <f t="shared" si="423"/>
        <v>Profit</v>
      </c>
      <c r="O9073" t="str">
        <f t="shared" si="424"/>
        <v>Normal</v>
      </c>
      <c r="P9073" t="str">
        <f t="shared" si="425"/>
        <v>Low</v>
      </c>
      <c r="Q9073" t="str">
        <f>VLOOKUP(A9073,SampleSuperstore!A:G,7,0)</f>
        <v>South</v>
      </c>
    </row>
    <row r="9074" spans="1:17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  <c r="N9074" t="str">
        <f t="shared" si="423"/>
        <v>Profit</v>
      </c>
      <c r="O9074" t="str">
        <f t="shared" si="424"/>
        <v>Normal</v>
      </c>
      <c r="P9074" t="str">
        <f t="shared" si="425"/>
        <v>Low</v>
      </c>
      <c r="Q9074" t="str">
        <f>VLOOKUP(A9074,SampleSuperstore!A:G,7,0)</f>
        <v>South</v>
      </c>
    </row>
    <row r="9075" spans="1:17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  <c r="N9075" t="str">
        <f t="shared" si="423"/>
        <v>Profit</v>
      </c>
      <c r="O9075" t="str">
        <f t="shared" si="424"/>
        <v>Normal</v>
      </c>
      <c r="P9075" t="str">
        <f t="shared" si="425"/>
        <v>Low</v>
      </c>
      <c r="Q9075" t="str">
        <f>VLOOKUP(A9075,SampleSuperstore!A:G,7,0)</f>
        <v>South</v>
      </c>
    </row>
    <row r="9076" spans="1:17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  <c r="N9076" t="str">
        <f t="shared" si="423"/>
        <v>Loss</v>
      </c>
      <c r="O9076" t="str">
        <f t="shared" si="424"/>
        <v>Normal</v>
      </c>
      <c r="P9076" t="str">
        <f t="shared" si="425"/>
        <v>Medium</v>
      </c>
      <c r="Q9076" t="str">
        <f>VLOOKUP(A9076,SampleSuperstore!A:G,7,0)</f>
        <v>South</v>
      </c>
    </row>
    <row r="9077" spans="1:17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  <c r="N9077" t="str">
        <f t="shared" si="423"/>
        <v>Loss</v>
      </c>
      <c r="O9077" t="str">
        <f t="shared" si="424"/>
        <v>High Discount</v>
      </c>
      <c r="P9077" t="str">
        <f t="shared" si="425"/>
        <v>Low</v>
      </c>
      <c r="Q9077" t="str">
        <f>VLOOKUP(A9077,SampleSuperstore!A:G,7,0)</f>
        <v>Central</v>
      </c>
    </row>
    <row r="9078" spans="1:17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  <c r="N9078" t="str">
        <f t="shared" si="423"/>
        <v>Profit</v>
      </c>
      <c r="O9078" t="str">
        <f t="shared" si="424"/>
        <v>Normal</v>
      </c>
      <c r="P9078" t="str">
        <f t="shared" si="425"/>
        <v>Low</v>
      </c>
      <c r="Q9078" t="str">
        <f>VLOOKUP(A9078,SampleSuperstore!A:G,7,0)</f>
        <v>Central</v>
      </c>
    </row>
    <row r="9079" spans="1:17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  <c r="N9079" t="str">
        <f t="shared" si="423"/>
        <v>Profit</v>
      </c>
      <c r="O9079" t="str">
        <f t="shared" si="424"/>
        <v>Normal</v>
      </c>
      <c r="P9079" t="str">
        <f t="shared" si="425"/>
        <v>Low</v>
      </c>
      <c r="Q9079" t="str">
        <f>VLOOKUP(A9079,SampleSuperstore!A:G,7,0)</f>
        <v>South</v>
      </c>
    </row>
    <row r="9080" spans="1:17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  <c r="N9080" t="str">
        <f t="shared" si="423"/>
        <v>Profit</v>
      </c>
      <c r="O9080" t="str">
        <f t="shared" si="424"/>
        <v>Normal</v>
      </c>
      <c r="P9080" t="str">
        <f t="shared" si="425"/>
        <v>Low</v>
      </c>
      <c r="Q9080" t="str">
        <f>VLOOKUP(A9080,SampleSuperstore!A:G,7,0)</f>
        <v>South</v>
      </c>
    </row>
    <row r="9081" spans="1:17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  <c r="N9081" t="str">
        <f t="shared" si="423"/>
        <v>Profit</v>
      </c>
      <c r="O9081" t="str">
        <f t="shared" si="424"/>
        <v>Normal</v>
      </c>
      <c r="P9081" t="str">
        <f t="shared" si="425"/>
        <v>Low</v>
      </c>
      <c r="Q9081" t="str">
        <f>VLOOKUP(A9081,SampleSuperstore!A:G,7,0)</f>
        <v>South</v>
      </c>
    </row>
    <row r="9082" spans="1:17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  <c r="N9082" t="str">
        <f t="shared" si="423"/>
        <v>Profit</v>
      </c>
      <c r="O9082" t="str">
        <f t="shared" si="424"/>
        <v>Normal</v>
      </c>
      <c r="P9082" t="str">
        <f t="shared" si="425"/>
        <v>Low</v>
      </c>
      <c r="Q9082" t="str">
        <f>VLOOKUP(A9082,SampleSuperstore!A:G,7,0)</f>
        <v>South</v>
      </c>
    </row>
    <row r="9083" spans="1:17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  <c r="N9083" t="str">
        <f t="shared" si="423"/>
        <v>Profit</v>
      </c>
      <c r="O9083" t="str">
        <f t="shared" si="424"/>
        <v>Normal</v>
      </c>
      <c r="P9083" t="str">
        <f t="shared" si="425"/>
        <v>Low</v>
      </c>
      <c r="Q9083" t="str">
        <f>VLOOKUP(A9083,SampleSuperstore!A:G,7,0)</f>
        <v>South</v>
      </c>
    </row>
    <row r="9084" spans="1:17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  <c r="N9084" t="str">
        <f t="shared" si="423"/>
        <v>Profit</v>
      </c>
      <c r="O9084" t="str">
        <f t="shared" si="424"/>
        <v>Normal</v>
      </c>
      <c r="P9084" t="str">
        <f t="shared" si="425"/>
        <v>Low</v>
      </c>
      <c r="Q9084" t="str">
        <f>VLOOKUP(A9084,SampleSuperstore!A:G,7,0)</f>
        <v>South</v>
      </c>
    </row>
    <row r="9085" spans="1:17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  <c r="N9085" t="str">
        <f t="shared" si="423"/>
        <v>Profit</v>
      </c>
      <c r="O9085" t="str">
        <f t="shared" si="424"/>
        <v>Normal</v>
      </c>
      <c r="P9085" t="str">
        <f t="shared" si="425"/>
        <v>Low</v>
      </c>
      <c r="Q9085" t="str">
        <f>VLOOKUP(A9085,SampleSuperstore!A:G,7,0)</f>
        <v>Central</v>
      </c>
    </row>
    <row r="9086" spans="1:17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  <c r="N9086" t="str">
        <f t="shared" si="423"/>
        <v>Profit</v>
      </c>
      <c r="O9086" t="str">
        <f t="shared" si="424"/>
        <v>Normal</v>
      </c>
      <c r="P9086" t="str">
        <f t="shared" si="425"/>
        <v>Low</v>
      </c>
      <c r="Q9086" t="str">
        <f>VLOOKUP(A9086,SampleSuperstore!A:G,7,0)</f>
        <v>Central</v>
      </c>
    </row>
    <row r="9087" spans="1:17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  <c r="N9087" t="str">
        <f t="shared" si="423"/>
        <v>Profit</v>
      </c>
      <c r="O9087" t="str">
        <f t="shared" si="424"/>
        <v>Normal</v>
      </c>
      <c r="P9087" t="str">
        <f t="shared" si="425"/>
        <v>Low</v>
      </c>
      <c r="Q9087" t="str">
        <f>VLOOKUP(A9087,SampleSuperstore!A:G,7,0)</f>
        <v>South</v>
      </c>
    </row>
    <row r="9088" spans="1:17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  <c r="N9088" t="str">
        <f t="shared" si="423"/>
        <v>Loss</v>
      </c>
      <c r="O9088" t="str">
        <f t="shared" si="424"/>
        <v>High Discount</v>
      </c>
      <c r="P9088" t="str">
        <f t="shared" si="425"/>
        <v>Low</v>
      </c>
      <c r="Q9088" t="str">
        <f>VLOOKUP(A9088,SampleSuperstore!A:G,7,0)</f>
        <v>South</v>
      </c>
    </row>
    <row r="9089" spans="1:17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  <c r="N9089" t="str">
        <f t="shared" si="423"/>
        <v>Loss</v>
      </c>
      <c r="O9089" t="str">
        <f t="shared" si="424"/>
        <v>Normal</v>
      </c>
      <c r="P9089" t="str">
        <f t="shared" si="425"/>
        <v>Low</v>
      </c>
      <c r="Q9089" t="str">
        <f>VLOOKUP(A9089,SampleSuperstore!A:G,7,0)</f>
        <v>South</v>
      </c>
    </row>
    <row r="9090" spans="1:17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  <c r="N9090" t="str">
        <f t="shared" si="423"/>
        <v>Profit</v>
      </c>
      <c r="O9090" t="str">
        <f t="shared" si="424"/>
        <v>Normal</v>
      </c>
      <c r="P9090" t="str">
        <f t="shared" si="425"/>
        <v>Low</v>
      </c>
      <c r="Q9090" t="str">
        <f>VLOOKUP(A9090,SampleSuperstore!A:G,7,0)</f>
        <v>South</v>
      </c>
    </row>
    <row r="9091" spans="1:17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  <c r="N9091" t="str">
        <f t="shared" ref="N9091:N9154" si="426">IF(M9091&gt;0,"Profit","Loss")</f>
        <v>Loss</v>
      </c>
      <c r="O9091" t="str">
        <f t="shared" ref="O9091:O9154" si="427">IF(L9091&gt;0.5,"High Discount","Normal")</f>
        <v>Normal</v>
      </c>
      <c r="P9091" t="str">
        <f t="shared" ref="P9091:P9154" si="428">IF(J9091&gt;1000,"High",IF(J9091&gt;=500,"Medium","Low"))</f>
        <v>Low</v>
      </c>
      <c r="Q9091" t="str">
        <f>VLOOKUP(A9091,SampleSuperstore!A:G,7,0)</f>
        <v>South</v>
      </c>
    </row>
    <row r="9092" spans="1:17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  <c r="N9092" t="str">
        <f t="shared" si="426"/>
        <v>Profit</v>
      </c>
      <c r="O9092" t="str">
        <f t="shared" si="427"/>
        <v>Normal</v>
      </c>
      <c r="P9092" t="str">
        <f t="shared" si="428"/>
        <v>Low</v>
      </c>
      <c r="Q9092" t="str">
        <f>VLOOKUP(A9092,SampleSuperstore!A:G,7,0)</f>
        <v>Central</v>
      </c>
    </row>
    <row r="9093" spans="1:17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  <c r="N9093" t="str">
        <f t="shared" si="426"/>
        <v>Profit</v>
      </c>
      <c r="O9093" t="str">
        <f t="shared" si="427"/>
        <v>Normal</v>
      </c>
      <c r="P9093" t="str">
        <f t="shared" si="428"/>
        <v>Low</v>
      </c>
      <c r="Q9093" t="str">
        <f>VLOOKUP(A9093,SampleSuperstore!A:G,7,0)</f>
        <v>South</v>
      </c>
    </row>
    <row r="9094" spans="1:17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  <c r="N9094" t="str">
        <f t="shared" si="426"/>
        <v>Loss</v>
      </c>
      <c r="O9094" t="str">
        <f t="shared" si="427"/>
        <v>Normal</v>
      </c>
      <c r="P9094" t="str">
        <f t="shared" si="428"/>
        <v>Low</v>
      </c>
      <c r="Q9094" t="str">
        <f>VLOOKUP(A9094,SampleSuperstore!A:G,7,0)</f>
        <v>South</v>
      </c>
    </row>
    <row r="9095" spans="1:17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  <c r="N9095" t="str">
        <f t="shared" si="426"/>
        <v>Profit</v>
      </c>
      <c r="O9095" t="str">
        <f t="shared" si="427"/>
        <v>Normal</v>
      </c>
      <c r="P9095" t="str">
        <f t="shared" si="428"/>
        <v>Low</v>
      </c>
      <c r="Q9095" t="str">
        <f>VLOOKUP(A9095,SampleSuperstore!A:G,7,0)</f>
        <v>South</v>
      </c>
    </row>
    <row r="9096" spans="1:17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  <c r="N9096" t="str">
        <f t="shared" si="426"/>
        <v>Profit</v>
      </c>
      <c r="O9096" t="str">
        <f t="shared" si="427"/>
        <v>Normal</v>
      </c>
      <c r="P9096" t="str">
        <f t="shared" si="428"/>
        <v>Low</v>
      </c>
      <c r="Q9096" t="str">
        <f>VLOOKUP(A9096,SampleSuperstore!A:G,7,0)</f>
        <v>South</v>
      </c>
    </row>
    <row r="9097" spans="1:17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  <c r="N9097" t="str">
        <f t="shared" si="426"/>
        <v>Profit</v>
      </c>
      <c r="O9097" t="str">
        <f t="shared" si="427"/>
        <v>Normal</v>
      </c>
      <c r="P9097" t="str">
        <f t="shared" si="428"/>
        <v>Low</v>
      </c>
      <c r="Q9097" t="str">
        <f>VLOOKUP(A9097,SampleSuperstore!A:G,7,0)</f>
        <v>South</v>
      </c>
    </row>
    <row r="9098" spans="1:17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  <c r="N9098" t="str">
        <f t="shared" si="426"/>
        <v>Profit</v>
      </c>
      <c r="O9098" t="str">
        <f t="shared" si="427"/>
        <v>Normal</v>
      </c>
      <c r="P9098" t="str">
        <f t="shared" si="428"/>
        <v>Low</v>
      </c>
      <c r="Q9098" t="str">
        <f>VLOOKUP(A9098,SampleSuperstore!A:G,7,0)</f>
        <v>South</v>
      </c>
    </row>
    <row r="9099" spans="1:17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  <c r="N9099" t="str">
        <f t="shared" si="426"/>
        <v>Profit</v>
      </c>
      <c r="O9099" t="str">
        <f t="shared" si="427"/>
        <v>Normal</v>
      </c>
      <c r="P9099" t="str">
        <f t="shared" si="428"/>
        <v>Low</v>
      </c>
      <c r="Q9099" t="str">
        <f>VLOOKUP(A9099,SampleSuperstore!A:G,7,0)</f>
        <v>South</v>
      </c>
    </row>
    <row r="9100" spans="1:17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  <c r="N9100" t="str">
        <f t="shared" si="426"/>
        <v>Profit</v>
      </c>
      <c r="O9100" t="str">
        <f t="shared" si="427"/>
        <v>Normal</v>
      </c>
      <c r="P9100" t="str">
        <f t="shared" si="428"/>
        <v>Low</v>
      </c>
      <c r="Q9100" t="str">
        <f>VLOOKUP(A9100,SampleSuperstore!A:G,7,0)</f>
        <v>South</v>
      </c>
    </row>
    <row r="9101" spans="1:17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  <c r="N9101" t="str">
        <f t="shared" si="426"/>
        <v>Profit</v>
      </c>
      <c r="O9101" t="str">
        <f t="shared" si="427"/>
        <v>Normal</v>
      </c>
      <c r="P9101" t="str">
        <f t="shared" si="428"/>
        <v>Low</v>
      </c>
      <c r="Q9101" t="str">
        <f>VLOOKUP(A9101,SampleSuperstore!A:G,7,0)</f>
        <v>South</v>
      </c>
    </row>
    <row r="9102" spans="1:17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  <c r="N9102" t="str">
        <f t="shared" si="426"/>
        <v>Profit</v>
      </c>
      <c r="O9102" t="str">
        <f t="shared" si="427"/>
        <v>Normal</v>
      </c>
      <c r="P9102" t="str">
        <f t="shared" si="428"/>
        <v>Medium</v>
      </c>
      <c r="Q9102" t="str">
        <f>VLOOKUP(A9102,SampleSuperstore!A:G,7,0)</f>
        <v>South</v>
      </c>
    </row>
    <row r="9103" spans="1:17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  <c r="N9103" t="str">
        <f t="shared" si="426"/>
        <v>Profit</v>
      </c>
      <c r="O9103" t="str">
        <f t="shared" si="427"/>
        <v>Normal</v>
      </c>
      <c r="P9103" t="str">
        <f t="shared" si="428"/>
        <v>Low</v>
      </c>
      <c r="Q9103" t="str">
        <f>VLOOKUP(A9103,SampleSuperstore!A:G,7,0)</f>
        <v>South</v>
      </c>
    </row>
    <row r="9104" spans="1:17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  <c r="N9104" t="str">
        <f t="shared" si="426"/>
        <v>Loss</v>
      </c>
      <c r="O9104" t="str">
        <f t="shared" si="427"/>
        <v>Normal</v>
      </c>
      <c r="P9104" t="str">
        <f t="shared" si="428"/>
        <v>Low</v>
      </c>
      <c r="Q9104" t="str">
        <f>VLOOKUP(A9104,SampleSuperstore!A:G,7,0)</f>
        <v>South</v>
      </c>
    </row>
    <row r="9105" spans="1:17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  <c r="N9105" t="str">
        <f t="shared" si="426"/>
        <v>Loss</v>
      </c>
      <c r="O9105" t="str">
        <f t="shared" si="427"/>
        <v>High Discount</v>
      </c>
      <c r="P9105" t="str">
        <f t="shared" si="428"/>
        <v>Low</v>
      </c>
      <c r="Q9105" t="str">
        <f>VLOOKUP(A9105,SampleSuperstore!A:G,7,0)</f>
        <v>South</v>
      </c>
    </row>
    <row r="9106" spans="1:17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  <c r="N9106" t="str">
        <f t="shared" si="426"/>
        <v>Loss</v>
      </c>
      <c r="O9106" t="str">
        <f t="shared" si="427"/>
        <v>High Discount</v>
      </c>
      <c r="P9106" t="str">
        <f t="shared" si="428"/>
        <v>Low</v>
      </c>
      <c r="Q9106" t="str">
        <f>VLOOKUP(A9106,SampleSuperstore!A:G,7,0)</f>
        <v>South</v>
      </c>
    </row>
    <row r="9107" spans="1:17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  <c r="N9107" t="str">
        <f t="shared" si="426"/>
        <v>Loss</v>
      </c>
      <c r="O9107" t="str">
        <f t="shared" si="427"/>
        <v>Normal</v>
      </c>
      <c r="P9107" t="str">
        <f t="shared" si="428"/>
        <v>Low</v>
      </c>
      <c r="Q9107" t="str">
        <f>VLOOKUP(A9107,SampleSuperstore!A:G,7,0)</f>
        <v>South</v>
      </c>
    </row>
    <row r="9108" spans="1:17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  <c r="N9108" t="str">
        <f t="shared" si="426"/>
        <v>Profit</v>
      </c>
      <c r="O9108" t="str">
        <f t="shared" si="427"/>
        <v>Normal</v>
      </c>
      <c r="P9108" t="str">
        <f t="shared" si="428"/>
        <v>Low</v>
      </c>
      <c r="Q9108" t="str">
        <f>VLOOKUP(A9108,SampleSuperstore!A:G,7,0)</f>
        <v>South</v>
      </c>
    </row>
    <row r="9109" spans="1:17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  <c r="N9109" t="str">
        <f t="shared" si="426"/>
        <v>Profit</v>
      </c>
      <c r="O9109" t="str">
        <f t="shared" si="427"/>
        <v>Normal</v>
      </c>
      <c r="P9109" t="str">
        <f t="shared" si="428"/>
        <v>Low</v>
      </c>
      <c r="Q9109" t="str">
        <f>VLOOKUP(A9109,SampleSuperstore!A:G,7,0)</f>
        <v>Central</v>
      </c>
    </row>
    <row r="9110" spans="1:17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  <c r="N9110" t="str">
        <f t="shared" si="426"/>
        <v>Profit</v>
      </c>
      <c r="O9110" t="str">
        <f t="shared" si="427"/>
        <v>Normal</v>
      </c>
      <c r="P9110" t="str">
        <f t="shared" si="428"/>
        <v>Low</v>
      </c>
      <c r="Q9110" t="str">
        <f>VLOOKUP(A9110,SampleSuperstore!A:G,7,0)</f>
        <v>Central</v>
      </c>
    </row>
    <row r="9111" spans="1:17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  <c r="N9111" t="str">
        <f t="shared" si="426"/>
        <v>Profit</v>
      </c>
      <c r="O9111" t="str">
        <f t="shared" si="427"/>
        <v>Normal</v>
      </c>
      <c r="P9111" t="str">
        <f t="shared" si="428"/>
        <v>Low</v>
      </c>
      <c r="Q9111" t="str">
        <f>VLOOKUP(A9111,SampleSuperstore!A:G,7,0)</f>
        <v>Central</v>
      </c>
    </row>
    <row r="9112" spans="1:17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  <c r="N9112" t="str">
        <f t="shared" si="426"/>
        <v>Profit</v>
      </c>
      <c r="O9112" t="str">
        <f t="shared" si="427"/>
        <v>Normal</v>
      </c>
      <c r="P9112" t="str">
        <f t="shared" si="428"/>
        <v>Low</v>
      </c>
      <c r="Q9112" t="str">
        <f>VLOOKUP(A9112,SampleSuperstore!A:G,7,0)</f>
        <v>Central</v>
      </c>
    </row>
    <row r="9113" spans="1:17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  <c r="N9113" t="str">
        <f t="shared" si="426"/>
        <v>Profit</v>
      </c>
      <c r="O9113" t="str">
        <f t="shared" si="427"/>
        <v>Normal</v>
      </c>
      <c r="P9113" t="str">
        <f t="shared" si="428"/>
        <v>Low</v>
      </c>
      <c r="Q9113" t="str">
        <f>VLOOKUP(A9113,SampleSuperstore!A:G,7,0)</f>
        <v>Central</v>
      </c>
    </row>
    <row r="9114" spans="1:17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  <c r="N9114" t="str">
        <f t="shared" si="426"/>
        <v>Profit</v>
      </c>
      <c r="O9114" t="str">
        <f t="shared" si="427"/>
        <v>Normal</v>
      </c>
      <c r="P9114" t="str">
        <f t="shared" si="428"/>
        <v>Low</v>
      </c>
      <c r="Q9114" t="str">
        <f>VLOOKUP(A9114,SampleSuperstore!A:G,7,0)</f>
        <v>Central</v>
      </c>
    </row>
    <row r="9115" spans="1:17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  <c r="N9115" t="str">
        <f t="shared" si="426"/>
        <v>Profit</v>
      </c>
      <c r="O9115" t="str">
        <f t="shared" si="427"/>
        <v>Normal</v>
      </c>
      <c r="P9115" t="str">
        <f t="shared" si="428"/>
        <v>Low</v>
      </c>
      <c r="Q9115" t="str">
        <f>VLOOKUP(A9115,SampleSuperstore!A:G,7,0)</f>
        <v>Central</v>
      </c>
    </row>
    <row r="9116" spans="1:17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  <c r="N9116" t="str">
        <f t="shared" si="426"/>
        <v>Profit</v>
      </c>
      <c r="O9116" t="str">
        <f t="shared" si="427"/>
        <v>Normal</v>
      </c>
      <c r="P9116" t="str">
        <f t="shared" si="428"/>
        <v>Medium</v>
      </c>
      <c r="Q9116" t="str">
        <f>VLOOKUP(A9116,SampleSuperstore!A:G,7,0)</f>
        <v>South</v>
      </c>
    </row>
    <row r="9117" spans="1:17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  <c r="N9117" t="str">
        <f t="shared" si="426"/>
        <v>Loss</v>
      </c>
      <c r="O9117" t="str">
        <f t="shared" si="427"/>
        <v>Normal</v>
      </c>
      <c r="P9117" t="str">
        <f t="shared" si="428"/>
        <v>Low</v>
      </c>
      <c r="Q9117" t="str">
        <f>VLOOKUP(A9117,SampleSuperstore!A:G,7,0)</f>
        <v>South</v>
      </c>
    </row>
    <row r="9118" spans="1:17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  <c r="N9118" t="str">
        <f t="shared" si="426"/>
        <v>Profit</v>
      </c>
      <c r="O9118" t="str">
        <f t="shared" si="427"/>
        <v>Normal</v>
      </c>
      <c r="P9118" t="str">
        <f t="shared" si="428"/>
        <v>Low</v>
      </c>
      <c r="Q9118" t="str">
        <f>VLOOKUP(A9118,SampleSuperstore!A:G,7,0)</f>
        <v>South</v>
      </c>
    </row>
    <row r="9119" spans="1:17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  <c r="N9119" t="str">
        <f t="shared" si="426"/>
        <v>Loss</v>
      </c>
      <c r="O9119" t="str">
        <f t="shared" si="427"/>
        <v>Normal</v>
      </c>
      <c r="P9119" t="str">
        <f t="shared" si="428"/>
        <v>Medium</v>
      </c>
      <c r="Q9119" t="str">
        <f>VLOOKUP(A9119,SampleSuperstore!A:G,7,0)</f>
        <v>South</v>
      </c>
    </row>
    <row r="9120" spans="1:17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  <c r="N9120" t="str">
        <f t="shared" si="426"/>
        <v>Profit</v>
      </c>
      <c r="O9120" t="str">
        <f t="shared" si="427"/>
        <v>Normal</v>
      </c>
      <c r="P9120" t="str">
        <f t="shared" si="428"/>
        <v>Low</v>
      </c>
      <c r="Q9120" t="str">
        <f>VLOOKUP(A9120,SampleSuperstore!A:G,7,0)</f>
        <v>South</v>
      </c>
    </row>
    <row r="9121" spans="1:17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  <c r="N9121" t="str">
        <f t="shared" si="426"/>
        <v>Profit</v>
      </c>
      <c r="O9121" t="str">
        <f t="shared" si="427"/>
        <v>Normal</v>
      </c>
      <c r="P9121" t="str">
        <f t="shared" si="428"/>
        <v>Low</v>
      </c>
      <c r="Q9121" t="str">
        <f>VLOOKUP(A9121,SampleSuperstore!A:G,7,0)</f>
        <v>South</v>
      </c>
    </row>
    <row r="9122" spans="1:17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  <c r="N9122" t="str">
        <f t="shared" si="426"/>
        <v>Profit</v>
      </c>
      <c r="O9122" t="str">
        <f t="shared" si="427"/>
        <v>Normal</v>
      </c>
      <c r="P9122" t="str">
        <f t="shared" si="428"/>
        <v>Low</v>
      </c>
      <c r="Q9122" t="str">
        <f>VLOOKUP(A9122,SampleSuperstore!A:G,7,0)</f>
        <v>South</v>
      </c>
    </row>
    <row r="9123" spans="1:17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  <c r="N9123" t="str">
        <f t="shared" si="426"/>
        <v>Profit</v>
      </c>
      <c r="O9123" t="str">
        <f t="shared" si="427"/>
        <v>Normal</v>
      </c>
      <c r="P9123" t="str">
        <f t="shared" si="428"/>
        <v>Low</v>
      </c>
      <c r="Q9123" t="str">
        <f>VLOOKUP(A9123,SampleSuperstore!A:G,7,0)</f>
        <v>South</v>
      </c>
    </row>
    <row r="9124" spans="1:17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  <c r="N9124" t="str">
        <f t="shared" si="426"/>
        <v>Profit</v>
      </c>
      <c r="O9124" t="str">
        <f t="shared" si="427"/>
        <v>Normal</v>
      </c>
      <c r="P9124" t="str">
        <f t="shared" si="428"/>
        <v>Low</v>
      </c>
      <c r="Q9124" t="str">
        <f>VLOOKUP(A9124,SampleSuperstore!A:G,7,0)</f>
        <v>East</v>
      </c>
    </row>
    <row r="9125" spans="1:17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  <c r="N9125" t="str">
        <f t="shared" si="426"/>
        <v>Loss</v>
      </c>
      <c r="O9125" t="str">
        <f t="shared" si="427"/>
        <v>High Discount</v>
      </c>
      <c r="P9125" t="str">
        <f t="shared" si="428"/>
        <v>Low</v>
      </c>
      <c r="Q9125" t="str">
        <f>VLOOKUP(A9125,SampleSuperstore!A:G,7,0)</f>
        <v>South</v>
      </c>
    </row>
    <row r="9126" spans="1:17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  <c r="N9126" t="str">
        <f t="shared" si="426"/>
        <v>Loss</v>
      </c>
      <c r="O9126" t="str">
        <f t="shared" si="427"/>
        <v>High Discount</v>
      </c>
      <c r="P9126" t="str">
        <f t="shared" si="428"/>
        <v>Low</v>
      </c>
      <c r="Q9126" t="str">
        <f>VLOOKUP(A9126,SampleSuperstore!A:G,7,0)</f>
        <v>South</v>
      </c>
    </row>
    <row r="9127" spans="1:17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  <c r="N9127" t="str">
        <f t="shared" si="426"/>
        <v>Loss</v>
      </c>
      <c r="O9127" t="str">
        <f t="shared" si="427"/>
        <v>High Discount</v>
      </c>
      <c r="P9127" t="str">
        <f t="shared" si="428"/>
        <v>Low</v>
      </c>
      <c r="Q9127" t="str">
        <f>VLOOKUP(A9127,SampleSuperstore!A:G,7,0)</f>
        <v>South</v>
      </c>
    </row>
    <row r="9128" spans="1:17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  <c r="N9128" t="str">
        <f t="shared" si="426"/>
        <v>Profit</v>
      </c>
      <c r="O9128" t="str">
        <f t="shared" si="427"/>
        <v>Normal</v>
      </c>
      <c r="P9128" t="str">
        <f t="shared" si="428"/>
        <v>Low</v>
      </c>
      <c r="Q9128" t="str">
        <f>VLOOKUP(A9128,SampleSuperstore!A:G,7,0)</f>
        <v>South</v>
      </c>
    </row>
    <row r="9129" spans="1:17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  <c r="N9129" t="str">
        <f t="shared" si="426"/>
        <v>Loss</v>
      </c>
      <c r="O9129" t="str">
        <f t="shared" si="427"/>
        <v>Normal</v>
      </c>
      <c r="P9129" t="str">
        <f t="shared" si="428"/>
        <v>Low</v>
      </c>
      <c r="Q9129" t="str">
        <f>VLOOKUP(A9129,SampleSuperstore!A:G,7,0)</f>
        <v>South</v>
      </c>
    </row>
    <row r="9130" spans="1:17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  <c r="N9130" t="str">
        <f t="shared" si="426"/>
        <v>Loss</v>
      </c>
      <c r="O9130" t="str">
        <f t="shared" si="427"/>
        <v>High Discount</v>
      </c>
      <c r="P9130" t="str">
        <f t="shared" si="428"/>
        <v>Low</v>
      </c>
      <c r="Q9130" t="str">
        <f>VLOOKUP(A9130,SampleSuperstore!A:G,7,0)</f>
        <v>Central</v>
      </c>
    </row>
    <row r="9131" spans="1:17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  <c r="N9131" t="str">
        <f t="shared" si="426"/>
        <v>Loss</v>
      </c>
      <c r="O9131" t="str">
        <f t="shared" si="427"/>
        <v>Normal</v>
      </c>
      <c r="P9131" t="str">
        <f t="shared" si="428"/>
        <v>Low</v>
      </c>
      <c r="Q9131" t="str">
        <f>VLOOKUP(A9131,SampleSuperstore!A:G,7,0)</f>
        <v>South</v>
      </c>
    </row>
    <row r="9132" spans="1:17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  <c r="N9132" t="str">
        <f t="shared" si="426"/>
        <v>Profit</v>
      </c>
      <c r="O9132" t="str">
        <f t="shared" si="427"/>
        <v>Normal</v>
      </c>
      <c r="P9132" t="str">
        <f t="shared" si="428"/>
        <v>Low</v>
      </c>
      <c r="Q9132" t="str">
        <f>VLOOKUP(A9132,SampleSuperstore!A:G,7,0)</f>
        <v>South</v>
      </c>
    </row>
    <row r="9133" spans="1:17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  <c r="N9133" t="str">
        <f t="shared" si="426"/>
        <v>Profit</v>
      </c>
      <c r="O9133" t="str">
        <f t="shared" si="427"/>
        <v>Normal</v>
      </c>
      <c r="P9133" t="str">
        <f t="shared" si="428"/>
        <v>Low</v>
      </c>
      <c r="Q9133" t="str">
        <f>VLOOKUP(A9133,SampleSuperstore!A:G,7,0)</f>
        <v>South</v>
      </c>
    </row>
    <row r="9134" spans="1:17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  <c r="N9134" t="str">
        <f t="shared" si="426"/>
        <v>Profit</v>
      </c>
      <c r="O9134" t="str">
        <f t="shared" si="427"/>
        <v>Normal</v>
      </c>
      <c r="P9134" t="str">
        <f t="shared" si="428"/>
        <v>Low</v>
      </c>
      <c r="Q9134" t="str">
        <f>VLOOKUP(A9134,SampleSuperstore!A:G,7,0)</f>
        <v>South</v>
      </c>
    </row>
    <row r="9135" spans="1:17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  <c r="N9135" t="str">
        <f t="shared" si="426"/>
        <v>Profit</v>
      </c>
      <c r="O9135" t="str">
        <f t="shared" si="427"/>
        <v>Normal</v>
      </c>
      <c r="P9135" t="str">
        <f t="shared" si="428"/>
        <v>Medium</v>
      </c>
      <c r="Q9135" t="str">
        <f>VLOOKUP(A9135,SampleSuperstore!A:G,7,0)</f>
        <v>South</v>
      </c>
    </row>
    <row r="9136" spans="1:17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  <c r="N9136" t="str">
        <f t="shared" si="426"/>
        <v>Loss</v>
      </c>
      <c r="O9136" t="str">
        <f t="shared" si="427"/>
        <v>Normal</v>
      </c>
      <c r="P9136" t="str">
        <f t="shared" si="428"/>
        <v>Low</v>
      </c>
      <c r="Q9136" t="str">
        <f>VLOOKUP(A9136,SampleSuperstore!A:G,7,0)</f>
        <v>South</v>
      </c>
    </row>
    <row r="9137" spans="1:17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  <c r="N9137" t="str">
        <f t="shared" si="426"/>
        <v>Loss</v>
      </c>
      <c r="O9137" t="str">
        <f t="shared" si="427"/>
        <v>Normal</v>
      </c>
      <c r="P9137" t="str">
        <f t="shared" si="428"/>
        <v>Low</v>
      </c>
      <c r="Q9137" t="str">
        <f>VLOOKUP(A9137,SampleSuperstore!A:G,7,0)</f>
        <v>South</v>
      </c>
    </row>
    <row r="9138" spans="1:17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  <c r="N9138" t="str">
        <f t="shared" si="426"/>
        <v>Profit</v>
      </c>
      <c r="O9138" t="str">
        <f t="shared" si="427"/>
        <v>Normal</v>
      </c>
      <c r="P9138" t="str">
        <f t="shared" si="428"/>
        <v>Low</v>
      </c>
      <c r="Q9138" t="str">
        <f>VLOOKUP(A9138,SampleSuperstore!A:G,7,0)</f>
        <v>South</v>
      </c>
    </row>
    <row r="9139" spans="1:17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  <c r="N9139" t="str">
        <f t="shared" si="426"/>
        <v>Loss</v>
      </c>
      <c r="O9139" t="str">
        <f t="shared" si="427"/>
        <v>High Discount</v>
      </c>
      <c r="P9139" t="str">
        <f t="shared" si="428"/>
        <v>Low</v>
      </c>
      <c r="Q9139" t="str">
        <f>VLOOKUP(A9139,SampleSuperstore!A:G,7,0)</f>
        <v>South</v>
      </c>
    </row>
    <row r="9140" spans="1:17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  <c r="N9140" t="str">
        <f t="shared" si="426"/>
        <v>Profit</v>
      </c>
      <c r="O9140" t="str">
        <f t="shared" si="427"/>
        <v>Normal</v>
      </c>
      <c r="P9140" t="str">
        <f t="shared" si="428"/>
        <v>Low</v>
      </c>
      <c r="Q9140" t="str">
        <f>VLOOKUP(A9140,SampleSuperstore!A:G,7,0)</f>
        <v>South</v>
      </c>
    </row>
    <row r="9141" spans="1:17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  <c r="N9141" t="str">
        <f t="shared" si="426"/>
        <v>Profit</v>
      </c>
      <c r="O9141" t="str">
        <f t="shared" si="427"/>
        <v>Normal</v>
      </c>
      <c r="P9141" t="str">
        <f t="shared" si="428"/>
        <v>Low</v>
      </c>
      <c r="Q9141" t="str">
        <f>VLOOKUP(A9141,SampleSuperstore!A:G,7,0)</f>
        <v>South</v>
      </c>
    </row>
    <row r="9142" spans="1:17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  <c r="N9142" t="str">
        <f t="shared" si="426"/>
        <v>Profit</v>
      </c>
      <c r="O9142" t="str">
        <f t="shared" si="427"/>
        <v>Normal</v>
      </c>
      <c r="P9142" t="str">
        <f t="shared" si="428"/>
        <v>Low</v>
      </c>
      <c r="Q9142" t="str">
        <f>VLOOKUP(A9142,SampleSuperstore!A:G,7,0)</f>
        <v>South</v>
      </c>
    </row>
    <row r="9143" spans="1:17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  <c r="N9143" t="str">
        <f t="shared" si="426"/>
        <v>Profit</v>
      </c>
      <c r="O9143" t="str">
        <f t="shared" si="427"/>
        <v>Normal</v>
      </c>
      <c r="P9143" t="str">
        <f t="shared" si="428"/>
        <v>Low</v>
      </c>
      <c r="Q9143" t="str">
        <f>VLOOKUP(A9143,SampleSuperstore!A:G,7,0)</f>
        <v>Central</v>
      </c>
    </row>
    <row r="9144" spans="1:17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  <c r="N9144" t="str">
        <f t="shared" si="426"/>
        <v>Profit</v>
      </c>
      <c r="O9144" t="str">
        <f t="shared" si="427"/>
        <v>Normal</v>
      </c>
      <c r="P9144" t="str">
        <f t="shared" si="428"/>
        <v>Low</v>
      </c>
      <c r="Q9144" t="str">
        <f>VLOOKUP(A9144,SampleSuperstore!A:G,7,0)</f>
        <v>South</v>
      </c>
    </row>
    <row r="9145" spans="1:17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  <c r="N9145" t="str">
        <f t="shared" si="426"/>
        <v>Profit</v>
      </c>
      <c r="O9145" t="str">
        <f t="shared" si="427"/>
        <v>Normal</v>
      </c>
      <c r="P9145" t="str">
        <f t="shared" si="428"/>
        <v>High</v>
      </c>
      <c r="Q9145" t="str">
        <f>VLOOKUP(A9145,SampleSuperstore!A:G,7,0)</f>
        <v>South</v>
      </c>
    </row>
    <row r="9146" spans="1:17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  <c r="N9146" t="str">
        <f t="shared" si="426"/>
        <v>Profit</v>
      </c>
      <c r="O9146" t="str">
        <f t="shared" si="427"/>
        <v>Normal</v>
      </c>
      <c r="P9146" t="str">
        <f t="shared" si="428"/>
        <v>Low</v>
      </c>
      <c r="Q9146" t="str">
        <f>VLOOKUP(A9146,SampleSuperstore!A:G,7,0)</f>
        <v>South</v>
      </c>
    </row>
    <row r="9147" spans="1:17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  <c r="N9147" t="str">
        <f t="shared" si="426"/>
        <v>Loss</v>
      </c>
      <c r="O9147" t="str">
        <f t="shared" si="427"/>
        <v>High Discount</v>
      </c>
      <c r="P9147" t="str">
        <f t="shared" si="428"/>
        <v>Low</v>
      </c>
      <c r="Q9147" t="str">
        <f>VLOOKUP(A9147,SampleSuperstore!A:G,7,0)</f>
        <v>South</v>
      </c>
    </row>
    <row r="9148" spans="1:17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  <c r="N9148" t="str">
        <f t="shared" si="426"/>
        <v>Profit</v>
      </c>
      <c r="O9148" t="str">
        <f t="shared" si="427"/>
        <v>Normal</v>
      </c>
      <c r="P9148" t="str">
        <f t="shared" si="428"/>
        <v>Low</v>
      </c>
      <c r="Q9148" t="str">
        <f>VLOOKUP(A9148,SampleSuperstore!A:G,7,0)</f>
        <v>South</v>
      </c>
    </row>
    <row r="9149" spans="1:17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  <c r="N9149" t="str">
        <f t="shared" si="426"/>
        <v>Profit</v>
      </c>
      <c r="O9149" t="str">
        <f t="shared" si="427"/>
        <v>Normal</v>
      </c>
      <c r="P9149" t="str">
        <f t="shared" si="428"/>
        <v>Low</v>
      </c>
      <c r="Q9149" t="str">
        <f>VLOOKUP(A9149,SampleSuperstore!A:G,7,0)</f>
        <v>South</v>
      </c>
    </row>
    <row r="9150" spans="1:17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  <c r="N9150" t="str">
        <f t="shared" si="426"/>
        <v>Profit</v>
      </c>
      <c r="O9150" t="str">
        <f t="shared" si="427"/>
        <v>Normal</v>
      </c>
      <c r="P9150" t="str">
        <f t="shared" si="428"/>
        <v>High</v>
      </c>
      <c r="Q9150" t="str">
        <f>VLOOKUP(A9150,SampleSuperstore!A:G,7,0)</f>
        <v>South</v>
      </c>
    </row>
    <row r="9151" spans="1:17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  <c r="N9151" t="str">
        <f t="shared" si="426"/>
        <v>Profit</v>
      </c>
      <c r="O9151" t="str">
        <f t="shared" si="427"/>
        <v>Normal</v>
      </c>
      <c r="P9151" t="str">
        <f t="shared" si="428"/>
        <v>Low</v>
      </c>
      <c r="Q9151" t="str">
        <f>VLOOKUP(A9151,SampleSuperstore!A:G,7,0)</f>
        <v>South</v>
      </c>
    </row>
    <row r="9152" spans="1:17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  <c r="N9152" t="str">
        <f t="shared" si="426"/>
        <v>Profit</v>
      </c>
      <c r="O9152" t="str">
        <f t="shared" si="427"/>
        <v>Normal</v>
      </c>
      <c r="P9152" t="str">
        <f t="shared" si="428"/>
        <v>Low</v>
      </c>
      <c r="Q9152" t="str">
        <f>VLOOKUP(A9152,SampleSuperstore!A:G,7,0)</f>
        <v>South</v>
      </c>
    </row>
    <row r="9153" spans="1:17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  <c r="N9153" t="str">
        <f t="shared" si="426"/>
        <v>Profit</v>
      </c>
      <c r="O9153" t="str">
        <f t="shared" si="427"/>
        <v>Normal</v>
      </c>
      <c r="P9153" t="str">
        <f t="shared" si="428"/>
        <v>Low</v>
      </c>
      <c r="Q9153" t="str">
        <f>VLOOKUP(A9153,SampleSuperstore!A:G,7,0)</f>
        <v>South</v>
      </c>
    </row>
    <row r="9154" spans="1:17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  <c r="N9154" t="str">
        <f t="shared" si="426"/>
        <v>Profit</v>
      </c>
      <c r="O9154" t="str">
        <f t="shared" si="427"/>
        <v>Normal</v>
      </c>
      <c r="P9154" t="str">
        <f t="shared" si="428"/>
        <v>Low</v>
      </c>
      <c r="Q9154" t="str">
        <f>VLOOKUP(A9154,SampleSuperstore!A:G,7,0)</f>
        <v>South</v>
      </c>
    </row>
    <row r="9155" spans="1:17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  <c r="N9155" t="str">
        <f t="shared" ref="N9155:N9218" si="429">IF(M9155&gt;0,"Profit","Loss")</f>
        <v>Profit</v>
      </c>
      <c r="O9155" t="str">
        <f t="shared" ref="O9155:O9218" si="430">IF(L9155&gt;0.5,"High Discount","Normal")</f>
        <v>Normal</v>
      </c>
      <c r="P9155" t="str">
        <f t="shared" ref="P9155:P9218" si="431">IF(J9155&gt;1000,"High",IF(J9155&gt;=500,"Medium","Low"))</f>
        <v>Low</v>
      </c>
      <c r="Q9155" t="str">
        <f>VLOOKUP(A9155,SampleSuperstore!A:G,7,0)</f>
        <v>South</v>
      </c>
    </row>
    <row r="9156" spans="1:17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  <c r="N9156" t="str">
        <f t="shared" si="429"/>
        <v>Profit</v>
      </c>
      <c r="O9156" t="str">
        <f t="shared" si="430"/>
        <v>Normal</v>
      </c>
      <c r="P9156" t="str">
        <f t="shared" si="431"/>
        <v>Low</v>
      </c>
      <c r="Q9156" t="str">
        <f>VLOOKUP(A9156,SampleSuperstore!A:G,7,0)</f>
        <v>South</v>
      </c>
    </row>
    <row r="9157" spans="1:17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  <c r="N9157" t="str">
        <f t="shared" si="429"/>
        <v>Profit</v>
      </c>
      <c r="O9157" t="str">
        <f t="shared" si="430"/>
        <v>Normal</v>
      </c>
      <c r="P9157" t="str">
        <f t="shared" si="431"/>
        <v>Low</v>
      </c>
      <c r="Q9157" t="str">
        <f>VLOOKUP(A9157,SampleSuperstore!A:G,7,0)</f>
        <v>South</v>
      </c>
    </row>
    <row r="9158" spans="1:17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  <c r="N9158" t="str">
        <f t="shared" si="429"/>
        <v>Profit</v>
      </c>
      <c r="O9158" t="str">
        <f t="shared" si="430"/>
        <v>Normal</v>
      </c>
      <c r="P9158" t="str">
        <f t="shared" si="431"/>
        <v>Low</v>
      </c>
      <c r="Q9158" t="str">
        <f>VLOOKUP(A9158,SampleSuperstore!A:G,7,0)</f>
        <v>South</v>
      </c>
    </row>
    <row r="9159" spans="1:17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  <c r="N9159" t="str">
        <f t="shared" si="429"/>
        <v>Profit</v>
      </c>
      <c r="O9159" t="str">
        <f t="shared" si="430"/>
        <v>Normal</v>
      </c>
      <c r="P9159" t="str">
        <f t="shared" si="431"/>
        <v>Low</v>
      </c>
      <c r="Q9159" t="str">
        <f>VLOOKUP(A9159,SampleSuperstore!A:G,7,0)</f>
        <v>South</v>
      </c>
    </row>
    <row r="9160" spans="1:17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  <c r="N9160" t="str">
        <f t="shared" si="429"/>
        <v>Profit</v>
      </c>
      <c r="O9160" t="str">
        <f t="shared" si="430"/>
        <v>Normal</v>
      </c>
      <c r="P9160" t="str">
        <f t="shared" si="431"/>
        <v>Low</v>
      </c>
      <c r="Q9160" t="str">
        <f>VLOOKUP(A9160,SampleSuperstore!A:G,7,0)</f>
        <v>South</v>
      </c>
    </row>
    <row r="9161" spans="1:17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  <c r="N9161" t="str">
        <f t="shared" si="429"/>
        <v>Loss</v>
      </c>
      <c r="O9161" t="str">
        <f t="shared" si="430"/>
        <v>High Discount</v>
      </c>
      <c r="P9161" t="str">
        <f t="shared" si="431"/>
        <v>Low</v>
      </c>
      <c r="Q9161" t="str">
        <f>VLOOKUP(A9161,SampleSuperstore!A:G,7,0)</f>
        <v>South</v>
      </c>
    </row>
    <row r="9162" spans="1:17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  <c r="N9162" t="str">
        <f t="shared" si="429"/>
        <v>Loss</v>
      </c>
      <c r="O9162" t="str">
        <f t="shared" si="430"/>
        <v>High Discount</v>
      </c>
      <c r="P9162" t="str">
        <f t="shared" si="431"/>
        <v>Low</v>
      </c>
      <c r="Q9162" t="str">
        <f>VLOOKUP(A9162,SampleSuperstore!A:G,7,0)</f>
        <v>South</v>
      </c>
    </row>
    <row r="9163" spans="1:17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  <c r="N9163" t="str">
        <f t="shared" si="429"/>
        <v>Profit</v>
      </c>
      <c r="O9163" t="str">
        <f t="shared" si="430"/>
        <v>Normal</v>
      </c>
      <c r="P9163" t="str">
        <f t="shared" si="431"/>
        <v>Low</v>
      </c>
      <c r="Q9163" t="str">
        <f>VLOOKUP(A9163,SampleSuperstore!A:G,7,0)</f>
        <v>South</v>
      </c>
    </row>
    <row r="9164" spans="1:17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  <c r="N9164" t="str">
        <f t="shared" si="429"/>
        <v>Profit</v>
      </c>
      <c r="O9164" t="str">
        <f t="shared" si="430"/>
        <v>Normal</v>
      </c>
      <c r="P9164" t="str">
        <f t="shared" si="431"/>
        <v>Medium</v>
      </c>
      <c r="Q9164" t="str">
        <f>VLOOKUP(A9164,SampleSuperstore!A:G,7,0)</f>
        <v>South</v>
      </c>
    </row>
    <row r="9165" spans="1:17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  <c r="N9165" t="str">
        <f t="shared" si="429"/>
        <v>Profit</v>
      </c>
      <c r="O9165" t="str">
        <f t="shared" si="430"/>
        <v>Normal</v>
      </c>
      <c r="P9165" t="str">
        <f t="shared" si="431"/>
        <v>Low</v>
      </c>
      <c r="Q9165" t="str">
        <f>VLOOKUP(A9165,SampleSuperstore!A:G,7,0)</f>
        <v>South</v>
      </c>
    </row>
    <row r="9166" spans="1:17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  <c r="N9166" t="str">
        <f t="shared" si="429"/>
        <v>Loss</v>
      </c>
      <c r="O9166" t="str">
        <f t="shared" si="430"/>
        <v>High Discount</v>
      </c>
      <c r="P9166" t="str">
        <f t="shared" si="431"/>
        <v>Low</v>
      </c>
      <c r="Q9166" t="str">
        <f>VLOOKUP(A9166,SampleSuperstore!A:G,7,0)</f>
        <v>South</v>
      </c>
    </row>
    <row r="9167" spans="1:17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  <c r="N9167" t="str">
        <f t="shared" si="429"/>
        <v>Profit</v>
      </c>
      <c r="O9167" t="str">
        <f t="shared" si="430"/>
        <v>Normal</v>
      </c>
      <c r="P9167" t="str">
        <f t="shared" si="431"/>
        <v>High</v>
      </c>
      <c r="Q9167" t="str">
        <f>VLOOKUP(A9167,SampleSuperstore!A:G,7,0)</f>
        <v>South</v>
      </c>
    </row>
    <row r="9168" spans="1:17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  <c r="N9168" t="str">
        <f t="shared" si="429"/>
        <v>Profit</v>
      </c>
      <c r="O9168" t="str">
        <f t="shared" si="430"/>
        <v>Normal</v>
      </c>
      <c r="P9168" t="str">
        <f t="shared" si="431"/>
        <v>Low</v>
      </c>
      <c r="Q9168" t="str">
        <f>VLOOKUP(A9168,SampleSuperstore!A:G,7,0)</f>
        <v>South</v>
      </c>
    </row>
    <row r="9169" spans="1:17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  <c r="N9169" t="str">
        <f t="shared" si="429"/>
        <v>Profit</v>
      </c>
      <c r="O9169" t="str">
        <f t="shared" si="430"/>
        <v>Normal</v>
      </c>
      <c r="P9169" t="str">
        <f t="shared" si="431"/>
        <v>Low</v>
      </c>
      <c r="Q9169" t="str">
        <f>VLOOKUP(A9169,SampleSuperstore!A:G,7,0)</f>
        <v>South</v>
      </c>
    </row>
    <row r="9170" spans="1:17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  <c r="N9170" t="str">
        <f t="shared" si="429"/>
        <v>Profit</v>
      </c>
      <c r="O9170" t="str">
        <f t="shared" si="430"/>
        <v>Normal</v>
      </c>
      <c r="P9170" t="str">
        <f t="shared" si="431"/>
        <v>Low</v>
      </c>
      <c r="Q9170" t="str">
        <f>VLOOKUP(A9170,SampleSuperstore!A:G,7,0)</f>
        <v>South</v>
      </c>
    </row>
    <row r="9171" spans="1:17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  <c r="N9171" t="str">
        <f t="shared" si="429"/>
        <v>Profit</v>
      </c>
      <c r="O9171" t="str">
        <f t="shared" si="430"/>
        <v>Normal</v>
      </c>
      <c r="P9171" t="str">
        <f t="shared" si="431"/>
        <v>Low</v>
      </c>
      <c r="Q9171" t="str">
        <f>VLOOKUP(A9171,SampleSuperstore!A:G,7,0)</f>
        <v>South</v>
      </c>
    </row>
    <row r="9172" spans="1:17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  <c r="N9172" t="str">
        <f t="shared" si="429"/>
        <v>Profit</v>
      </c>
      <c r="O9172" t="str">
        <f t="shared" si="430"/>
        <v>Normal</v>
      </c>
      <c r="P9172" t="str">
        <f t="shared" si="431"/>
        <v>Low</v>
      </c>
      <c r="Q9172" t="str">
        <f>VLOOKUP(A9172,SampleSuperstore!A:G,7,0)</f>
        <v>East</v>
      </c>
    </row>
    <row r="9173" spans="1:17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  <c r="N9173" t="str">
        <f t="shared" si="429"/>
        <v>Profit</v>
      </c>
      <c r="O9173" t="str">
        <f t="shared" si="430"/>
        <v>Normal</v>
      </c>
      <c r="P9173" t="str">
        <f t="shared" si="431"/>
        <v>Low</v>
      </c>
      <c r="Q9173" t="str">
        <f>VLOOKUP(A9173,SampleSuperstore!A:G,7,0)</f>
        <v>East</v>
      </c>
    </row>
    <row r="9174" spans="1:17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  <c r="N9174" t="str">
        <f t="shared" si="429"/>
        <v>Profit</v>
      </c>
      <c r="O9174" t="str">
        <f t="shared" si="430"/>
        <v>Normal</v>
      </c>
      <c r="P9174" t="str">
        <f t="shared" si="431"/>
        <v>High</v>
      </c>
      <c r="Q9174" t="str">
        <f>VLOOKUP(A9174,SampleSuperstore!A:G,7,0)</f>
        <v>East</v>
      </c>
    </row>
    <row r="9175" spans="1:17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  <c r="N9175" t="str">
        <f t="shared" si="429"/>
        <v>Profit</v>
      </c>
      <c r="O9175" t="str">
        <f t="shared" si="430"/>
        <v>Normal</v>
      </c>
      <c r="P9175" t="str">
        <f t="shared" si="431"/>
        <v>Low</v>
      </c>
      <c r="Q9175" t="str">
        <f>VLOOKUP(A9175,SampleSuperstore!A:G,7,0)</f>
        <v>East</v>
      </c>
    </row>
    <row r="9176" spans="1:17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  <c r="N9176" t="str">
        <f t="shared" si="429"/>
        <v>Profit</v>
      </c>
      <c r="O9176" t="str">
        <f t="shared" si="430"/>
        <v>Normal</v>
      </c>
      <c r="P9176" t="str">
        <f t="shared" si="431"/>
        <v>Low</v>
      </c>
      <c r="Q9176" t="str">
        <f>VLOOKUP(A9176,SampleSuperstore!A:G,7,0)</f>
        <v>South</v>
      </c>
    </row>
    <row r="9177" spans="1:17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  <c r="N9177" t="str">
        <f t="shared" si="429"/>
        <v>Profit</v>
      </c>
      <c r="O9177" t="str">
        <f t="shared" si="430"/>
        <v>Normal</v>
      </c>
      <c r="P9177" t="str">
        <f t="shared" si="431"/>
        <v>Low</v>
      </c>
      <c r="Q9177" t="str">
        <f>VLOOKUP(A9177,SampleSuperstore!A:G,7,0)</f>
        <v>South</v>
      </c>
    </row>
    <row r="9178" spans="1:17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  <c r="N9178" t="str">
        <f t="shared" si="429"/>
        <v>Loss</v>
      </c>
      <c r="O9178" t="str">
        <f t="shared" si="430"/>
        <v>High Discount</v>
      </c>
      <c r="P9178" t="str">
        <f t="shared" si="431"/>
        <v>Low</v>
      </c>
      <c r="Q9178" t="str">
        <f>VLOOKUP(A9178,SampleSuperstore!A:G,7,0)</f>
        <v>South</v>
      </c>
    </row>
    <row r="9179" spans="1:17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  <c r="N9179" t="str">
        <f t="shared" si="429"/>
        <v>Profit</v>
      </c>
      <c r="O9179" t="str">
        <f t="shared" si="430"/>
        <v>Normal</v>
      </c>
      <c r="P9179" t="str">
        <f t="shared" si="431"/>
        <v>Low</v>
      </c>
      <c r="Q9179" t="str">
        <f>VLOOKUP(A9179,SampleSuperstore!A:G,7,0)</f>
        <v>South</v>
      </c>
    </row>
    <row r="9180" spans="1:17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  <c r="N9180" t="str">
        <f t="shared" si="429"/>
        <v>Profit</v>
      </c>
      <c r="O9180" t="str">
        <f t="shared" si="430"/>
        <v>Normal</v>
      </c>
      <c r="P9180" t="str">
        <f t="shared" si="431"/>
        <v>Low</v>
      </c>
      <c r="Q9180" t="str">
        <f>VLOOKUP(A9180,SampleSuperstore!A:G,7,0)</f>
        <v>South</v>
      </c>
    </row>
    <row r="9181" spans="1:17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  <c r="N9181" t="str">
        <f t="shared" si="429"/>
        <v>Profit</v>
      </c>
      <c r="O9181" t="str">
        <f t="shared" si="430"/>
        <v>Normal</v>
      </c>
      <c r="P9181" t="str">
        <f t="shared" si="431"/>
        <v>Medium</v>
      </c>
      <c r="Q9181" t="str">
        <f>VLOOKUP(A9181,SampleSuperstore!A:G,7,0)</f>
        <v>South</v>
      </c>
    </row>
    <row r="9182" spans="1:17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  <c r="N9182" t="str">
        <f t="shared" si="429"/>
        <v>Profit</v>
      </c>
      <c r="O9182" t="str">
        <f t="shared" si="430"/>
        <v>Normal</v>
      </c>
      <c r="P9182" t="str">
        <f t="shared" si="431"/>
        <v>Low</v>
      </c>
      <c r="Q9182" t="str">
        <f>VLOOKUP(A9182,SampleSuperstore!A:G,7,0)</f>
        <v>South</v>
      </c>
    </row>
    <row r="9183" spans="1:17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  <c r="N9183" t="str">
        <f t="shared" si="429"/>
        <v>Profit</v>
      </c>
      <c r="O9183" t="str">
        <f t="shared" si="430"/>
        <v>Normal</v>
      </c>
      <c r="P9183" t="str">
        <f t="shared" si="431"/>
        <v>Low</v>
      </c>
      <c r="Q9183" t="str">
        <f>VLOOKUP(A9183,SampleSuperstore!A:G,7,0)</f>
        <v>South</v>
      </c>
    </row>
    <row r="9184" spans="1:17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  <c r="N9184" t="str">
        <f t="shared" si="429"/>
        <v>Profit</v>
      </c>
      <c r="O9184" t="str">
        <f t="shared" si="430"/>
        <v>Normal</v>
      </c>
      <c r="P9184" t="str">
        <f t="shared" si="431"/>
        <v>Low</v>
      </c>
      <c r="Q9184" t="str">
        <f>VLOOKUP(A9184,SampleSuperstore!A:G,7,0)</f>
        <v>South</v>
      </c>
    </row>
    <row r="9185" spans="1:17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  <c r="N9185" t="str">
        <f t="shared" si="429"/>
        <v>Profit</v>
      </c>
      <c r="O9185" t="str">
        <f t="shared" si="430"/>
        <v>Normal</v>
      </c>
      <c r="P9185" t="str">
        <f t="shared" si="431"/>
        <v>Low</v>
      </c>
      <c r="Q9185" t="str">
        <f>VLOOKUP(A9185,SampleSuperstore!A:G,7,0)</f>
        <v>South</v>
      </c>
    </row>
    <row r="9186" spans="1:17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  <c r="N9186" t="str">
        <f t="shared" si="429"/>
        <v>Profit</v>
      </c>
      <c r="O9186" t="str">
        <f t="shared" si="430"/>
        <v>Normal</v>
      </c>
      <c r="P9186" t="str">
        <f t="shared" si="431"/>
        <v>Low</v>
      </c>
      <c r="Q9186" t="str">
        <f>VLOOKUP(A9186,SampleSuperstore!A:G,7,0)</f>
        <v>South</v>
      </c>
    </row>
    <row r="9187" spans="1:17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  <c r="N9187" t="str">
        <f t="shared" si="429"/>
        <v>Profit</v>
      </c>
      <c r="O9187" t="str">
        <f t="shared" si="430"/>
        <v>Normal</v>
      </c>
      <c r="P9187" t="str">
        <f t="shared" si="431"/>
        <v>Low</v>
      </c>
      <c r="Q9187" t="str">
        <f>VLOOKUP(A9187,SampleSuperstore!A:G,7,0)</f>
        <v>South</v>
      </c>
    </row>
    <row r="9188" spans="1:17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  <c r="N9188" t="str">
        <f t="shared" si="429"/>
        <v>Profit</v>
      </c>
      <c r="O9188" t="str">
        <f t="shared" si="430"/>
        <v>Normal</v>
      </c>
      <c r="P9188" t="str">
        <f t="shared" si="431"/>
        <v>High</v>
      </c>
      <c r="Q9188" t="str">
        <f>VLOOKUP(A9188,SampleSuperstore!A:G,7,0)</f>
        <v>South</v>
      </c>
    </row>
    <row r="9189" spans="1:17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  <c r="N9189" t="str">
        <f t="shared" si="429"/>
        <v>Loss</v>
      </c>
      <c r="O9189" t="str">
        <f t="shared" si="430"/>
        <v>Normal</v>
      </c>
      <c r="P9189" t="str">
        <f t="shared" si="431"/>
        <v>Low</v>
      </c>
      <c r="Q9189" t="str">
        <f>VLOOKUP(A9189,SampleSuperstore!A:G,7,0)</f>
        <v>South</v>
      </c>
    </row>
    <row r="9190" spans="1:17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  <c r="N9190" t="str">
        <f t="shared" si="429"/>
        <v>Profit</v>
      </c>
      <c r="O9190" t="str">
        <f t="shared" si="430"/>
        <v>Normal</v>
      </c>
      <c r="P9190" t="str">
        <f t="shared" si="431"/>
        <v>Low</v>
      </c>
      <c r="Q9190" t="str">
        <f>VLOOKUP(A9190,SampleSuperstore!A:G,7,0)</f>
        <v>South</v>
      </c>
    </row>
    <row r="9191" spans="1:17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  <c r="N9191" t="str">
        <f t="shared" si="429"/>
        <v>Loss</v>
      </c>
      <c r="O9191" t="str">
        <f t="shared" si="430"/>
        <v>Normal</v>
      </c>
      <c r="P9191" t="str">
        <f t="shared" si="431"/>
        <v>Medium</v>
      </c>
      <c r="Q9191" t="str">
        <f>VLOOKUP(A9191,SampleSuperstore!A:G,7,0)</f>
        <v>South</v>
      </c>
    </row>
    <row r="9192" spans="1:17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  <c r="N9192" t="str">
        <f t="shared" si="429"/>
        <v>Loss</v>
      </c>
      <c r="O9192" t="str">
        <f t="shared" si="430"/>
        <v>High Discount</v>
      </c>
      <c r="P9192" t="str">
        <f t="shared" si="431"/>
        <v>Low</v>
      </c>
      <c r="Q9192" t="str">
        <f>VLOOKUP(A9192,SampleSuperstore!A:G,7,0)</f>
        <v>South</v>
      </c>
    </row>
    <row r="9193" spans="1:17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  <c r="N9193" t="str">
        <f t="shared" si="429"/>
        <v>Profit</v>
      </c>
      <c r="O9193" t="str">
        <f t="shared" si="430"/>
        <v>Normal</v>
      </c>
      <c r="P9193" t="str">
        <f t="shared" si="431"/>
        <v>Low</v>
      </c>
      <c r="Q9193" t="str">
        <f>VLOOKUP(A9193,SampleSuperstore!A:G,7,0)</f>
        <v>South</v>
      </c>
    </row>
    <row r="9194" spans="1:17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  <c r="N9194" t="str">
        <f t="shared" si="429"/>
        <v>Loss</v>
      </c>
      <c r="O9194" t="str">
        <f t="shared" si="430"/>
        <v>High Discount</v>
      </c>
      <c r="P9194" t="str">
        <f t="shared" si="431"/>
        <v>Low</v>
      </c>
      <c r="Q9194" t="str">
        <f>VLOOKUP(A9194,SampleSuperstore!A:G,7,0)</f>
        <v>South</v>
      </c>
    </row>
    <row r="9195" spans="1:17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  <c r="N9195" t="str">
        <f t="shared" si="429"/>
        <v>Profit</v>
      </c>
      <c r="O9195" t="str">
        <f t="shared" si="430"/>
        <v>Normal</v>
      </c>
      <c r="P9195" t="str">
        <f t="shared" si="431"/>
        <v>Low</v>
      </c>
      <c r="Q9195" t="str">
        <f>VLOOKUP(A9195,SampleSuperstore!A:G,7,0)</f>
        <v>South</v>
      </c>
    </row>
    <row r="9196" spans="1:17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  <c r="N9196" t="str">
        <f t="shared" si="429"/>
        <v>Profit</v>
      </c>
      <c r="O9196" t="str">
        <f t="shared" si="430"/>
        <v>Normal</v>
      </c>
      <c r="P9196" t="str">
        <f t="shared" si="431"/>
        <v>Low</v>
      </c>
      <c r="Q9196" t="str">
        <f>VLOOKUP(A9196,SampleSuperstore!A:G,7,0)</f>
        <v>South</v>
      </c>
    </row>
    <row r="9197" spans="1:17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  <c r="N9197" t="str">
        <f t="shared" si="429"/>
        <v>Loss</v>
      </c>
      <c r="O9197" t="str">
        <f t="shared" si="430"/>
        <v>Normal</v>
      </c>
      <c r="P9197" t="str">
        <f t="shared" si="431"/>
        <v>Low</v>
      </c>
      <c r="Q9197" t="str">
        <f>VLOOKUP(A9197,SampleSuperstore!A:G,7,0)</f>
        <v>South</v>
      </c>
    </row>
    <row r="9198" spans="1:17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  <c r="N9198" t="str">
        <f t="shared" si="429"/>
        <v>Profit</v>
      </c>
      <c r="O9198" t="str">
        <f t="shared" si="430"/>
        <v>Normal</v>
      </c>
      <c r="P9198" t="str">
        <f t="shared" si="431"/>
        <v>Low</v>
      </c>
      <c r="Q9198" t="str">
        <f>VLOOKUP(A9198,SampleSuperstore!A:G,7,0)</f>
        <v>South</v>
      </c>
    </row>
    <row r="9199" spans="1:17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  <c r="N9199" t="str">
        <f t="shared" si="429"/>
        <v>Profit</v>
      </c>
      <c r="O9199" t="str">
        <f t="shared" si="430"/>
        <v>Normal</v>
      </c>
      <c r="P9199" t="str">
        <f t="shared" si="431"/>
        <v>High</v>
      </c>
      <c r="Q9199" t="str">
        <f>VLOOKUP(A9199,SampleSuperstore!A:G,7,0)</f>
        <v>South</v>
      </c>
    </row>
    <row r="9200" spans="1:17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  <c r="N9200" t="str">
        <f t="shared" si="429"/>
        <v>Profit</v>
      </c>
      <c r="O9200" t="str">
        <f t="shared" si="430"/>
        <v>Normal</v>
      </c>
      <c r="P9200" t="str">
        <f t="shared" si="431"/>
        <v>Low</v>
      </c>
      <c r="Q9200" t="str">
        <f>VLOOKUP(A9200,SampleSuperstore!A:G,7,0)</f>
        <v>South</v>
      </c>
    </row>
    <row r="9201" spans="1:17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  <c r="N9201" t="str">
        <f t="shared" si="429"/>
        <v>Profit</v>
      </c>
      <c r="O9201" t="str">
        <f t="shared" si="430"/>
        <v>Normal</v>
      </c>
      <c r="P9201" t="str">
        <f t="shared" si="431"/>
        <v>Low</v>
      </c>
      <c r="Q9201" t="str">
        <f>VLOOKUP(A9201,SampleSuperstore!A:G,7,0)</f>
        <v>South</v>
      </c>
    </row>
    <row r="9202" spans="1:17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  <c r="N9202" t="str">
        <f t="shared" si="429"/>
        <v>Profit</v>
      </c>
      <c r="O9202" t="str">
        <f t="shared" si="430"/>
        <v>Normal</v>
      </c>
      <c r="P9202" t="str">
        <f t="shared" si="431"/>
        <v>Low</v>
      </c>
      <c r="Q9202" t="str">
        <f>VLOOKUP(A9202,SampleSuperstore!A:G,7,0)</f>
        <v>Central</v>
      </c>
    </row>
    <row r="9203" spans="1:17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  <c r="N9203" t="str">
        <f t="shared" si="429"/>
        <v>Profit</v>
      </c>
      <c r="O9203" t="str">
        <f t="shared" si="430"/>
        <v>Normal</v>
      </c>
      <c r="P9203" t="str">
        <f t="shared" si="431"/>
        <v>Low</v>
      </c>
      <c r="Q9203" t="str">
        <f>VLOOKUP(A9203,SampleSuperstore!A:G,7,0)</f>
        <v>Central</v>
      </c>
    </row>
    <row r="9204" spans="1:17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  <c r="N9204" t="str">
        <f t="shared" si="429"/>
        <v>Profit</v>
      </c>
      <c r="O9204" t="str">
        <f t="shared" si="430"/>
        <v>Normal</v>
      </c>
      <c r="P9204" t="str">
        <f t="shared" si="431"/>
        <v>Low</v>
      </c>
      <c r="Q9204" t="str">
        <f>VLOOKUP(A9204,SampleSuperstore!A:G,7,0)</f>
        <v>South</v>
      </c>
    </row>
    <row r="9205" spans="1:17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  <c r="N9205" t="str">
        <f t="shared" si="429"/>
        <v>Profit</v>
      </c>
      <c r="O9205" t="str">
        <f t="shared" si="430"/>
        <v>Normal</v>
      </c>
      <c r="P9205" t="str">
        <f t="shared" si="431"/>
        <v>Low</v>
      </c>
      <c r="Q9205" t="str">
        <f>VLOOKUP(A9205,SampleSuperstore!A:G,7,0)</f>
        <v>South</v>
      </c>
    </row>
    <row r="9206" spans="1:17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  <c r="N9206" t="str">
        <f t="shared" si="429"/>
        <v>Profit</v>
      </c>
      <c r="O9206" t="str">
        <f t="shared" si="430"/>
        <v>Normal</v>
      </c>
      <c r="P9206" t="str">
        <f t="shared" si="431"/>
        <v>Low</v>
      </c>
      <c r="Q9206" t="str">
        <f>VLOOKUP(A9206,SampleSuperstore!A:G,7,0)</f>
        <v>South</v>
      </c>
    </row>
    <row r="9207" spans="1:17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  <c r="N9207" t="str">
        <f t="shared" si="429"/>
        <v>Profit</v>
      </c>
      <c r="O9207" t="str">
        <f t="shared" si="430"/>
        <v>Normal</v>
      </c>
      <c r="P9207" t="str">
        <f t="shared" si="431"/>
        <v>Low</v>
      </c>
      <c r="Q9207" t="str">
        <f>VLOOKUP(A9207,SampleSuperstore!A:G,7,0)</f>
        <v>East</v>
      </c>
    </row>
    <row r="9208" spans="1:17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  <c r="N9208" t="str">
        <f t="shared" si="429"/>
        <v>Profit</v>
      </c>
      <c r="O9208" t="str">
        <f t="shared" si="430"/>
        <v>Normal</v>
      </c>
      <c r="P9208" t="str">
        <f t="shared" si="431"/>
        <v>Low</v>
      </c>
      <c r="Q9208" t="str">
        <f>VLOOKUP(A9208,SampleSuperstore!A:G,7,0)</f>
        <v>East</v>
      </c>
    </row>
    <row r="9209" spans="1:17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  <c r="N9209" t="str">
        <f t="shared" si="429"/>
        <v>Profit</v>
      </c>
      <c r="O9209" t="str">
        <f t="shared" si="430"/>
        <v>Normal</v>
      </c>
      <c r="P9209" t="str">
        <f t="shared" si="431"/>
        <v>Low</v>
      </c>
      <c r="Q9209" t="str">
        <f>VLOOKUP(A9209,SampleSuperstore!A:G,7,0)</f>
        <v>South</v>
      </c>
    </row>
    <row r="9210" spans="1:17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  <c r="N9210" t="str">
        <f t="shared" si="429"/>
        <v>Profit</v>
      </c>
      <c r="O9210" t="str">
        <f t="shared" si="430"/>
        <v>Normal</v>
      </c>
      <c r="P9210" t="str">
        <f t="shared" si="431"/>
        <v>Low</v>
      </c>
      <c r="Q9210" t="str">
        <f>VLOOKUP(A9210,SampleSuperstore!A:G,7,0)</f>
        <v>South</v>
      </c>
    </row>
    <row r="9211" spans="1:17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  <c r="N9211" t="str">
        <f t="shared" si="429"/>
        <v>Profit</v>
      </c>
      <c r="O9211" t="str">
        <f t="shared" si="430"/>
        <v>Normal</v>
      </c>
      <c r="P9211" t="str">
        <f t="shared" si="431"/>
        <v>Low</v>
      </c>
      <c r="Q9211" t="str">
        <f>VLOOKUP(A9211,SampleSuperstore!A:G,7,0)</f>
        <v>South</v>
      </c>
    </row>
    <row r="9212" spans="1:17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  <c r="N9212" t="str">
        <f t="shared" si="429"/>
        <v>Profit</v>
      </c>
      <c r="O9212" t="str">
        <f t="shared" si="430"/>
        <v>Normal</v>
      </c>
      <c r="P9212" t="str">
        <f t="shared" si="431"/>
        <v>Low</v>
      </c>
      <c r="Q9212" t="str">
        <f>VLOOKUP(A9212,SampleSuperstore!A:G,7,0)</f>
        <v>South</v>
      </c>
    </row>
    <row r="9213" spans="1:17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  <c r="N9213" t="str">
        <f t="shared" si="429"/>
        <v>Profit</v>
      </c>
      <c r="O9213" t="str">
        <f t="shared" si="430"/>
        <v>Normal</v>
      </c>
      <c r="P9213" t="str">
        <f t="shared" si="431"/>
        <v>Low</v>
      </c>
      <c r="Q9213" t="str">
        <f>VLOOKUP(A9213,SampleSuperstore!A:G,7,0)</f>
        <v>South</v>
      </c>
    </row>
    <row r="9214" spans="1:17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  <c r="N9214" t="str">
        <f t="shared" si="429"/>
        <v>Profit</v>
      </c>
      <c r="O9214" t="str">
        <f t="shared" si="430"/>
        <v>Normal</v>
      </c>
      <c r="P9214" t="str">
        <f t="shared" si="431"/>
        <v>Low</v>
      </c>
      <c r="Q9214" t="str">
        <f>VLOOKUP(A9214,SampleSuperstore!A:G,7,0)</f>
        <v>South</v>
      </c>
    </row>
    <row r="9215" spans="1:17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  <c r="N9215" t="str">
        <f t="shared" si="429"/>
        <v>Profit</v>
      </c>
      <c r="O9215" t="str">
        <f t="shared" si="430"/>
        <v>Normal</v>
      </c>
      <c r="P9215" t="str">
        <f t="shared" si="431"/>
        <v>Low</v>
      </c>
      <c r="Q9215" t="str">
        <f>VLOOKUP(A9215,SampleSuperstore!A:G,7,0)</f>
        <v>South</v>
      </c>
    </row>
    <row r="9216" spans="1:17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  <c r="N9216" t="str">
        <f t="shared" si="429"/>
        <v>Profit</v>
      </c>
      <c r="O9216" t="str">
        <f t="shared" si="430"/>
        <v>Normal</v>
      </c>
      <c r="P9216" t="str">
        <f t="shared" si="431"/>
        <v>Low</v>
      </c>
      <c r="Q9216" t="str">
        <f>VLOOKUP(A9216,SampleSuperstore!A:G,7,0)</f>
        <v>Central</v>
      </c>
    </row>
    <row r="9217" spans="1:17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  <c r="N9217" t="str">
        <f t="shared" si="429"/>
        <v>Profit</v>
      </c>
      <c r="O9217" t="str">
        <f t="shared" si="430"/>
        <v>Normal</v>
      </c>
      <c r="P9217" t="str">
        <f t="shared" si="431"/>
        <v>Low</v>
      </c>
      <c r="Q9217" t="str">
        <f>VLOOKUP(A9217,SampleSuperstore!A:G,7,0)</f>
        <v>South</v>
      </c>
    </row>
    <row r="9218" spans="1:17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  <c r="N9218" t="str">
        <f t="shared" si="429"/>
        <v>Loss</v>
      </c>
      <c r="O9218" t="str">
        <f t="shared" si="430"/>
        <v>High Discount</v>
      </c>
      <c r="P9218" t="str">
        <f t="shared" si="431"/>
        <v>Low</v>
      </c>
      <c r="Q9218" t="str">
        <f>VLOOKUP(A9218,SampleSuperstore!A:G,7,0)</f>
        <v>South</v>
      </c>
    </row>
    <row r="9219" spans="1:17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  <c r="N9219" t="str">
        <f t="shared" ref="N9219:N9282" si="432">IF(M9219&gt;0,"Profit","Loss")</f>
        <v>Profit</v>
      </c>
      <c r="O9219" t="str">
        <f t="shared" ref="O9219:O9282" si="433">IF(L9219&gt;0.5,"High Discount","Normal")</f>
        <v>Normal</v>
      </c>
      <c r="P9219" t="str">
        <f t="shared" ref="P9219:P9282" si="434">IF(J9219&gt;1000,"High",IF(J9219&gt;=500,"Medium","Low"))</f>
        <v>Low</v>
      </c>
      <c r="Q9219" t="str">
        <f>VLOOKUP(A9219,SampleSuperstore!A:G,7,0)</f>
        <v>Central</v>
      </c>
    </row>
    <row r="9220" spans="1:17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  <c r="N9220" t="str">
        <f t="shared" si="432"/>
        <v>Profit</v>
      </c>
      <c r="O9220" t="str">
        <f t="shared" si="433"/>
        <v>Normal</v>
      </c>
      <c r="P9220" t="str">
        <f t="shared" si="434"/>
        <v>Low</v>
      </c>
      <c r="Q9220" t="str">
        <f>VLOOKUP(A9220,SampleSuperstore!A:G,7,0)</f>
        <v>South</v>
      </c>
    </row>
    <row r="9221" spans="1:17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  <c r="N9221" t="str">
        <f t="shared" si="432"/>
        <v>Loss</v>
      </c>
      <c r="O9221" t="str">
        <f t="shared" si="433"/>
        <v>Normal</v>
      </c>
      <c r="P9221" t="str">
        <f t="shared" si="434"/>
        <v>Low</v>
      </c>
      <c r="Q9221" t="str">
        <f>VLOOKUP(A9221,SampleSuperstore!A:G,7,0)</f>
        <v>South</v>
      </c>
    </row>
    <row r="9222" spans="1:17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  <c r="N9222" t="str">
        <f t="shared" si="432"/>
        <v>Profit</v>
      </c>
      <c r="O9222" t="str">
        <f t="shared" si="433"/>
        <v>Normal</v>
      </c>
      <c r="P9222" t="str">
        <f t="shared" si="434"/>
        <v>Low</v>
      </c>
      <c r="Q9222" t="str">
        <f>VLOOKUP(A9222,SampleSuperstore!A:G,7,0)</f>
        <v>Central</v>
      </c>
    </row>
    <row r="9223" spans="1:17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  <c r="N9223" t="str">
        <f t="shared" si="432"/>
        <v>Profit</v>
      </c>
      <c r="O9223" t="str">
        <f t="shared" si="433"/>
        <v>Normal</v>
      </c>
      <c r="P9223" t="str">
        <f t="shared" si="434"/>
        <v>High</v>
      </c>
      <c r="Q9223" t="str">
        <f>VLOOKUP(A9223,SampleSuperstore!A:G,7,0)</f>
        <v>Central</v>
      </c>
    </row>
    <row r="9224" spans="1:17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  <c r="N9224" t="str">
        <f t="shared" si="432"/>
        <v>Profit</v>
      </c>
      <c r="O9224" t="str">
        <f t="shared" si="433"/>
        <v>Normal</v>
      </c>
      <c r="P9224" t="str">
        <f t="shared" si="434"/>
        <v>Low</v>
      </c>
      <c r="Q9224" t="str">
        <f>VLOOKUP(A9224,SampleSuperstore!A:G,7,0)</f>
        <v>Central</v>
      </c>
    </row>
    <row r="9225" spans="1:17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  <c r="N9225" t="str">
        <f t="shared" si="432"/>
        <v>Loss</v>
      </c>
      <c r="O9225" t="str">
        <f t="shared" si="433"/>
        <v>High Discount</v>
      </c>
      <c r="P9225" t="str">
        <f t="shared" si="434"/>
        <v>Low</v>
      </c>
      <c r="Q9225" t="str">
        <f>VLOOKUP(A9225,SampleSuperstore!A:G,7,0)</f>
        <v>East</v>
      </c>
    </row>
    <row r="9226" spans="1:17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  <c r="N9226" t="str">
        <f t="shared" si="432"/>
        <v>Loss</v>
      </c>
      <c r="O9226" t="str">
        <f t="shared" si="433"/>
        <v>High Discount</v>
      </c>
      <c r="P9226" t="str">
        <f t="shared" si="434"/>
        <v>Low</v>
      </c>
      <c r="Q9226" t="str">
        <f>VLOOKUP(A9226,SampleSuperstore!A:G,7,0)</f>
        <v>East</v>
      </c>
    </row>
    <row r="9227" spans="1:17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  <c r="N9227" t="str">
        <f t="shared" si="432"/>
        <v>Loss</v>
      </c>
      <c r="O9227" t="str">
        <f t="shared" si="433"/>
        <v>High Discount</v>
      </c>
      <c r="P9227" t="str">
        <f t="shared" si="434"/>
        <v>Low</v>
      </c>
      <c r="Q9227" t="str">
        <f>VLOOKUP(A9227,SampleSuperstore!A:G,7,0)</f>
        <v>East</v>
      </c>
    </row>
    <row r="9228" spans="1:17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  <c r="N9228" t="str">
        <f t="shared" si="432"/>
        <v>Loss</v>
      </c>
      <c r="O9228" t="str">
        <f t="shared" si="433"/>
        <v>Normal</v>
      </c>
      <c r="P9228" t="str">
        <f t="shared" si="434"/>
        <v>Low</v>
      </c>
      <c r="Q9228" t="str">
        <f>VLOOKUP(A9228,SampleSuperstore!A:G,7,0)</f>
        <v>East</v>
      </c>
    </row>
    <row r="9229" spans="1:17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  <c r="N9229" t="str">
        <f t="shared" si="432"/>
        <v>Profit</v>
      </c>
      <c r="O9229" t="str">
        <f t="shared" si="433"/>
        <v>Normal</v>
      </c>
      <c r="P9229" t="str">
        <f t="shared" si="434"/>
        <v>Low</v>
      </c>
      <c r="Q9229" t="str">
        <f>VLOOKUP(A9229,SampleSuperstore!A:G,7,0)</f>
        <v>South</v>
      </c>
    </row>
    <row r="9230" spans="1:17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  <c r="N9230" t="str">
        <f t="shared" si="432"/>
        <v>Profit</v>
      </c>
      <c r="O9230" t="str">
        <f t="shared" si="433"/>
        <v>Normal</v>
      </c>
      <c r="P9230" t="str">
        <f t="shared" si="434"/>
        <v>Low</v>
      </c>
      <c r="Q9230" t="str">
        <f>VLOOKUP(A9230,SampleSuperstore!A:G,7,0)</f>
        <v>East</v>
      </c>
    </row>
    <row r="9231" spans="1:17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  <c r="N9231" t="str">
        <f t="shared" si="432"/>
        <v>Profit</v>
      </c>
      <c r="O9231" t="str">
        <f t="shared" si="433"/>
        <v>Normal</v>
      </c>
      <c r="P9231" t="str">
        <f t="shared" si="434"/>
        <v>Low</v>
      </c>
      <c r="Q9231" t="str">
        <f>VLOOKUP(A9231,SampleSuperstore!A:G,7,0)</f>
        <v>Central</v>
      </c>
    </row>
    <row r="9232" spans="1:17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  <c r="N9232" t="str">
        <f t="shared" si="432"/>
        <v>Profit</v>
      </c>
      <c r="O9232" t="str">
        <f t="shared" si="433"/>
        <v>Normal</v>
      </c>
      <c r="P9232" t="str">
        <f t="shared" si="434"/>
        <v>Low</v>
      </c>
      <c r="Q9232" t="str">
        <f>VLOOKUP(A9232,SampleSuperstore!A:G,7,0)</f>
        <v>Central</v>
      </c>
    </row>
    <row r="9233" spans="1:17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  <c r="N9233" t="str">
        <f t="shared" si="432"/>
        <v>Loss</v>
      </c>
      <c r="O9233" t="str">
        <f t="shared" si="433"/>
        <v>High Discount</v>
      </c>
      <c r="P9233" t="str">
        <f t="shared" si="434"/>
        <v>Medium</v>
      </c>
      <c r="Q9233" t="str">
        <f>VLOOKUP(A9233,SampleSuperstore!A:G,7,0)</f>
        <v>South</v>
      </c>
    </row>
    <row r="9234" spans="1:17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  <c r="N9234" t="str">
        <f t="shared" si="432"/>
        <v>Profit</v>
      </c>
      <c r="O9234" t="str">
        <f t="shared" si="433"/>
        <v>Normal</v>
      </c>
      <c r="P9234" t="str">
        <f t="shared" si="434"/>
        <v>Low</v>
      </c>
      <c r="Q9234" t="str">
        <f>VLOOKUP(A9234,SampleSuperstore!A:G,7,0)</f>
        <v>South</v>
      </c>
    </row>
    <row r="9235" spans="1:17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  <c r="N9235" t="str">
        <f t="shared" si="432"/>
        <v>Profit</v>
      </c>
      <c r="O9235" t="str">
        <f t="shared" si="433"/>
        <v>Normal</v>
      </c>
      <c r="P9235" t="str">
        <f t="shared" si="434"/>
        <v>Low</v>
      </c>
      <c r="Q9235" t="str">
        <f>VLOOKUP(A9235,SampleSuperstore!A:G,7,0)</f>
        <v>South</v>
      </c>
    </row>
    <row r="9236" spans="1:17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  <c r="N9236" t="str">
        <f t="shared" si="432"/>
        <v>Profit</v>
      </c>
      <c r="O9236" t="str">
        <f t="shared" si="433"/>
        <v>Normal</v>
      </c>
      <c r="P9236" t="str">
        <f t="shared" si="434"/>
        <v>High</v>
      </c>
      <c r="Q9236" t="str">
        <f>VLOOKUP(A9236,SampleSuperstore!A:G,7,0)</f>
        <v>South</v>
      </c>
    </row>
    <row r="9237" spans="1:17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  <c r="N9237" t="str">
        <f t="shared" si="432"/>
        <v>Profit</v>
      </c>
      <c r="O9237" t="str">
        <f t="shared" si="433"/>
        <v>Normal</v>
      </c>
      <c r="P9237" t="str">
        <f t="shared" si="434"/>
        <v>Low</v>
      </c>
      <c r="Q9237" t="str">
        <f>VLOOKUP(A9237,SampleSuperstore!A:G,7,0)</f>
        <v>South</v>
      </c>
    </row>
    <row r="9238" spans="1:17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  <c r="N9238" t="str">
        <f t="shared" si="432"/>
        <v>Profit</v>
      </c>
      <c r="O9238" t="str">
        <f t="shared" si="433"/>
        <v>Normal</v>
      </c>
      <c r="P9238" t="str">
        <f t="shared" si="434"/>
        <v>Medium</v>
      </c>
      <c r="Q9238" t="str">
        <f>VLOOKUP(A9238,SampleSuperstore!A:G,7,0)</f>
        <v>South</v>
      </c>
    </row>
    <row r="9239" spans="1:17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  <c r="N9239" t="str">
        <f t="shared" si="432"/>
        <v>Profit</v>
      </c>
      <c r="O9239" t="str">
        <f t="shared" si="433"/>
        <v>Normal</v>
      </c>
      <c r="P9239" t="str">
        <f t="shared" si="434"/>
        <v>Low</v>
      </c>
      <c r="Q9239" t="str">
        <f>VLOOKUP(A9239,SampleSuperstore!A:G,7,0)</f>
        <v>South</v>
      </c>
    </row>
    <row r="9240" spans="1:17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  <c r="N9240" t="str">
        <f t="shared" si="432"/>
        <v>Loss</v>
      </c>
      <c r="O9240" t="str">
        <f t="shared" si="433"/>
        <v>Normal</v>
      </c>
      <c r="P9240" t="str">
        <f t="shared" si="434"/>
        <v>Low</v>
      </c>
      <c r="Q9240" t="str">
        <f>VLOOKUP(A9240,SampleSuperstore!A:G,7,0)</f>
        <v>Central</v>
      </c>
    </row>
    <row r="9241" spans="1:17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  <c r="N9241" t="str">
        <f t="shared" si="432"/>
        <v>Profit</v>
      </c>
      <c r="O9241" t="str">
        <f t="shared" si="433"/>
        <v>Normal</v>
      </c>
      <c r="P9241" t="str">
        <f t="shared" si="434"/>
        <v>Low</v>
      </c>
      <c r="Q9241" t="str">
        <f>VLOOKUP(A9241,SampleSuperstore!A:G,7,0)</f>
        <v>South</v>
      </c>
    </row>
    <row r="9242" spans="1:17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  <c r="N9242" t="str">
        <f t="shared" si="432"/>
        <v>Loss</v>
      </c>
      <c r="O9242" t="str">
        <f t="shared" si="433"/>
        <v>High Discount</v>
      </c>
      <c r="P9242" t="str">
        <f t="shared" si="434"/>
        <v>Low</v>
      </c>
      <c r="Q9242" t="str">
        <f>VLOOKUP(A9242,SampleSuperstore!A:G,7,0)</f>
        <v>South</v>
      </c>
    </row>
    <row r="9243" spans="1:17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  <c r="N9243" t="str">
        <f t="shared" si="432"/>
        <v>Profit</v>
      </c>
      <c r="O9243" t="str">
        <f t="shared" si="433"/>
        <v>Normal</v>
      </c>
      <c r="P9243" t="str">
        <f t="shared" si="434"/>
        <v>Low</v>
      </c>
      <c r="Q9243" t="str">
        <f>VLOOKUP(A9243,SampleSuperstore!A:G,7,0)</f>
        <v>South</v>
      </c>
    </row>
    <row r="9244" spans="1:17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  <c r="N9244" t="str">
        <f t="shared" si="432"/>
        <v>Profit</v>
      </c>
      <c r="O9244" t="str">
        <f t="shared" si="433"/>
        <v>Normal</v>
      </c>
      <c r="P9244" t="str">
        <f t="shared" si="434"/>
        <v>Low</v>
      </c>
      <c r="Q9244" t="str">
        <f>VLOOKUP(A9244,SampleSuperstore!A:G,7,0)</f>
        <v>South</v>
      </c>
    </row>
    <row r="9245" spans="1:17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  <c r="N9245" t="str">
        <f t="shared" si="432"/>
        <v>Profit</v>
      </c>
      <c r="O9245" t="str">
        <f t="shared" si="433"/>
        <v>Normal</v>
      </c>
      <c r="P9245" t="str">
        <f t="shared" si="434"/>
        <v>Low</v>
      </c>
      <c r="Q9245" t="str">
        <f>VLOOKUP(A9245,SampleSuperstore!A:G,7,0)</f>
        <v>South</v>
      </c>
    </row>
    <row r="9246" spans="1:17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  <c r="N9246" t="str">
        <f t="shared" si="432"/>
        <v>Profit</v>
      </c>
      <c r="O9246" t="str">
        <f t="shared" si="433"/>
        <v>Normal</v>
      </c>
      <c r="P9246" t="str">
        <f t="shared" si="434"/>
        <v>Low</v>
      </c>
      <c r="Q9246" t="str">
        <f>VLOOKUP(A9246,SampleSuperstore!A:G,7,0)</f>
        <v>South</v>
      </c>
    </row>
    <row r="9247" spans="1:17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  <c r="N9247" t="str">
        <f t="shared" si="432"/>
        <v>Profit</v>
      </c>
      <c r="O9247" t="str">
        <f t="shared" si="433"/>
        <v>Normal</v>
      </c>
      <c r="P9247" t="str">
        <f t="shared" si="434"/>
        <v>Low</v>
      </c>
      <c r="Q9247" t="str">
        <f>VLOOKUP(A9247,SampleSuperstore!A:G,7,0)</f>
        <v>South</v>
      </c>
    </row>
    <row r="9248" spans="1:17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  <c r="N9248" t="str">
        <f t="shared" si="432"/>
        <v>Profit</v>
      </c>
      <c r="O9248" t="str">
        <f t="shared" si="433"/>
        <v>Normal</v>
      </c>
      <c r="P9248" t="str">
        <f t="shared" si="434"/>
        <v>Low</v>
      </c>
      <c r="Q9248" t="str">
        <f>VLOOKUP(A9248,SampleSuperstore!A:G,7,0)</f>
        <v>South</v>
      </c>
    </row>
    <row r="9249" spans="1:17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  <c r="N9249" t="str">
        <f t="shared" si="432"/>
        <v>Profit</v>
      </c>
      <c r="O9249" t="str">
        <f t="shared" si="433"/>
        <v>Normal</v>
      </c>
      <c r="P9249" t="str">
        <f t="shared" si="434"/>
        <v>Low</v>
      </c>
      <c r="Q9249" t="str">
        <f>VLOOKUP(A9249,SampleSuperstore!A:G,7,0)</f>
        <v>South</v>
      </c>
    </row>
    <row r="9250" spans="1:17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  <c r="N9250" t="str">
        <f t="shared" si="432"/>
        <v>Profit</v>
      </c>
      <c r="O9250" t="str">
        <f t="shared" si="433"/>
        <v>Normal</v>
      </c>
      <c r="P9250" t="str">
        <f t="shared" si="434"/>
        <v>Low</v>
      </c>
      <c r="Q9250" t="str">
        <f>VLOOKUP(A9250,SampleSuperstore!A:G,7,0)</f>
        <v>South</v>
      </c>
    </row>
    <row r="9251" spans="1:17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  <c r="N9251" t="str">
        <f t="shared" si="432"/>
        <v>Profit</v>
      </c>
      <c r="O9251" t="str">
        <f t="shared" si="433"/>
        <v>Normal</v>
      </c>
      <c r="P9251" t="str">
        <f t="shared" si="434"/>
        <v>Medium</v>
      </c>
      <c r="Q9251" t="str">
        <f>VLOOKUP(A9251,SampleSuperstore!A:G,7,0)</f>
        <v>South</v>
      </c>
    </row>
    <row r="9252" spans="1:17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  <c r="N9252" t="str">
        <f t="shared" si="432"/>
        <v>Profit</v>
      </c>
      <c r="O9252" t="str">
        <f t="shared" si="433"/>
        <v>Normal</v>
      </c>
      <c r="P9252" t="str">
        <f t="shared" si="434"/>
        <v>Low</v>
      </c>
      <c r="Q9252" t="str">
        <f>VLOOKUP(A9252,SampleSuperstore!A:G,7,0)</f>
        <v>South</v>
      </c>
    </row>
    <row r="9253" spans="1:17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  <c r="N9253" t="str">
        <f t="shared" si="432"/>
        <v>Profit</v>
      </c>
      <c r="O9253" t="str">
        <f t="shared" si="433"/>
        <v>Normal</v>
      </c>
      <c r="P9253" t="str">
        <f t="shared" si="434"/>
        <v>Low</v>
      </c>
      <c r="Q9253" t="str">
        <f>VLOOKUP(A9253,SampleSuperstore!A:G,7,0)</f>
        <v>South</v>
      </c>
    </row>
    <row r="9254" spans="1:17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  <c r="N9254" t="str">
        <f t="shared" si="432"/>
        <v>Profit</v>
      </c>
      <c r="O9254" t="str">
        <f t="shared" si="433"/>
        <v>Normal</v>
      </c>
      <c r="P9254" t="str">
        <f t="shared" si="434"/>
        <v>Low</v>
      </c>
      <c r="Q9254" t="str">
        <f>VLOOKUP(A9254,SampleSuperstore!A:G,7,0)</f>
        <v>South</v>
      </c>
    </row>
    <row r="9255" spans="1:17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  <c r="N9255" t="str">
        <f t="shared" si="432"/>
        <v>Profit</v>
      </c>
      <c r="O9255" t="str">
        <f t="shared" si="433"/>
        <v>Normal</v>
      </c>
      <c r="P9255" t="str">
        <f t="shared" si="434"/>
        <v>Low</v>
      </c>
      <c r="Q9255" t="str">
        <f>VLOOKUP(A9255,SampleSuperstore!A:G,7,0)</f>
        <v>South</v>
      </c>
    </row>
    <row r="9256" spans="1:17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  <c r="N9256" t="str">
        <f t="shared" si="432"/>
        <v>Profit</v>
      </c>
      <c r="O9256" t="str">
        <f t="shared" si="433"/>
        <v>Normal</v>
      </c>
      <c r="P9256" t="str">
        <f t="shared" si="434"/>
        <v>Low</v>
      </c>
      <c r="Q9256" t="str">
        <f>VLOOKUP(A9256,SampleSuperstore!A:G,7,0)</f>
        <v>South</v>
      </c>
    </row>
    <row r="9257" spans="1:17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  <c r="N9257" t="str">
        <f t="shared" si="432"/>
        <v>Profit</v>
      </c>
      <c r="O9257" t="str">
        <f t="shared" si="433"/>
        <v>Normal</v>
      </c>
      <c r="P9257" t="str">
        <f t="shared" si="434"/>
        <v>Low</v>
      </c>
      <c r="Q9257" t="str">
        <f>VLOOKUP(A9257,SampleSuperstore!A:G,7,0)</f>
        <v>South</v>
      </c>
    </row>
    <row r="9258" spans="1:17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  <c r="N9258" t="str">
        <f t="shared" si="432"/>
        <v>Profit</v>
      </c>
      <c r="O9258" t="str">
        <f t="shared" si="433"/>
        <v>Normal</v>
      </c>
      <c r="P9258" t="str">
        <f t="shared" si="434"/>
        <v>Low</v>
      </c>
      <c r="Q9258" t="str">
        <f>VLOOKUP(A9258,SampleSuperstore!A:G,7,0)</f>
        <v>South</v>
      </c>
    </row>
    <row r="9259" spans="1:17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  <c r="N9259" t="str">
        <f t="shared" si="432"/>
        <v>Profit</v>
      </c>
      <c r="O9259" t="str">
        <f t="shared" si="433"/>
        <v>Normal</v>
      </c>
      <c r="P9259" t="str">
        <f t="shared" si="434"/>
        <v>Low</v>
      </c>
      <c r="Q9259" t="str">
        <f>VLOOKUP(A9259,SampleSuperstore!A:G,7,0)</f>
        <v>South</v>
      </c>
    </row>
    <row r="9260" spans="1:17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  <c r="N9260" t="str">
        <f t="shared" si="432"/>
        <v>Profit</v>
      </c>
      <c r="O9260" t="str">
        <f t="shared" si="433"/>
        <v>Normal</v>
      </c>
      <c r="P9260" t="str">
        <f t="shared" si="434"/>
        <v>Low</v>
      </c>
      <c r="Q9260" t="str">
        <f>VLOOKUP(A9260,SampleSuperstore!A:G,7,0)</f>
        <v>South</v>
      </c>
    </row>
    <row r="9261" spans="1:17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  <c r="N9261" t="str">
        <f t="shared" si="432"/>
        <v>Profit</v>
      </c>
      <c r="O9261" t="str">
        <f t="shared" si="433"/>
        <v>Normal</v>
      </c>
      <c r="P9261" t="str">
        <f t="shared" si="434"/>
        <v>Low</v>
      </c>
      <c r="Q9261" t="str">
        <f>VLOOKUP(A9261,SampleSuperstore!A:G,7,0)</f>
        <v>South</v>
      </c>
    </row>
    <row r="9262" spans="1:17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  <c r="N9262" t="str">
        <f t="shared" si="432"/>
        <v>Profit</v>
      </c>
      <c r="O9262" t="str">
        <f t="shared" si="433"/>
        <v>Normal</v>
      </c>
      <c r="P9262" t="str">
        <f t="shared" si="434"/>
        <v>Low</v>
      </c>
      <c r="Q9262" t="str">
        <f>VLOOKUP(A9262,SampleSuperstore!A:G,7,0)</f>
        <v>South</v>
      </c>
    </row>
    <row r="9263" spans="1:17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  <c r="N9263" t="str">
        <f t="shared" si="432"/>
        <v>Loss</v>
      </c>
      <c r="O9263" t="str">
        <f t="shared" si="433"/>
        <v>Normal</v>
      </c>
      <c r="P9263" t="str">
        <f t="shared" si="434"/>
        <v>Low</v>
      </c>
      <c r="Q9263" t="str">
        <f>VLOOKUP(A9263,SampleSuperstore!A:G,7,0)</f>
        <v>East</v>
      </c>
    </row>
    <row r="9264" spans="1:17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  <c r="N9264" t="str">
        <f t="shared" si="432"/>
        <v>Profit</v>
      </c>
      <c r="O9264" t="str">
        <f t="shared" si="433"/>
        <v>Normal</v>
      </c>
      <c r="P9264" t="str">
        <f t="shared" si="434"/>
        <v>Low</v>
      </c>
      <c r="Q9264" t="str">
        <f>VLOOKUP(A9264,SampleSuperstore!A:G,7,0)</f>
        <v>South</v>
      </c>
    </row>
    <row r="9265" spans="1:17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  <c r="N9265" t="str">
        <f t="shared" si="432"/>
        <v>Profit</v>
      </c>
      <c r="O9265" t="str">
        <f t="shared" si="433"/>
        <v>Normal</v>
      </c>
      <c r="P9265" t="str">
        <f t="shared" si="434"/>
        <v>Low</v>
      </c>
      <c r="Q9265" t="str">
        <f>VLOOKUP(A9265,SampleSuperstore!A:G,7,0)</f>
        <v>South</v>
      </c>
    </row>
    <row r="9266" spans="1:17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  <c r="N9266" t="str">
        <f t="shared" si="432"/>
        <v>Loss</v>
      </c>
      <c r="O9266" t="str">
        <f t="shared" si="433"/>
        <v>High Discount</v>
      </c>
      <c r="P9266" t="str">
        <f t="shared" si="434"/>
        <v>Low</v>
      </c>
      <c r="Q9266" t="str">
        <f>VLOOKUP(A9266,SampleSuperstore!A:G,7,0)</f>
        <v>South</v>
      </c>
    </row>
    <row r="9267" spans="1:17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  <c r="N9267" t="str">
        <f t="shared" si="432"/>
        <v>Profit</v>
      </c>
      <c r="O9267" t="str">
        <f t="shared" si="433"/>
        <v>Normal</v>
      </c>
      <c r="P9267" t="str">
        <f t="shared" si="434"/>
        <v>Low</v>
      </c>
      <c r="Q9267" t="str">
        <f>VLOOKUP(A9267,SampleSuperstore!A:G,7,0)</f>
        <v>South</v>
      </c>
    </row>
    <row r="9268" spans="1:17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  <c r="N9268" t="str">
        <f t="shared" si="432"/>
        <v>Profit</v>
      </c>
      <c r="O9268" t="str">
        <f t="shared" si="433"/>
        <v>Normal</v>
      </c>
      <c r="P9268" t="str">
        <f t="shared" si="434"/>
        <v>Low</v>
      </c>
      <c r="Q9268" t="str">
        <f>VLOOKUP(A9268,SampleSuperstore!A:G,7,0)</f>
        <v>Central</v>
      </c>
    </row>
    <row r="9269" spans="1:17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  <c r="N9269" t="str">
        <f t="shared" si="432"/>
        <v>Profit</v>
      </c>
      <c r="O9269" t="str">
        <f t="shared" si="433"/>
        <v>Normal</v>
      </c>
      <c r="P9269" t="str">
        <f t="shared" si="434"/>
        <v>Low</v>
      </c>
      <c r="Q9269" t="str">
        <f>VLOOKUP(A9269,SampleSuperstore!A:G,7,0)</f>
        <v>East</v>
      </c>
    </row>
    <row r="9270" spans="1:17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  <c r="N9270" t="str">
        <f t="shared" si="432"/>
        <v>Profit</v>
      </c>
      <c r="O9270" t="str">
        <f t="shared" si="433"/>
        <v>Normal</v>
      </c>
      <c r="P9270" t="str">
        <f t="shared" si="434"/>
        <v>Low</v>
      </c>
      <c r="Q9270" t="str">
        <f>VLOOKUP(A9270,SampleSuperstore!A:G,7,0)</f>
        <v>East</v>
      </c>
    </row>
    <row r="9271" spans="1:17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  <c r="N9271" t="str">
        <f t="shared" si="432"/>
        <v>Profit</v>
      </c>
      <c r="O9271" t="str">
        <f t="shared" si="433"/>
        <v>Normal</v>
      </c>
      <c r="P9271" t="str">
        <f t="shared" si="434"/>
        <v>Low</v>
      </c>
      <c r="Q9271" t="str">
        <f>VLOOKUP(A9271,SampleSuperstore!A:G,7,0)</f>
        <v>South</v>
      </c>
    </row>
    <row r="9272" spans="1:17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  <c r="N9272" t="str">
        <f t="shared" si="432"/>
        <v>Profit</v>
      </c>
      <c r="O9272" t="str">
        <f t="shared" si="433"/>
        <v>Normal</v>
      </c>
      <c r="P9272" t="str">
        <f t="shared" si="434"/>
        <v>High</v>
      </c>
      <c r="Q9272" t="str">
        <f>VLOOKUP(A9272,SampleSuperstore!A:G,7,0)</f>
        <v>South</v>
      </c>
    </row>
    <row r="9273" spans="1:17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  <c r="N9273" t="str">
        <f t="shared" si="432"/>
        <v>Profit</v>
      </c>
      <c r="O9273" t="str">
        <f t="shared" si="433"/>
        <v>Normal</v>
      </c>
      <c r="P9273" t="str">
        <f t="shared" si="434"/>
        <v>Low</v>
      </c>
      <c r="Q9273" t="str">
        <f>VLOOKUP(A9273,SampleSuperstore!A:G,7,0)</f>
        <v>South</v>
      </c>
    </row>
    <row r="9274" spans="1:17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  <c r="N9274" t="str">
        <f t="shared" si="432"/>
        <v>Profit</v>
      </c>
      <c r="O9274" t="str">
        <f t="shared" si="433"/>
        <v>Normal</v>
      </c>
      <c r="P9274" t="str">
        <f t="shared" si="434"/>
        <v>Medium</v>
      </c>
      <c r="Q9274" t="str">
        <f>VLOOKUP(A9274,SampleSuperstore!A:G,7,0)</f>
        <v>South</v>
      </c>
    </row>
    <row r="9275" spans="1:17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  <c r="N9275" t="str">
        <f t="shared" si="432"/>
        <v>Profit</v>
      </c>
      <c r="O9275" t="str">
        <f t="shared" si="433"/>
        <v>Normal</v>
      </c>
      <c r="P9275" t="str">
        <f t="shared" si="434"/>
        <v>High</v>
      </c>
      <c r="Q9275" t="str">
        <f>VLOOKUP(A9275,SampleSuperstore!A:G,7,0)</f>
        <v>South</v>
      </c>
    </row>
    <row r="9276" spans="1:17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  <c r="N9276" t="str">
        <f t="shared" si="432"/>
        <v>Profit</v>
      </c>
      <c r="O9276" t="str">
        <f t="shared" si="433"/>
        <v>Normal</v>
      </c>
      <c r="P9276" t="str">
        <f t="shared" si="434"/>
        <v>Low</v>
      </c>
      <c r="Q9276" t="str">
        <f>VLOOKUP(A9276,SampleSuperstore!A:G,7,0)</f>
        <v>East</v>
      </c>
    </row>
    <row r="9277" spans="1:17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  <c r="N9277" t="str">
        <f t="shared" si="432"/>
        <v>Profit</v>
      </c>
      <c r="O9277" t="str">
        <f t="shared" si="433"/>
        <v>Normal</v>
      </c>
      <c r="P9277" t="str">
        <f t="shared" si="434"/>
        <v>Low</v>
      </c>
      <c r="Q9277" t="str">
        <f>VLOOKUP(A9277,SampleSuperstore!A:G,7,0)</f>
        <v>South</v>
      </c>
    </row>
    <row r="9278" spans="1:17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  <c r="N9278" t="str">
        <f t="shared" si="432"/>
        <v>Profit</v>
      </c>
      <c r="O9278" t="str">
        <f t="shared" si="433"/>
        <v>Normal</v>
      </c>
      <c r="P9278" t="str">
        <f t="shared" si="434"/>
        <v>Low</v>
      </c>
      <c r="Q9278" t="str">
        <f>VLOOKUP(A9278,SampleSuperstore!A:G,7,0)</f>
        <v>South</v>
      </c>
    </row>
    <row r="9279" spans="1:17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  <c r="N9279" t="str">
        <f t="shared" si="432"/>
        <v>Profit</v>
      </c>
      <c r="O9279" t="str">
        <f t="shared" si="433"/>
        <v>Normal</v>
      </c>
      <c r="P9279" t="str">
        <f t="shared" si="434"/>
        <v>Low</v>
      </c>
      <c r="Q9279" t="str">
        <f>VLOOKUP(A9279,SampleSuperstore!A:G,7,0)</f>
        <v>South</v>
      </c>
    </row>
    <row r="9280" spans="1:17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  <c r="N9280" t="str">
        <f t="shared" si="432"/>
        <v>Loss</v>
      </c>
      <c r="O9280" t="str">
        <f t="shared" si="433"/>
        <v>High Discount</v>
      </c>
      <c r="P9280" t="str">
        <f t="shared" si="434"/>
        <v>Low</v>
      </c>
      <c r="Q9280" t="str">
        <f>VLOOKUP(A9280,SampleSuperstore!A:G,7,0)</f>
        <v>South</v>
      </c>
    </row>
    <row r="9281" spans="1:17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  <c r="N9281" t="str">
        <f t="shared" si="432"/>
        <v>Loss</v>
      </c>
      <c r="O9281" t="str">
        <f t="shared" si="433"/>
        <v>Normal</v>
      </c>
      <c r="P9281" t="str">
        <f t="shared" si="434"/>
        <v>Low</v>
      </c>
      <c r="Q9281" t="str">
        <f>VLOOKUP(A9281,SampleSuperstore!A:G,7,0)</f>
        <v>South</v>
      </c>
    </row>
    <row r="9282" spans="1:17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  <c r="N9282" t="str">
        <f t="shared" si="432"/>
        <v>Profit</v>
      </c>
      <c r="O9282" t="str">
        <f t="shared" si="433"/>
        <v>Normal</v>
      </c>
      <c r="P9282" t="str">
        <f t="shared" si="434"/>
        <v>Low</v>
      </c>
      <c r="Q9282" t="str">
        <f>VLOOKUP(A9282,SampleSuperstore!A:G,7,0)</f>
        <v>South</v>
      </c>
    </row>
    <row r="9283" spans="1:17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  <c r="N9283" t="str">
        <f t="shared" ref="N9283:N9346" si="435">IF(M9283&gt;0,"Profit","Loss")</f>
        <v>Profit</v>
      </c>
      <c r="O9283" t="str">
        <f t="shared" ref="O9283:O9346" si="436">IF(L9283&gt;0.5,"High Discount","Normal")</f>
        <v>Normal</v>
      </c>
      <c r="P9283" t="str">
        <f t="shared" ref="P9283:P9346" si="437">IF(J9283&gt;1000,"High",IF(J9283&gt;=500,"Medium","Low"))</f>
        <v>Low</v>
      </c>
      <c r="Q9283" t="str">
        <f>VLOOKUP(A9283,SampleSuperstore!A:G,7,0)</f>
        <v>South</v>
      </c>
    </row>
    <row r="9284" spans="1:17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  <c r="N9284" t="str">
        <f t="shared" si="435"/>
        <v>Profit</v>
      </c>
      <c r="O9284" t="str">
        <f t="shared" si="436"/>
        <v>Normal</v>
      </c>
      <c r="P9284" t="str">
        <f t="shared" si="437"/>
        <v>Low</v>
      </c>
      <c r="Q9284" t="str">
        <f>VLOOKUP(A9284,SampleSuperstore!A:G,7,0)</f>
        <v>South</v>
      </c>
    </row>
    <row r="9285" spans="1:17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  <c r="N9285" t="str">
        <f t="shared" si="435"/>
        <v>Profit</v>
      </c>
      <c r="O9285" t="str">
        <f t="shared" si="436"/>
        <v>Normal</v>
      </c>
      <c r="P9285" t="str">
        <f t="shared" si="437"/>
        <v>Low</v>
      </c>
      <c r="Q9285" t="str">
        <f>VLOOKUP(A9285,SampleSuperstore!A:G,7,0)</f>
        <v>South</v>
      </c>
    </row>
    <row r="9286" spans="1:17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  <c r="N9286" t="str">
        <f t="shared" si="435"/>
        <v>Profit</v>
      </c>
      <c r="O9286" t="str">
        <f t="shared" si="436"/>
        <v>Normal</v>
      </c>
      <c r="P9286" t="str">
        <f t="shared" si="437"/>
        <v>Low</v>
      </c>
      <c r="Q9286" t="str">
        <f>VLOOKUP(A9286,SampleSuperstore!A:G,7,0)</f>
        <v>South</v>
      </c>
    </row>
    <row r="9287" spans="1:17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  <c r="N9287" t="str">
        <f t="shared" si="435"/>
        <v>Profit</v>
      </c>
      <c r="O9287" t="str">
        <f t="shared" si="436"/>
        <v>Normal</v>
      </c>
      <c r="P9287" t="str">
        <f t="shared" si="437"/>
        <v>Low</v>
      </c>
      <c r="Q9287" t="str">
        <f>VLOOKUP(A9287,SampleSuperstore!A:G,7,0)</f>
        <v>Central</v>
      </c>
    </row>
    <row r="9288" spans="1:17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  <c r="N9288" t="str">
        <f t="shared" si="435"/>
        <v>Loss</v>
      </c>
      <c r="O9288" t="str">
        <f t="shared" si="436"/>
        <v>High Discount</v>
      </c>
      <c r="P9288" t="str">
        <f t="shared" si="437"/>
        <v>Low</v>
      </c>
      <c r="Q9288" t="str">
        <f>VLOOKUP(A9288,SampleSuperstore!A:G,7,0)</f>
        <v>South</v>
      </c>
    </row>
    <row r="9289" spans="1:17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  <c r="N9289" t="str">
        <f t="shared" si="435"/>
        <v>Loss</v>
      </c>
      <c r="O9289" t="str">
        <f t="shared" si="436"/>
        <v>Normal</v>
      </c>
      <c r="P9289" t="str">
        <f t="shared" si="437"/>
        <v>Low</v>
      </c>
      <c r="Q9289" t="str">
        <f>VLOOKUP(A9289,SampleSuperstore!A:G,7,0)</f>
        <v>South</v>
      </c>
    </row>
    <row r="9290" spans="1:17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  <c r="N9290" t="str">
        <f t="shared" si="435"/>
        <v>Loss</v>
      </c>
      <c r="O9290" t="str">
        <f t="shared" si="436"/>
        <v>Normal</v>
      </c>
      <c r="P9290" t="str">
        <f t="shared" si="437"/>
        <v>High</v>
      </c>
      <c r="Q9290" t="str">
        <f>VLOOKUP(A9290,SampleSuperstore!A:G,7,0)</f>
        <v>Central</v>
      </c>
    </row>
    <row r="9291" spans="1:17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  <c r="N9291" t="str">
        <f t="shared" si="435"/>
        <v>Profit</v>
      </c>
      <c r="O9291" t="str">
        <f t="shared" si="436"/>
        <v>Normal</v>
      </c>
      <c r="P9291" t="str">
        <f t="shared" si="437"/>
        <v>Low</v>
      </c>
      <c r="Q9291" t="str">
        <f>VLOOKUP(A9291,SampleSuperstore!A:G,7,0)</f>
        <v>South</v>
      </c>
    </row>
    <row r="9292" spans="1:17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  <c r="N9292" t="str">
        <f t="shared" si="435"/>
        <v>Profit</v>
      </c>
      <c r="O9292" t="str">
        <f t="shared" si="436"/>
        <v>Normal</v>
      </c>
      <c r="P9292" t="str">
        <f t="shared" si="437"/>
        <v>Low</v>
      </c>
      <c r="Q9292" t="str">
        <f>VLOOKUP(A9292,SampleSuperstore!A:G,7,0)</f>
        <v>Central</v>
      </c>
    </row>
    <row r="9293" spans="1:17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  <c r="N9293" t="str">
        <f t="shared" si="435"/>
        <v>Profit</v>
      </c>
      <c r="O9293" t="str">
        <f t="shared" si="436"/>
        <v>Normal</v>
      </c>
      <c r="P9293" t="str">
        <f t="shared" si="437"/>
        <v>Low</v>
      </c>
      <c r="Q9293" t="str">
        <f>VLOOKUP(A9293,SampleSuperstore!A:G,7,0)</f>
        <v>Central</v>
      </c>
    </row>
    <row r="9294" spans="1:17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  <c r="N9294" t="str">
        <f t="shared" si="435"/>
        <v>Loss</v>
      </c>
      <c r="O9294" t="str">
        <f t="shared" si="436"/>
        <v>High Discount</v>
      </c>
      <c r="P9294" t="str">
        <f t="shared" si="437"/>
        <v>Low</v>
      </c>
      <c r="Q9294" t="str">
        <f>VLOOKUP(A9294,SampleSuperstore!A:G,7,0)</f>
        <v>East</v>
      </c>
    </row>
    <row r="9295" spans="1:17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  <c r="N9295" t="str">
        <f t="shared" si="435"/>
        <v>Profit</v>
      </c>
      <c r="O9295" t="str">
        <f t="shared" si="436"/>
        <v>Normal</v>
      </c>
      <c r="P9295" t="str">
        <f t="shared" si="437"/>
        <v>Low</v>
      </c>
      <c r="Q9295" t="str">
        <f>VLOOKUP(A9295,SampleSuperstore!A:G,7,0)</f>
        <v>South</v>
      </c>
    </row>
    <row r="9296" spans="1:17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  <c r="N9296" t="str">
        <f t="shared" si="435"/>
        <v>Profit</v>
      </c>
      <c r="O9296" t="str">
        <f t="shared" si="436"/>
        <v>Normal</v>
      </c>
      <c r="P9296" t="str">
        <f t="shared" si="437"/>
        <v>Low</v>
      </c>
      <c r="Q9296" t="str">
        <f>VLOOKUP(A9296,SampleSuperstore!A:G,7,0)</f>
        <v>South</v>
      </c>
    </row>
    <row r="9297" spans="1:17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  <c r="N9297" t="str">
        <f t="shared" si="435"/>
        <v>Loss</v>
      </c>
      <c r="O9297" t="str">
        <f t="shared" si="436"/>
        <v>Normal</v>
      </c>
      <c r="P9297" t="str">
        <f t="shared" si="437"/>
        <v>Low</v>
      </c>
      <c r="Q9297" t="str">
        <f>VLOOKUP(A9297,SampleSuperstore!A:G,7,0)</f>
        <v>South</v>
      </c>
    </row>
    <row r="9298" spans="1:17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  <c r="N9298" t="str">
        <f t="shared" si="435"/>
        <v>Profit</v>
      </c>
      <c r="O9298" t="str">
        <f t="shared" si="436"/>
        <v>Normal</v>
      </c>
      <c r="P9298" t="str">
        <f t="shared" si="437"/>
        <v>Low</v>
      </c>
      <c r="Q9298" t="str">
        <f>VLOOKUP(A9298,SampleSuperstore!A:G,7,0)</f>
        <v>South</v>
      </c>
    </row>
    <row r="9299" spans="1:17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  <c r="N9299" t="str">
        <f t="shared" si="435"/>
        <v>Profit</v>
      </c>
      <c r="O9299" t="str">
        <f t="shared" si="436"/>
        <v>Normal</v>
      </c>
      <c r="P9299" t="str">
        <f t="shared" si="437"/>
        <v>Low</v>
      </c>
      <c r="Q9299" t="str">
        <f>VLOOKUP(A9299,SampleSuperstore!A:G,7,0)</f>
        <v>South</v>
      </c>
    </row>
    <row r="9300" spans="1:17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  <c r="N9300" t="str">
        <f t="shared" si="435"/>
        <v>Profit</v>
      </c>
      <c r="O9300" t="str">
        <f t="shared" si="436"/>
        <v>Normal</v>
      </c>
      <c r="P9300" t="str">
        <f t="shared" si="437"/>
        <v>Low</v>
      </c>
      <c r="Q9300" t="str">
        <f>VLOOKUP(A9300,SampleSuperstore!A:G,7,0)</f>
        <v>South</v>
      </c>
    </row>
    <row r="9301" spans="1:17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  <c r="N9301" t="str">
        <f t="shared" si="435"/>
        <v>Loss</v>
      </c>
      <c r="O9301" t="str">
        <f t="shared" si="436"/>
        <v>High Discount</v>
      </c>
      <c r="P9301" t="str">
        <f t="shared" si="437"/>
        <v>Low</v>
      </c>
      <c r="Q9301" t="str">
        <f>VLOOKUP(A9301,SampleSuperstore!A:G,7,0)</f>
        <v>South</v>
      </c>
    </row>
    <row r="9302" spans="1:17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  <c r="N9302" t="str">
        <f t="shared" si="435"/>
        <v>Loss</v>
      </c>
      <c r="O9302" t="str">
        <f t="shared" si="436"/>
        <v>Normal</v>
      </c>
      <c r="P9302" t="str">
        <f t="shared" si="437"/>
        <v>Low</v>
      </c>
      <c r="Q9302" t="str">
        <f>VLOOKUP(A9302,SampleSuperstore!A:G,7,0)</f>
        <v>South</v>
      </c>
    </row>
    <row r="9303" spans="1:17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  <c r="N9303" t="str">
        <f t="shared" si="435"/>
        <v>Profit</v>
      </c>
      <c r="O9303" t="str">
        <f t="shared" si="436"/>
        <v>Normal</v>
      </c>
      <c r="P9303" t="str">
        <f t="shared" si="437"/>
        <v>Low</v>
      </c>
      <c r="Q9303" t="str">
        <f>VLOOKUP(A9303,SampleSuperstore!A:G,7,0)</f>
        <v>South</v>
      </c>
    </row>
    <row r="9304" spans="1:17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  <c r="N9304" t="str">
        <f t="shared" si="435"/>
        <v>Profit</v>
      </c>
      <c r="O9304" t="str">
        <f t="shared" si="436"/>
        <v>Normal</v>
      </c>
      <c r="P9304" t="str">
        <f t="shared" si="437"/>
        <v>Low</v>
      </c>
      <c r="Q9304" t="str">
        <f>VLOOKUP(A9304,SampleSuperstore!A:G,7,0)</f>
        <v>South</v>
      </c>
    </row>
    <row r="9305" spans="1:17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  <c r="N9305" t="str">
        <f t="shared" si="435"/>
        <v>Profit</v>
      </c>
      <c r="O9305" t="str">
        <f t="shared" si="436"/>
        <v>Normal</v>
      </c>
      <c r="P9305" t="str">
        <f t="shared" si="437"/>
        <v>Low</v>
      </c>
      <c r="Q9305" t="str">
        <f>VLOOKUP(A9305,SampleSuperstore!A:G,7,0)</f>
        <v>South</v>
      </c>
    </row>
    <row r="9306" spans="1:17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  <c r="N9306" t="str">
        <f t="shared" si="435"/>
        <v>Loss</v>
      </c>
      <c r="O9306" t="str">
        <f t="shared" si="436"/>
        <v>High Discount</v>
      </c>
      <c r="P9306" t="str">
        <f t="shared" si="437"/>
        <v>Low</v>
      </c>
      <c r="Q9306" t="str">
        <f>VLOOKUP(A9306,SampleSuperstore!A:G,7,0)</f>
        <v>South</v>
      </c>
    </row>
    <row r="9307" spans="1:17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  <c r="N9307" t="str">
        <f t="shared" si="435"/>
        <v>Profit</v>
      </c>
      <c r="O9307" t="str">
        <f t="shared" si="436"/>
        <v>Normal</v>
      </c>
      <c r="P9307" t="str">
        <f t="shared" si="437"/>
        <v>Low</v>
      </c>
      <c r="Q9307" t="str">
        <f>VLOOKUP(A9307,SampleSuperstore!A:G,7,0)</f>
        <v>South</v>
      </c>
    </row>
    <row r="9308" spans="1:17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  <c r="N9308" t="str">
        <f t="shared" si="435"/>
        <v>Profit</v>
      </c>
      <c r="O9308" t="str">
        <f t="shared" si="436"/>
        <v>Normal</v>
      </c>
      <c r="P9308" t="str">
        <f t="shared" si="437"/>
        <v>Low</v>
      </c>
      <c r="Q9308" t="str">
        <f>VLOOKUP(A9308,SampleSuperstore!A:G,7,0)</f>
        <v>South</v>
      </c>
    </row>
    <row r="9309" spans="1:17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  <c r="N9309" t="str">
        <f t="shared" si="435"/>
        <v>Profit</v>
      </c>
      <c r="O9309" t="str">
        <f t="shared" si="436"/>
        <v>Normal</v>
      </c>
      <c r="P9309" t="str">
        <f t="shared" si="437"/>
        <v>Low</v>
      </c>
      <c r="Q9309" t="str">
        <f>VLOOKUP(A9309,SampleSuperstore!A:G,7,0)</f>
        <v>South</v>
      </c>
    </row>
    <row r="9310" spans="1:17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  <c r="N9310" t="str">
        <f t="shared" si="435"/>
        <v>Profit</v>
      </c>
      <c r="O9310" t="str">
        <f t="shared" si="436"/>
        <v>Normal</v>
      </c>
      <c r="P9310" t="str">
        <f t="shared" si="437"/>
        <v>Low</v>
      </c>
      <c r="Q9310" t="str">
        <f>VLOOKUP(A9310,SampleSuperstore!A:G,7,0)</f>
        <v>South</v>
      </c>
    </row>
    <row r="9311" spans="1:17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  <c r="N9311" t="str">
        <f t="shared" si="435"/>
        <v>Profit</v>
      </c>
      <c r="O9311" t="str">
        <f t="shared" si="436"/>
        <v>Normal</v>
      </c>
      <c r="P9311" t="str">
        <f t="shared" si="437"/>
        <v>Low</v>
      </c>
      <c r="Q9311" t="str">
        <f>VLOOKUP(A9311,SampleSuperstore!A:G,7,0)</f>
        <v>South</v>
      </c>
    </row>
    <row r="9312" spans="1:17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  <c r="N9312" t="str">
        <f t="shared" si="435"/>
        <v>Profit</v>
      </c>
      <c r="O9312" t="str">
        <f t="shared" si="436"/>
        <v>Normal</v>
      </c>
      <c r="P9312" t="str">
        <f t="shared" si="437"/>
        <v>Low</v>
      </c>
      <c r="Q9312" t="str">
        <f>VLOOKUP(A9312,SampleSuperstore!A:G,7,0)</f>
        <v>South</v>
      </c>
    </row>
    <row r="9313" spans="1:17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  <c r="N9313" t="str">
        <f t="shared" si="435"/>
        <v>Profit</v>
      </c>
      <c r="O9313" t="str">
        <f t="shared" si="436"/>
        <v>Normal</v>
      </c>
      <c r="P9313" t="str">
        <f t="shared" si="437"/>
        <v>Low</v>
      </c>
      <c r="Q9313" t="str">
        <f>VLOOKUP(A9313,SampleSuperstore!A:G,7,0)</f>
        <v>South</v>
      </c>
    </row>
    <row r="9314" spans="1:17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  <c r="N9314" t="str">
        <f t="shared" si="435"/>
        <v>Profit</v>
      </c>
      <c r="O9314" t="str">
        <f t="shared" si="436"/>
        <v>Normal</v>
      </c>
      <c r="P9314" t="str">
        <f t="shared" si="437"/>
        <v>Low</v>
      </c>
      <c r="Q9314" t="str">
        <f>VLOOKUP(A9314,SampleSuperstore!A:G,7,0)</f>
        <v>South</v>
      </c>
    </row>
    <row r="9315" spans="1:17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  <c r="N9315" t="str">
        <f t="shared" si="435"/>
        <v>Profit</v>
      </c>
      <c r="O9315" t="str">
        <f t="shared" si="436"/>
        <v>Normal</v>
      </c>
      <c r="P9315" t="str">
        <f t="shared" si="437"/>
        <v>Low</v>
      </c>
      <c r="Q9315" t="str">
        <f>VLOOKUP(A9315,SampleSuperstore!A:G,7,0)</f>
        <v>East</v>
      </c>
    </row>
    <row r="9316" spans="1:17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  <c r="N9316" t="str">
        <f t="shared" si="435"/>
        <v>Profit</v>
      </c>
      <c r="O9316" t="str">
        <f t="shared" si="436"/>
        <v>Normal</v>
      </c>
      <c r="P9316" t="str">
        <f t="shared" si="437"/>
        <v>Low</v>
      </c>
      <c r="Q9316" t="str">
        <f>VLOOKUP(A9316,SampleSuperstore!A:G,7,0)</f>
        <v>East</v>
      </c>
    </row>
    <row r="9317" spans="1:17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  <c r="N9317" t="str">
        <f t="shared" si="435"/>
        <v>Loss</v>
      </c>
      <c r="O9317" t="str">
        <f t="shared" si="436"/>
        <v>Normal</v>
      </c>
      <c r="P9317" t="str">
        <f t="shared" si="437"/>
        <v>Low</v>
      </c>
      <c r="Q9317" t="str">
        <f>VLOOKUP(A9317,SampleSuperstore!A:G,7,0)</f>
        <v>South</v>
      </c>
    </row>
    <row r="9318" spans="1:17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  <c r="N9318" t="str">
        <f t="shared" si="435"/>
        <v>Loss</v>
      </c>
      <c r="O9318" t="str">
        <f t="shared" si="436"/>
        <v>Normal</v>
      </c>
      <c r="P9318" t="str">
        <f t="shared" si="437"/>
        <v>Medium</v>
      </c>
      <c r="Q9318" t="str">
        <f>VLOOKUP(A9318,SampleSuperstore!A:G,7,0)</f>
        <v>South</v>
      </c>
    </row>
    <row r="9319" spans="1:17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  <c r="N9319" t="str">
        <f t="shared" si="435"/>
        <v>Loss</v>
      </c>
      <c r="O9319" t="str">
        <f t="shared" si="436"/>
        <v>Normal</v>
      </c>
      <c r="P9319" t="str">
        <f t="shared" si="437"/>
        <v>Low</v>
      </c>
      <c r="Q9319" t="str">
        <f>VLOOKUP(A9319,SampleSuperstore!A:G,7,0)</f>
        <v>South</v>
      </c>
    </row>
    <row r="9320" spans="1:17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  <c r="N9320" t="str">
        <f t="shared" si="435"/>
        <v>Profit</v>
      </c>
      <c r="O9320" t="str">
        <f t="shared" si="436"/>
        <v>Normal</v>
      </c>
      <c r="P9320" t="str">
        <f t="shared" si="437"/>
        <v>Low</v>
      </c>
      <c r="Q9320" t="str">
        <f>VLOOKUP(A9320,SampleSuperstore!A:G,7,0)</f>
        <v>South</v>
      </c>
    </row>
    <row r="9321" spans="1:17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  <c r="N9321" t="str">
        <f t="shared" si="435"/>
        <v>Profit</v>
      </c>
      <c r="O9321" t="str">
        <f t="shared" si="436"/>
        <v>Normal</v>
      </c>
      <c r="P9321" t="str">
        <f t="shared" si="437"/>
        <v>Low</v>
      </c>
      <c r="Q9321" t="str">
        <f>VLOOKUP(A9321,SampleSuperstore!A:G,7,0)</f>
        <v>South</v>
      </c>
    </row>
    <row r="9322" spans="1:17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  <c r="N9322" t="str">
        <f t="shared" si="435"/>
        <v>Profit</v>
      </c>
      <c r="O9322" t="str">
        <f t="shared" si="436"/>
        <v>Normal</v>
      </c>
      <c r="P9322" t="str">
        <f t="shared" si="437"/>
        <v>Low</v>
      </c>
      <c r="Q9322" t="str">
        <f>VLOOKUP(A9322,SampleSuperstore!A:G,7,0)</f>
        <v>South</v>
      </c>
    </row>
    <row r="9323" spans="1:17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  <c r="N9323" t="str">
        <f t="shared" si="435"/>
        <v>Loss</v>
      </c>
      <c r="O9323" t="str">
        <f t="shared" si="436"/>
        <v>High Discount</v>
      </c>
      <c r="P9323" t="str">
        <f t="shared" si="437"/>
        <v>Low</v>
      </c>
      <c r="Q9323" t="str">
        <f>VLOOKUP(A9323,SampleSuperstore!A:G,7,0)</f>
        <v>South</v>
      </c>
    </row>
    <row r="9324" spans="1:17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  <c r="N9324" t="str">
        <f t="shared" si="435"/>
        <v>Loss</v>
      </c>
      <c r="O9324" t="str">
        <f t="shared" si="436"/>
        <v>High Discount</v>
      </c>
      <c r="P9324" t="str">
        <f t="shared" si="437"/>
        <v>Low</v>
      </c>
      <c r="Q9324" t="str">
        <f>VLOOKUP(A9324,SampleSuperstore!A:G,7,0)</f>
        <v>South</v>
      </c>
    </row>
    <row r="9325" spans="1:17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  <c r="N9325" t="str">
        <f t="shared" si="435"/>
        <v>Profit</v>
      </c>
      <c r="O9325" t="str">
        <f t="shared" si="436"/>
        <v>Normal</v>
      </c>
      <c r="P9325" t="str">
        <f t="shared" si="437"/>
        <v>Low</v>
      </c>
      <c r="Q9325" t="str">
        <f>VLOOKUP(A9325,SampleSuperstore!A:G,7,0)</f>
        <v>South</v>
      </c>
    </row>
    <row r="9326" spans="1:17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  <c r="N9326" t="str">
        <f t="shared" si="435"/>
        <v>Profit</v>
      </c>
      <c r="O9326" t="str">
        <f t="shared" si="436"/>
        <v>Normal</v>
      </c>
      <c r="P9326" t="str">
        <f t="shared" si="437"/>
        <v>Medium</v>
      </c>
      <c r="Q9326" t="str">
        <f>VLOOKUP(A9326,SampleSuperstore!A:G,7,0)</f>
        <v>South</v>
      </c>
    </row>
    <row r="9327" spans="1:17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  <c r="N9327" t="str">
        <f t="shared" si="435"/>
        <v>Profit</v>
      </c>
      <c r="O9327" t="str">
        <f t="shared" si="436"/>
        <v>Normal</v>
      </c>
      <c r="P9327" t="str">
        <f t="shared" si="437"/>
        <v>Low</v>
      </c>
      <c r="Q9327" t="str">
        <f>VLOOKUP(A9327,SampleSuperstore!A:G,7,0)</f>
        <v>South</v>
      </c>
    </row>
    <row r="9328" spans="1:17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  <c r="N9328" t="str">
        <f t="shared" si="435"/>
        <v>Profit</v>
      </c>
      <c r="O9328" t="str">
        <f t="shared" si="436"/>
        <v>Normal</v>
      </c>
      <c r="P9328" t="str">
        <f t="shared" si="437"/>
        <v>Low</v>
      </c>
      <c r="Q9328" t="str">
        <f>VLOOKUP(A9328,SampleSuperstore!A:G,7,0)</f>
        <v>Central</v>
      </c>
    </row>
    <row r="9329" spans="1:17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  <c r="N9329" t="str">
        <f t="shared" si="435"/>
        <v>Profit</v>
      </c>
      <c r="O9329" t="str">
        <f t="shared" si="436"/>
        <v>Normal</v>
      </c>
      <c r="P9329" t="str">
        <f t="shared" si="437"/>
        <v>Low</v>
      </c>
      <c r="Q9329" t="str">
        <f>VLOOKUP(A9329,SampleSuperstore!A:G,7,0)</f>
        <v>Central</v>
      </c>
    </row>
    <row r="9330" spans="1:17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  <c r="N9330" t="str">
        <f t="shared" si="435"/>
        <v>Profit</v>
      </c>
      <c r="O9330" t="str">
        <f t="shared" si="436"/>
        <v>Normal</v>
      </c>
      <c r="P9330" t="str">
        <f t="shared" si="437"/>
        <v>Low</v>
      </c>
      <c r="Q9330" t="str">
        <f>VLOOKUP(A9330,SampleSuperstore!A:G,7,0)</f>
        <v>Central</v>
      </c>
    </row>
    <row r="9331" spans="1:17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  <c r="N9331" t="str">
        <f t="shared" si="435"/>
        <v>Profit</v>
      </c>
      <c r="O9331" t="str">
        <f t="shared" si="436"/>
        <v>Normal</v>
      </c>
      <c r="P9331" t="str">
        <f t="shared" si="437"/>
        <v>Low</v>
      </c>
      <c r="Q9331" t="str">
        <f>VLOOKUP(A9331,SampleSuperstore!A:G,7,0)</f>
        <v>Central</v>
      </c>
    </row>
    <row r="9332" spans="1:17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  <c r="N9332" t="str">
        <f t="shared" si="435"/>
        <v>Profit</v>
      </c>
      <c r="O9332" t="str">
        <f t="shared" si="436"/>
        <v>Normal</v>
      </c>
      <c r="P9332" t="str">
        <f t="shared" si="437"/>
        <v>Low</v>
      </c>
      <c r="Q9332" t="str">
        <f>VLOOKUP(A9332,SampleSuperstore!A:G,7,0)</f>
        <v>South</v>
      </c>
    </row>
    <row r="9333" spans="1:17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  <c r="N9333" t="str">
        <f t="shared" si="435"/>
        <v>Profit</v>
      </c>
      <c r="O9333" t="str">
        <f t="shared" si="436"/>
        <v>Normal</v>
      </c>
      <c r="P9333" t="str">
        <f t="shared" si="437"/>
        <v>Medium</v>
      </c>
      <c r="Q9333" t="str">
        <f>VLOOKUP(A9333,SampleSuperstore!A:G,7,0)</f>
        <v>South</v>
      </c>
    </row>
    <row r="9334" spans="1:17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  <c r="N9334" t="str">
        <f t="shared" si="435"/>
        <v>Profit</v>
      </c>
      <c r="O9334" t="str">
        <f t="shared" si="436"/>
        <v>Normal</v>
      </c>
      <c r="P9334" t="str">
        <f t="shared" si="437"/>
        <v>Low</v>
      </c>
      <c r="Q9334" t="str">
        <f>VLOOKUP(A9334,SampleSuperstore!A:G,7,0)</f>
        <v>South</v>
      </c>
    </row>
    <row r="9335" spans="1:17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  <c r="N9335" t="str">
        <f t="shared" si="435"/>
        <v>Profit</v>
      </c>
      <c r="O9335" t="str">
        <f t="shared" si="436"/>
        <v>Normal</v>
      </c>
      <c r="P9335" t="str">
        <f t="shared" si="437"/>
        <v>Low</v>
      </c>
      <c r="Q9335" t="str">
        <f>VLOOKUP(A9335,SampleSuperstore!A:G,7,0)</f>
        <v>South</v>
      </c>
    </row>
    <row r="9336" spans="1:17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 t="str">
        <f t="shared" si="435"/>
        <v>Loss</v>
      </c>
      <c r="O9336" t="str">
        <f t="shared" si="436"/>
        <v>Normal</v>
      </c>
      <c r="P9336" t="str">
        <f t="shared" si="437"/>
        <v>Low</v>
      </c>
      <c r="Q9336" t="str">
        <f>VLOOKUP(A9336,SampleSuperstore!A:G,7,0)</f>
        <v>Central</v>
      </c>
    </row>
    <row r="9337" spans="1:17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  <c r="N9337" t="str">
        <f t="shared" si="435"/>
        <v>Profit</v>
      </c>
      <c r="O9337" t="str">
        <f t="shared" si="436"/>
        <v>Normal</v>
      </c>
      <c r="P9337" t="str">
        <f t="shared" si="437"/>
        <v>Low</v>
      </c>
      <c r="Q9337" t="str">
        <f>VLOOKUP(A9337,SampleSuperstore!A:G,7,0)</f>
        <v>Central</v>
      </c>
    </row>
    <row r="9338" spans="1:17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  <c r="N9338" t="str">
        <f t="shared" si="435"/>
        <v>Profit</v>
      </c>
      <c r="O9338" t="str">
        <f t="shared" si="436"/>
        <v>Normal</v>
      </c>
      <c r="P9338" t="str">
        <f t="shared" si="437"/>
        <v>Low</v>
      </c>
      <c r="Q9338" t="str">
        <f>VLOOKUP(A9338,SampleSuperstore!A:G,7,0)</f>
        <v>South</v>
      </c>
    </row>
    <row r="9339" spans="1:17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  <c r="N9339" t="str">
        <f t="shared" si="435"/>
        <v>Profit</v>
      </c>
      <c r="O9339" t="str">
        <f t="shared" si="436"/>
        <v>Normal</v>
      </c>
      <c r="P9339" t="str">
        <f t="shared" si="437"/>
        <v>Low</v>
      </c>
      <c r="Q9339" t="str">
        <f>VLOOKUP(A9339,SampleSuperstore!A:G,7,0)</f>
        <v>South</v>
      </c>
    </row>
    <row r="9340" spans="1:17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  <c r="N9340" t="str">
        <f t="shared" si="435"/>
        <v>Profit</v>
      </c>
      <c r="O9340" t="str">
        <f t="shared" si="436"/>
        <v>Normal</v>
      </c>
      <c r="P9340" t="str">
        <f t="shared" si="437"/>
        <v>Low</v>
      </c>
      <c r="Q9340" t="str">
        <f>VLOOKUP(A9340,SampleSuperstore!A:G,7,0)</f>
        <v>South</v>
      </c>
    </row>
    <row r="9341" spans="1:17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  <c r="N9341" t="str">
        <f t="shared" si="435"/>
        <v>Profit</v>
      </c>
      <c r="O9341" t="str">
        <f t="shared" si="436"/>
        <v>Normal</v>
      </c>
      <c r="P9341" t="str">
        <f t="shared" si="437"/>
        <v>Low</v>
      </c>
      <c r="Q9341" t="str">
        <f>VLOOKUP(A9341,SampleSuperstore!A:G,7,0)</f>
        <v>South</v>
      </c>
    </row>
    <row r="9342" spans="1:17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  <c r="N9342" t="str">
        <f t="shared" si="435"/>
        <v>Profit</v>
      </c>
      <c r="O9342" t="str">
        <f t="shared" si="436"/>
        <v>Normal</v>
      </c>
      <c r="P9342" t="str">
        <f t="shared" si="437"/>
        <v>Low</v>
      </c>
      <c r="Q9342" t="str">
        <f>VLOOKUP(A9342,SampleSuperstore!A:G,7,0)</f>
        <v>South</v>
      </c>
    </row>
    <row r="9343" spans="1:17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  <c r="N9343" t="str">
        <f t="shared" si="435"/>
        <v>Profit</v>
      </c>
      <c r="O9343" t="str">
        <f t="shared" si="436"/>
        <v>Normal</v>
      </c>
      <c r="P9343" t="str">
        <f t="shared" si="437"/>
        <v>Low</v>
      </c>
      <c r="Q9343" t="str">
        <f>VLOOKUP(A9343,SampleSuperstore!A:G,7,0)</f>
        <v>South</v>
      </c>
    </row>
    <row r="9344" spans="1:17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  <c r="N9344" t="str">
        <f t="shared" si="435"/>
        <v>Profit</v>
      </c>
      <c r="O9344" t="str">
        <f t="shared" si="436"/>
        <v>Normal</v>
      </c>
      <c r="P9344" t="str">
        <f t="shared" si="437"/>
        <v>Low</v>
      </c>
      <c r="Q9344" t="str">
        <f>VLOOKUP(A9344,SampleSuperstore!A:G,7,0)</f>
        <v>South</v>
      </c>
    </row>
    <row r="9345" spans="1:17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  <c r="N9345" t="str">
        <f t="shared" si="435"/>
        <v>Loss</v>
      </c>
      <c r="O9345" t="str">
        <f t="shared" si="436"/>
        <v>Normal</v>
      </c>
      <c r="P9345" t="str">
        <f t="shared" si="437"/>
        <v>Low</v>
      </c>
      <c r="Q9345" t="str">
        <f>VLOOKUP(A9345,SampleSuperstore!A:G,7,0)</f>
        <v>Central</v>
      </c>
    </row>
    <row r="9346" spans="1:17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  <c r="N9346" t="str">
        <f t="shared" si="435"/>
        <v>Loss</v>
      </c>
      <c r="O9346" t="str">
        <f t="shared" si="436"/>
        <v>High Discount</v>
      </c>
      <c r="P9346" t="str">
        <f t="shared" si="437"/>
        <v>Low</v>
      </c>
      <c r="Q9346" t="str">
        <f>VLOOKUP(A9346,SampleSuperstore!A:G,7,0)</f>
        <v>Central</v>
      </c>
    </row>
    <row r="9347" spans="1:17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  <c r="N9347" t="str">
        <f t="shared" ref="N9347:N9410" si="438">IF(M9347&gt;0,"Profit","Loss")</f>
        <v>Loss</v>
      </c>
      <c r="O9347" t="str">
        <f t="shared" ref="O9347:O9410" si="439">IF(L9347&gt;0.5,"High Discount","Normal")</f>
        <v>Normal</v>
      </c>
      <c r="P9347" t="str">
        <f t="shared" ref="P9347:P9410" si="440">IF(J9347&gt;1000,"High",IF(J9347&gt;=500,"Medium","Low"))</f>
        <v>Low</v>
      </c>
      <c r="Q9347" t="str">
        <f>VLOOKUP(A9347,SampleSuperstore!A:G,7,0)</f>
        <v>Central</v>
      </c>
    </row>
    <row r="9348" spans="1:17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  <c r="N9348" t="str">
        <f t="shared" si="438"/>
        <v>Profit</v>
      </c>
      <c r="O9348" t="str">
        <f t="shared" si="439"/>
        <v>Normal</v>
      </c>
      <c r="P9348" t="str">
        <f t="shared" si="440"/>
        <v>Low</v>
      </c>
      <c r="Q9348" t="str">
        <f>VLOOKUP(A9348,SampleSuperstore!A:G,7,0)</f>
        <v>Central</v>
      </c>
    </row>
    <row r="9349" spans="1:17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  <c r="N9349" t="str">
        <f t="shared" si="438"/>
        <v>Loss</v>
      </c>
      <c r="O9349" t="str">
        <f t="shared" si="439"/>
        <v>Normal</v>
      </c>
      <c r="P9349" t="str">
        <f t="shared" si="440"/>
        <v>Medium</v>
      </c>
      <c r="Q9349" t="str">
        <f>VLOOKUP(A9349,SampleSuperstore!A:G,7,0)</f>
        <v>Central</v>
      </c>
    </row>
    <row r="9350" spans="1:17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  <c r="N9350" t="str">
        <f t="shared" si="438"/>
        <v>Profit</v>
      </c>
      <c r="O9350" t="str">
        <f t="shared" si="439"/>
        <v>Normal</v>
      </c>
      <c r="P9350" t="str">
        <f t="shared" si="440"/>
        <v>Medium</v>
      </c>
      <c r="Q9350" t="str">
        <f>VLOOKUP(A9350,SampleSuperstore!A:G,7,0)</f>
        <v>South</v>
      </c>
    </row>
    <row r="9351" spans="1:17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  <c r="N9351" t="str">
        <f t="shared" si="438"/>
        <v>Profit</v>
      </c>
      <c r="O9351" t="str">
        <f t="shared" si="439"/>
        <v>Normal</v>
      </c>
      <c r="P9351" t="str">
        <f t="shared" si="440"/>
        <v>Low</v>
      </c>
      <c r="Q9351" t="str">
        <f>VLOOKUP(A9351,SampleSuperstore!A:G,7,0)</f>
        <v>South</v>
      </c>
    </row>
    <row r="9352" spans="1:17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  <c r="N9352" t="str">
        <f t="shared" si="438"/>
        <v>Profit</v>
      </c>
      <c r="O9352" t="str">
        <f t="shared" si="439"/>
        <v>Normal</v>
      </c>
      <c r="P9352" t="str">
        <f t="shared" si="440"/>
        <v>Low</v>
      </c>
      <c r="Q9352" t="str">
        <f>VLOOKUP(A9352,SampleSuperstore!A:G,7,0)</f>
        <v>South</v>
      </c>
    </row>
    <row r="9353" spans="1:17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  <c r="N9353" t="str">
        <f t="shared" si="438"/>
        <v>Loss</v>
      </c>
      <c r="O9353" t="str">
        <f t="shared" si="439"/>
        <v>Normal</v>
      </c>
      <c r="P9353" t="str">
        <f t="shared" si="440"/>
        <v>Low</v>
      </c>
      <c r="Q9353" t="str">
        <f>VLOOKUP(A9353,SampleSuperstore!A:G,7,0)</f>
        <v>South</v>
      </c>
    </row>
    <row r="9354" spans="1:17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  <c r="N9354" t="str">
        <f t="shared" si="438"/>
        <v>Loss</v>
      </c>
      <c r="O9354" t="str">
        <f t="shared" si="439"/>
        <v>Normal</v>
      </c>
      <c r="P9354" t="str">
        <f t="shared" si="440"/>
        <v>Medium</v>
      </c>
      <c r="Q9354" t="str">
        <f>VLOOKUP(A9354,SampleSuperstore!A:G,7,0)</f>
        <v>Central</v>
      </c>
    </row>
    <row r="9355" spans="1:17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  <c r="N9355" t="str">
        <f t="shared" si="438"/>
        <v>Profit</v>
      </c>
      <c r="O9355" t="str">
        <f t="shared" si="439"/>
        <v>Normal</v>
      </c>
      <c r="P9355" t="str">
        <f t="shared" si="440"/>
        <v>Low</v>
      </c>
      <c r="Q9355" t="str">
        <f>VLOOKUP(A9355,SampleSuperstore!A:G,7,0)</f>
        <v>Central</v>
      </c>
    </row>
    <row r="9356" spans="1:17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  <c r="N9356" t="str">
        <f t="shared" si="438"/>
        <v>Profit</v>
      </c>
      <c r="O9356" t="str">
        <f t="shared" si="439"/>
        <v>Normal</v>
      </c>
      <c r="P9356" t="str">
        <f t="shared" si="440"/>
        <v>Low</v>
      </c>
      <c r="Q9356" t="str">
        <f>VLOOKUP(A9356,SampleSuperstore!A:G,7,0)</f>
        <v>South</v>
      </c>
    </row>
    <row r="9357" spans="1:17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  <c r="N9357" t="str">
        <f t="shared" si="438"/>
        <v>Profit</v>
      </c>
      <c r="O9357" t="str">
        <f t="shared" si="439"/>
        <v>Normal</v>
      </c>
      <c r="P9357" t="str">
        <f t="shared" si="440"/>
        <v>Low</v>
      </c>
      <c r="Q9357" t="str">
        <f>VLOOKUP(A9357,SampleSuperstore!A:G,7,0)</f>
        <v>South</v>
      </c>
    </row>
    <row r="9358" spans="1:17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  <c r="N9358" t="str">
        <f t="shared" si="438"/>
        <v>Profit</v>
      </c>
      <c r="O9358" t="str">
        <f t="shared" si="439"/>
        <v>Normal</v>
      </c>
      <c r="P9358" t="str">
        <f t="shared" si="440"/>
        <v>Low</v>
      </c>
      <c r="Q9358" t="str">
        <f>VLOOKUP(A9358,SampleSuperstore!A:G,7,0)</f>
        <v>South</v>
      </c>
    </row>
    <row r="9359" spans="1:17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  <c r="N9359" t="str">
        <f t="shared" si="438"/>
        <v>Profit</v>
      </c>
      <c r="O9359" t="str">
        <f t="shared" si="439"/>
        <v>Normal</v>
      </c>
      <c r="P9359" t="str">
        <f t="shared" si="440"/>
        <v>Low</v>
      </c>
      <c r="Q9359" t="str">
        <f>VLOOKUP(A9359,SampleSuperstore!A:G,7,0)</f>
        <v>South</v>
      </c>
    </row>
    <row r="9360" spans="1:17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  <c r="N9360" t="str">
        <f t="shared" si="438"/>
        <v>Loss</v>
      </c>
      <c r="O9360" t="str">
        <f t="shared" si="439"/>
        <v>Normal</v>
      </c>
      <c r="P9360" t="str">
        <f t="shared" si="440"/>
        <v>Low</v>
      </c>
      <c r="Q9360" t="str">
        <f>VLOOKUP(A9360,SampleSuperstore!A:G,7,0)</f>
        <v>South</v>
      </c>
    </row>
    <row r="9361" spans="1:17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  <c r="N9361" t="str">
        <f t="shared" si="438"/>
        <v>Profit</v>
      </c>
      <c r="O9361" t="str">
        <f t="shared" si="439"/>
        <v>Normal</v>
      </c>
      <c r="P9361" t="str">
        <f t="shared" si="440"/>
        <v>Low</v>
      </c>
      <c r="Q9361" t="str">
        <f>VLOOKUP(A9361,SampleSuperstore!A:G,7,0)</f>
        <v>South</v>
      </c>
    </row>
    <row r="9362" spans="1:17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  <c r="N9362" t="str">
        <f t="shared" si="438"/>
        <v>Loss</v>
      </c>
      <c r="O9362" t="str">
        <f t="shared" si="439"/>
        <v>Normal</v>
      </c>
      <c r="P9362" t="str">
        <f t="shared" si="440"/>
        <v>Low</v>
      </c>
      <c r="Q9362" t="str">
        <f>VLOOKUP(A9362,SampleSuperstore!A:G,7,0)</f>
        <v>South</v>
      </c>
    </row>
    <row r="9363" spans="1:17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  <c r="N9363" t="str">
        <f t="shared" si="438"/>
        <v>Profit</v>
      </c>
      <c r="O9363" t="str">
        <f t="shared" si="439"/>
        <v>Normal</v>
      </c>
      <c r="P9363" t="str">
        <f t="shared" si="440"/>
        <v>Low</v>
      </c>
      <c r="Q9363" t="str">
        <f>VLOOKUP(A9363,SampleSuperstore!A:G,7,0)</f>
        <v>South</v>
      </c>
    </row>
    <row r="9364" spans="1:17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  <c r="N9364" t="str">
        <f t="shared" si="438"/>
        <v>Profit</v>
      </c>
      <c r="O9364" t="str">
        <f t="shared" si="439"/>
        <v>Normal</v>
      </c>
      <c r="P9364" t="str">
        <f t="shared" si="440"/>
        <v>Low</v>
      </c>
      <c r="Q9364" t="str">
        <f>VLOOKUP(A9364,SampleSuperstore!A:G,7,0)</f>
        <v>South</v>
      </c>
    </row>
    <row r="9365" spans="1:17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  <c r="N9365" t="str">
        <f t="shared" si="438"/>
        <v>Profit</v>
      </c>
      <c r="O9365" t="str">
        <f t="shared" si="439"/>
        <v>Normal</v>
      </c>
      <c r="P9365" t="str">
        <f t="shared" si="440"/>
        <v>Low</v>
      </c>
      <c r="Q9365" t="str">
        <f>VLOOKUP(A9365,SampleSuperstore!A:G,7,0)</f>
        <v>South</v>
      </c>
    </row>
    <row r="9366" spans="1:17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  <c r="N9366" t="str">
        <f t="shared" si="438"/>
        <v>Profit</v>
      </c>
      <c r="O9366" t="str">
        <f t="shared" si="439"/>
        <v>Normal</v>
      </c>
      <c r="P9366" t="str">
        <f t="shared" si="440"/>
        <v>Low</v>
      </c>
      <c r="Q9366" t="str">
        <f>VLOOKUP(A9366,SampleSuperstore!A:G,7,0)</f>
        <v>South</v>
      </c>
    </row>
    <row r="9367" spans="1:17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  <c r="N9367" t="str">
        <f t="shared" si="438"/>
        <v>Profit</v>
      </c>
      <c r="O9367" t="str">
        <f t="shared" si="439"/>
        <v>Normal</v>
      </c>
      <c r="P9367" t="str">
        <f t="shared" si="440"/>
        <v>Low</v>
      </c>
      <c r="Q9367" t="str">
        <f>VLOOKUP(A9367,SampleSuperstore!A:G,7,0)</f>
        <v>Central</v>
      </c>
    </row>
    <row r="9368" spans="1:17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  <c r="N9368" t="str">
        <f t="shared" si="438"/>
        <v>Profit</v>
      </c>
      <c r="O9368" t="str">
        <f t="shared" si="439"/>
        <v>Normal</v>
      </c>
      <c r="P9368" t="str">
        <f t="shared" si="440"/>
        <v>Low</v>
      </c>
      <c r="Q9368" t="str">
        <f>VLOOKUP(A9368,SampleSuperstore!A:G,7,0)</f>
        <v>South</v>
      </c>
    </row>
    <row r="9369" spans="1:17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  <c r="N9369" t="str">
        <f t="shared" si="438"/>
        <v>Profit</v>
      </c>
      <c r="O9369" t="str">
        <f t="shared" si="439"/>
        <v>Normal</v>
      </c>
      <c r="P9369" t="str">
        <f t="shared" si="440"/>
        <v>High</v>
      </c>
      <c r="Q9369" t="str">
        <f>VLOOKUP(A9369,SampleSuperstore!A:G,7,0)</f>
        <v>South</v>
      </c>
    </row>
    <row r="9370" spans="1:17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  <c r="N9370" t="str">
        <f t="shared" si="438"/>
        <v>Profit</v>
      </c>
      <c r="O9370" t="str">
        <f t="shared" si="439"/>
        <v>Normal</v>
      </c>
      <c r="P9370" t="str">
        <f t="shared" si="440"/>
        <v>Low</v>
      </c>
      <c r="Q9370" t="str">
        <f>VLOOKUP(A9370,SampleSuperstore!A:G,7,0)</f>
        <v>Central</v>
      </c>
    </row>
    <row r="9371" spans="1:17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  <c r="N9371" t="str">
        <f t="shared" si="438"/>
        <v>Profit</v>
      </c>
      <c r="O9371" t="str">
        <f t="shared" si="439"/>
        <v>Normal</v>
      </c>
      <c r="P9371" t="str">
        <f t="shared" si="440"/>
        <v>Low</v>
      </c>
      <c r="Q9371" t="str">
        <f>VLOOKUP(A9371,SampleSuperstore!A:G,7,0)</f>
        <v>South</v>
      </c>
    </row>
    <row r="9372" spans="1:17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  <c r="N9372" t="str">
        <f t="shared" si="438"/>
        <v>Loss</v>
      </c>
      <c r="O9372" t="str">
        <f t="shared" si="439"/>
        <v>Normal</v>
      </c>
      <c r="P9372" t="str">
        <f t="shared" si="440"/>
        <v>Low</v>
      </c>
      <c r="Q9372" t="str">
        <f>VLOOKUP(A9372,SampleSuperstore!A:G,7,0)</f>
        <v>Central</v>
      </c>
    </row>
    <row r="9373" spans="1:17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  <c r="N9373" t="str">
        <f t="shared" si="438"/>
        <v>Loss</v>
      </c>
      <c r="O9373" t="str">
        <f t="shared" si="439"/>
        <v>Normal</v>
      </c>
      <c r="P9373" t="str">
        <f t="shared" si="440"/>
        <v>Low</v>
      </c>
      <c r="Q9373" t="str">
        <f>VLOOKUP(A9373,SampleSuperstore!A:G,7,0)</f>
        <v>Central</v>
      </c>
    </row>
    <row r="9374" spans="1:17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  <c r="N9374" t="str">
        <f t="shared" si="438"/>
        <v>Profit</v>
      </c>
      <c r="O9374" t="str">
        <f t="shared" si="439"/>
        <v>Normal</v>
      </c>
      <c r="P9374" t="str">
        <f t="shared" si="440"/>
        <v>Low</v>
      </c>
      <c r="Q9374" t="str">
        <f>VLOOKUP(A9374,SampleSuperstore!A:G,7,0)</f>
        <v>Central</v>
      </c>
    </row>
    <row r="9375" spans="1:17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  <c r="N9375" t="str">
        <f t="shared" si="438"/>
        <v>Profit</v>
      </c>
      <c r="O9375" t="str">
        <f t="shared" si="439"/>
        <v>Normal</v>
      </c>
      <c r="P9375" t="str">
        <f t="shared" si="440"/>
        <v>Low</v>
      </c>
      <c r="Q9375" t="str">
        <f>VLOOKUP(A9375,SampleSuperstore!A:G,7,0)</f>
        <v>South</v>
      </c>
    </row>
    <row r="9376" spans="1:17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  <c r="N9376" t="str">
        <f t="shared" si="438"/>
        <v>Profit</v>
      </c>
      <c r="O9376" t="str">
        <f t="shared" si="439"/>
        <v>Normal</v>
      </c>
      <c r="P9376" t="str">
        <f t="shared" si="440"/>
        <v>Low</v>
      </c>
      <c r="Q9376" t="str">
        <f>VLOOKUP(A9376,SampleSuperstore!A:G,7,0)</f>
        <v>South</v>
      </c>
    </row>
    <row r="9377" spans="1:17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  <c r="N9377" t="str">
        <f t="shared" si="438"/>
        <v>Profit</v>
      </c>
      <c r="O9377" t="str">
        <f t="shared" si="439"/>
        <v>Normal</v>
      </c>
      <c r="P9377" t="str">
        <f t="shared" si="440"/>
        <v>Low</v>
      </c>
      <c r="Q9377" t="str">
        <f>VLOOKUP(A9377,SampleSuperstore!A:G,7,0)</f>
        <v>South</v>
      </c>
    </row>
    <row r="9378" spans="1:17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  <c r="N9378" t="str">
        <f t="shared" si="438"/>
        <v>Profit</v>
      </c>
      <c r="O9378" t="str">
        <f t="shared" si="439"/>
        <v>Normal</v>
      </c>
      <c r="P9378" t="str">
        <f t="shared" si="440"/>
        <v>Low</v>
      </c>
      <c r="Q9378" t="str">
        <f>VLOOKUP(A9378,SampleSuperstore!A:G,7,0)</f>
        <v>South</v>
      </c>
    </row>
    <row r="9379" spans="1:17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  <c r="N9379" t="str">
        <f t="shared" si="438"/>
        <v>Profit</v>
      </c>
      <c r="O9379" t="str">
        <f t="shared" si="439"/>
        <v>Normal</v>
      </c>
      <c r="P9379" t="str">
        <f t="shared" si="440"/>
        <v>Low</v>
      </c>
      <c r="Q9379" t="str">
        <f>VLOOKUP(A9379,SampleSuperstore!A:G,7,0)</f>
        <v>South</v>
      </c>
    </row>
    <row r="9380" spans="1:17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  <c r="N9380" t="str">
        <f t="shared" si="438"/>
        <v>Profit</v>
      </c>
      <c r="O9380" t="str">
        <f t="shared" si="439"/>
        <v>Normal</v>
      </c>
      <c r="P9380" t="str">
        <f t="shared" si="440"/>
        <v>Low</v>
      </c>
      <c r="Q9380" t="str">
        <f>VLOOKUP(A9380,SampleSuperstore!A:G,7,0)</f>
        <v>South</v>
      </c>
    </row>
    <row r="9381" spans="1:17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  <c r="N9381" t="str">
        <f t="shared" si="438"/>
        <v>Profit</v>
      </c>
      <c r="O9381" t="str">
        <f t="shared" si="439"/>
        <v>Normal</v>
      </c>
      <c r="P9381" t="str">
        <f t="shared" si="440"/>
        <v>Low</v>
      </c>
      <c r="Q9381" t="str">
        <f>VLOOKUP(A9381,SampleSuperstore!A:G,7,0)</f>
        <v>South</v>
      </c>
    </row>
    <row r="9382" spans="1:17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  <c r="N9382" t="str">
        <f t="shared" si="438"/>
        <v>Profit</v>
      </c>
      <c r="O9382" t="str">
        <f t="shared" si="439"/>
        <v>Normal</v>
      </c>
      <c r="P9382" t="str">
        <f t="shared" si="440"/>
        <v>Low</v>
      </c>
      <c r="Q9382" t="str">
        <f>VLOOKUP(A9382,SampleSuperstore!A:G,7,0)</f>
        <v>South</v>
      </c>
    </row>
    <row r="9383" spans="1:17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  <c r="N9383" t="str">
        <f t="shared" si="438"/>
        <v>Loss</v>
      </c>
      <c r="O9383" t="str">
        <f t="shared" si="439"/>
        <v>Normal</v>
      </c>
      <c r="P9383" t="str">
        <f t="shared" si="440"/>
        <v>Low</v>
      </c>
      <c r="Q9383" t="str">
        <f>VLOOKUP(A9383,SampleSuperstore!A:G,7,0)</f>
        <v>South</v>
      </c>
    </row>
    <row r="9384" spans="1:17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  <c r="N9384" t="str">
        <f t="shared" si="438"/>
        <v>Profit</v>
      </c>
      <c r="O9384" t="str">
        <f t="shared" si="439"/>
        <v>Normal</v>
      </c>
      <c r="P9384" t="str">
        <f t="shared" si="440"/>
        <v>Low</v>
      </c>
      <c r="Q9384" t="str">
        <f>VLOOKUP(A9384,SampleSuperstore!A:G,7,0)</f>
        <v>South</v>
      </c>
    </row>
    <row r="9385" spans="1:17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  <c r="N9385" t="str">
        <f t="shared" si="438"/>
        <v>Loss</v>
      </c>
      <c r="O9385" t="str">
        <f t="shared" si="439"/>
        <v>Normal</v>
      </c>
      <c r="P9385" t="str">
        <f t="shared" si="440"/>
        <v>Low</v>
      </c>
      <c r="Q9385" t="str">
        <f>VLOOKUP(A9385,SampleSuperstore!A:G,7,0)</f>
        <v>South</v>
      </c>
    </row>
    <row r="9386" spans="1:17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  <c r="N9386" t="str">
        <f t="shared" si="438"/>
        <v>Profit</v>
      </c>
      <c r="O9386" t="str">
        <f t="shared" si="439"/>
        <v>Normal</v>
      </c>
      <c r="P9386" t="str">
        <f t="shared" si="440"/>
        <v>Low</v>
      </c>
      <c r="Q9386" t="str">
        <f>VLOOKUP(A9386,SampleSuperstore!A:G,7,0)</f>
        <v>South</v>
      </c>
    </row>
    <row r="9387" spans="1:17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  <c r="N9387" t="str">
        <f t="shared" si="438"/>
        <v>Profit</v>
      </c>
      <c r="O9387" t="str">
        <f t="shared" si="439"/>
        <v>Normal</v>
      </c>
      <c r="P9387" t="str">
        <f t="shared" si="440"/>
        <v>Low</v>
      </c>
      <c r="Q9387" t="str">
        <f>VLOOKUP(A9387,SampleSuperstore!A:G,7,0)</f>
        <v>South</v>
      </c>
    </row>
    <row r="9388" spans="1:17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  <c r="N9388" t="str">
        <f t="shared" si="438"/>
        <v>Profit</v>
      </c>
      <c r="O9388" t="str">
        <f t="shared" si="439"/>
        <v>Normal</v>
      </c>
      <c r="P9388" t="str">
        <f t="shared" si="440"/>
        <v>Low</v>
      </c>
      <c r="Q9388" t="str">
        <f>VLOOKUP(A9388,SampleSuperstore!A:G,7,0)</f>
        <v>South</v>
      </c>
    </row>
    <row r="9389" spans="1:17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  <c r="N9389" t="str">
        <f t="shared" si="438"/>
        <v>Profit</v>
      </c>
      <c r="O9389" t="str">
        <f t="shared" si="439"/>
        <v>Normal</v>
      </c>
      <c r="P9389" t="str">
        <f t="shared" si="440"/>
        <v>Low</v>
      </c>
      <c r="Q9389" t="str">
        <f>VLOOKUP(A9389,SampleSuperstore!A:G,7,0)</f>
        <v>South</v>
      </c>
    </row>
    <row r="9390" spans="1:17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  <c r="N9390" t="str">
        <f t="shared" si="438"/>
        <v>Profit</v>
      </c>
      <c r="O9390" t="str">
        <f t="shared" si="439"/>
        <v>Normal</v>
      </c>
      <c r="P9390" t="str">
        <f t="shared" si="440"/>
        <v>Medium</v>
      </c>
      <c r="Q9390" t="str">
        <f>VLOOKUP(A9390,SampleSuperstore!A:G,7,0)</f>
        <v>South</v>
      </c>
    </row>
    <row r="9391" spans="1:17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  <c r="N9391" t="str">
        <f t="shared" si="438"/>
        <v>Profit</v>
      </c>
      <c r="O9391" t="str">
        <f t="shared" si="439"/>
        <v>Normal</v>
      </c>
      <c r="P9391" t="str">
        <f t="shared" si="440"/>
        <v>Low</v>
      </c>
      <c r="Q9391" t="str">
        <f>VLOOKUP(A9391,SampleSuperstore!A:G,7,0)</f>
        <v>South</v>
      </c>
    </row>
    <row r="9392" spans="1:17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  <c r="N9392" t="str">
        <f t="shared" si="438"/>
        <v>Profit</v>
      </c>
      <c r="O9392" t="str">
        <f t="shared" si="439"/>
        <v>Normal</v>
      </c>
      <c r="P9392" t="str">
        <f t="shared" si="440"/>
        <v>Low</v>
      </c>
      <c r="Q9392" t="str">
        <f>VLOOKUP(A9392,SampleSuperstore!A:G,7,0)</f>
        <v>South</v>
      </c>
    </row>
    <row r="9393" spans="1:17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  <c r="N9393" t="str">
        <f t="shared" si="438"/>
        <v>Profit</v>
      </c>
      <c r="O9393" t="str">
        <f t="shared" si="439"/>
        <v>Normal</v>
      </c>
      <c r="P9393" t="str">
        <f t="shared" si="440"/>
        <v>Low</v>
      </c>
      <c r="Q9393" t="str">
        <f>VLOOKUP(A9393,SampleSuperstore!A:G,7,0)</f>
        <v>Central</v>
      </c>
    </row>
    <row r="9394" spans="1:17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  <c r="N9394" t="str">
        <f t="shared" si="438"/>
        <v>Loss</v>
      </c>
      <c r="O9394" t="str">
        <f t="shared" si="439"/>
        <v>Normal</v>
      </c>
      <c r="P9394" t="str">
        <f t="shared" si="440"/>
        <v>Medium</v>
      </c>
      <c r="Q9394" t="str">
        <f>VLOOKUP(A9394,SampleSuperstore!A:G,7,0)</f>
        <v>East</v>
      </c>
    </row>
    <row r="9395" spans="1:17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  <c r="N9395" t="str">
        <f t="shared" si="438"/>
        <v>Profit</v>
      </c>
      <c r="O9395" t="str">
        <f t="shared" si="439"/>
        <v>Normal</v>
      </c>
      <c r="P9395" t="str">
        <f t="shared" si="440"/>
        <v>Medium</v>
      </c>
      <c r="Q9395" t="str">
        <f>VLOOKUP(A9395,SampleSuperstore!A:G,7,0)</f>
        <v>Central</v>
      </c>
    </row>
    <row r="9396" spans="1:17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  <c r="N9396" t="str">
        <f t="shared" si="438"/>
        <v>Profit</v>
      </c>
      <c r="O9396" t="str">
        <f t="shared" si="439"/>
        <v>Normal</v>
      </c>
      <c r="P9396" t="str">
        <f t="shared" si="440"/>
        <v>Medium</v>
      </c>
      <c r="Q9396" t="str">
        <f>VLOOKUP(A9396,SampleSuperstore!A:G,7,0)</f>
        <v>Central</v>
      </c>
    </row>
    <row r="9397" spans="1:17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  <c r="N9397" t="str">
        <f t="shared" si="438"/>
        <v>Loss</v>
      </c>
      <c r="O9397" t="str">
        <f t="shared" si="439"/>
        <v>Normal</v>
      </c>
      <c r="P9397" t="str">
        <f t="shared" si="440"/>
        <v>Medium</v>
      </c>
      <c r="Q9397" t="str">
        <f>VLOOKUP(A9397,SampleSuperstore!A:G,7,0)</f>
        <v>Central</v>
      </c>
    </row>
    <row r="9398" spans="1:17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  <c r="N9398" t="str">
        <f t="shared" si="438"/>
        <v>Profit</v>
      </c>
      <c r="O9398" t="str">
        <f t="shared" si="439"/>
        <v>Normal</v>
      </c>
      <c r="P9398" t="str">
        <f t="shared" si="440"/>
        <v>Low</v>
      </c>
      <c r="Q9398" t="str">
        <f>VLOOKUP(A9398,SampleSuperstore!A:G,7,0)</f>
        <v>Central</v>
      </c>
    </row>
    <row r="9399" spans="1:17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  <c r="N9399" t="str">
        <f t="shared" si="438"/>
        <v>Profit</v>
      </c>
      <c r="O9399" t="str">
        <f t="shared" si="439"/>
        <v>Normal</v>
      </c>
      <c r="P9399" t="str">
        <f t="shared" si="440"/>
        <v>Low</v>
      </c>
      <c r="Q9399" t="str">
        <f>VLOOKUP(A9399,SampleSuperstore!A:G,7,0)</f>
        <v>Central</v>
      </c>
    </row>
    <row r="9400" spans="1:17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  <c r="N9400" t="str">
        <f t="shared" si="438"/>
        <v>Profit</v>
      </c>
      <c r="O9400" t="str">
        <f t="shared" si="439"/>
        <v>Normal</v>
      </c>
      <c r="P9400" t="str">
        <f t="shared" si="440"/>
        <v>High</v>
      </c>
      <c r="Q9400" t="str">
        <f>VLOOKUP(A9400,SampleSuperstore!A:G,7,0)</f>
        <v>Central</v>
      </c>
    </row>
    <row r="9401" spans="1:17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  <c r="N9401" t="str">
        <f t="shared" si="438"/>
        <v>Profit</v>
      </c>
      <c r="O9401" t="str">
        <f t="shared" si="439"/>
        <v>Normal</v>
      </c>
      <c r="P9401" t="str">
        <f t="shared" si="440"/>
        <v>Low</v>
      </c>
      <c r="Q9401" t="str">
        <f>VLOOKUP(A9401,SampleSuperstore!A:G,7,0)</f>
        <v>South</v>
      </c>
    </row>
    <row r="9402" spans="1:17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  <c r="N9402" t="str">
        <f t="shared" si="438"/>
        <v>Profit</v>
      </c>
      <c r="O9402" t="str">
        <f t="shared" si="439"/>
        <v>Normal</v>
      </c>
      <c r="P9402" t="str">
        <f t="shared" si="440"/>
        <v>Low</v>
      </c>
      <c r="Q9402" t="str">
        <f>VLOOKUP(A9402,SampleSuperstore!A:G,7,0)</f>
        <v>South</v>
      </c>
    </row>
    <row r="9403" spans="1:17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  <c r="N9403" t="str">
        <f t="shared" si="438"/>
        <v>Profit</v>
      </c>
      <c r="O9403" t="str">
        <f t="shared" si="439"/>
        <v>Normal</v>
      </c>
      <c r="P9403" t="str">
        <f t="shared" si="440"/>
        <v>Low</v>
      </c>
      <c r="Q9403" t="str">
        <f>VLOOKUP(A9403,SampleSuperstore!A:G,7,0)</f>
        <v>South</v>
      </c>
    </row>
    <row r="9404" spans="1:17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  <c r="N9404" t="str">
        <f t="shared" si="438"/>
        <v>Loss</v>
      </c>
      <c r="O9404" t="str">
        <f t="shared" si="439"/>
        <v>Normal</v>
      </c>
      <c r="P9404" t="str">
        <f t="shared" si="440"/>
        <v>Low</v>
      </c>
      <c r="Q9404" t="str">
        <f>VLOOKUP(A9404,SampleSuperstore!A:G,7,0)</f>
        <v>South</v>
      </c>
    </row>
    <row r="9405" spans="1:17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  <c r="N9405" t="str">
        <f t="shared" si="438"/>
        <v>Profit</v>
      </c>
      <c r="O9405" t="str">
        <f t="shared" si="439"/>
        <v>Normal</v>
      </c>
      <c r="P9405" t="str">
        <f t="shared" si="440"/>
        <v>High</v>
      </c>
      <c r="Q9405" t="str">
        <f>VLOOKUP(A9405,SampleSuperstore!A:G,7,0)</f>
        <v>South</v>
      </c>
    </row>
    <row r="9406" spans="1:17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  <c r="N9406" t="str">
        <f t="shared" si="438"/>
        <v>Profit</v>
      </c>
      <c r="O9406" t="str">
        <f t="shared" si="439"/>
        <v>Normal</v>
      </c>
      <c r="P9406" t="str">
        <f t="shared" si="440"/>
        <v>Low</v>
      </c>
      <c r="Q9406" t="str">
        <f>VLOOKUP(A9406,SampleSuperstore!A:G,7,0)</f>
        <v>South</v>
      </c>
    </row>
    <row r="9407" spans="1:17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  <c r="N9407" t="str">
        <f t="shared" si="438"/>
        <v>Profit</v>
      </c>
      <c r="O9407" t="str">
        <f t="shared" si="439"/>
        <v>Normal</v>
      </c>
      <c r="P9407" t="str">
        <f t="shared" si="440"/>
        <v>Medium</v>
      </c>
      <c r="Q9407" t="str">
        <f>VLOOKUP(A9407,SampleSuperstore!A:G,7,0)</f>
        <v>Central</v>
      </c>
    </row>
    <row r="9408" spans="1:17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  <c r="N9408" t="str">
        <f t="shared" si="438"/>
        <v>Profit</v>
      </c>
      <c r="O9408" t="str">
        <f t="shared" si="439"/>
        <v>Normal</v>
      </c>
      <c r="P9408" t="str">
        <f t="shared" si="440"/>
        <v>Low</v>
      </c>
      <c r="Q9408" t="str">
        <f>VLOOKUP(A9408,SampleSuperstore!A:G,7,0)</f>
        <v>Central</v>
      </c>
    </row>
    <row r="9409" spans="1:17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  <c r="N9409" t="str">
        <f t="shared" si="438"/>
        <v>Profit</v>
      </c>
      <c r="O9409" t="str">
        <f t="shared" si="439"/>
        <v>Normal</v>
      </c>
      <c r="P9409" t="str">
        <f t="shared" si="440"/>
        <v>High</v>
      </c>
      <c r="Q9409" t="str">
        <f>VLOOKUP(A9409,SampleSuperstore!A:G,7,0)</f>
        <v>South</v>
      </c>
    </row>
    <row r="9410" spans="1:17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  <c r="N9410" t="str">
        <f t="shared" si="438"/>
        <v>Profit</v>
      </c>
      <c r="O9410" t="str">
        <f t="shared" si="439"/>
        <v>Normal</v>
      </c>
      <c r="P9410" t="str">
        <f t="shared" si="440"/>
        <v>Low</v>
      </c>
      <c r="Q9410" t="str">
        <f>VLOOKUP(A9410,SampleSuperstore!A:G,7,0)</f>
        <v>South</v>
      </c>
    </row>
    <row r="9411" spans="1:17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  <c r="N9411" t="str">
        <f t="shared" ref="N9411:N9474" si="441">IF(M9411&gt;0,"Profit","Loss")</f>
        <v>Loss</v>
      </c>
      <c r="O9411" t="str">
        <f t="shared" ref="O9411:O9474" si="442">IF(L9411&gt;0.5,"High Discount","Normal")</f>
        <v>High Discount</v>
      </c>
      <c r="P9411" t="str">
        <f t="shared" ref="P9411:P9474" si="443">IF(J9411&gt;1000,"High",IF(J9411&gt;=500,"Medium","Low"))</f>
        <v>Low</v>
      </c>
      <c r="Q9411" t="str">
        <f>VLOOKUP(A9411,SampleSuperstore!A:G,7,0)</f>
        <v>Central</v>
      </c>
    </row>
    <row r="9412" spans="1:17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  <c r="N9412" t="str">
        <f t="shared" si="441"/>
        <v>Profit</v>
      </c>
      <c r="O9412" t="str">
        <f t="shared" si="442"/>
        <v>Normal</v>
      </c>
      <c r="P9412" t="str">
        <f t="shared" si="443"/>
        <v>Low</v>
      </c>
      <c r="Q9412" t="str">
        <f>VLOOKUP(A9412,SampleSuperstore!A:G,7,0)</f>
        <v>Central</v>
      </c>
    </row>
    <row r="9413" spans="1:17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  <c r="N9413" t="str">
        <f t="shared" si="441"/>
        <v>Profit</v>
      </c>
      <c r="O9413" t="str">
        <f t="shared" si="442"/>
        <v>Normal</v>
      </c>
      <c r="P9413" t="str">
        <f t="shared" si="443"/>
        <v>Low</v>
      </c>
      <c r="Q9413" t="str">
        <f>VLOOKUP(A9413,SampleSuperstore!A:G,7,0)</f>
        <v>South</v>
      </c>
    </row>
    <row r="9414" spans="1:17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  <c r="N9414" t="str">
        <f t="shared" si="441"/>
        <v>Loss</v>
      </c>
      <c r="O9414" t="str">
        <f t="shared" si="442"/>
        <v>Normal</v>
      </c>
      <c r="P9414" t="str">
        <f t="shared" si="443"/>
        <v>High</v>
      </c>
      <c r="Q9414" t="str">
        <f>VLOOKUP(A9414,SampleSuperstore!A:G,7,0)</f>
        <v>Central</v>
      </c>
    </row>
    <row r="9415" spans="1:17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  <c r="N9415" t="str">
        <f t="shared" si="441"/>
        <v>Loss</v>
      </c>
      <c r="O9415" t="str">
        <f t="shared" si="442"/>
        <v>High Discount</v>
      </c>
      <c r="P9415" t="str">
        <f t="shared" si="443"/>
        <v>Low</v>
      </c>
      <c r="Q9415" t="str">
        <f>VLOOKUP(A9415,SampleSuperstore!A:G,7,0)</f>
        <v>Central</v>
      </c>
    </row>
    <row r="9416" spans="1:17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  <c r="N9416" t="str">
        <f t="shared" si="441"/>
        <v>Profit</v>
      </c>
      <c r="O9416" t="str">
        <f t="shared" si="442"/>
        <v>Normal</v>
      </c>
      <c r="P9416" t="str">
        <f t="shared" si="443"/>
        <v>Low</v>
      </c>
      <c r="Q9416" t="str">
        <f>VLOOKUP(A9416,SampleSuperstore!A:G,7,0)</f>
        <v>South</v>
      </c>
    </row>
    <row r="9417" spans="1:17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  <c r="N9417" t="str">
        <f t="shared" si="441"/>
        <v>Profit</v>
      </c>
      <c r="O9417" t="str">
        <f t="shared" si="442"/>
        <v>Normal</v>
      </c>
      <c r="P9417" t="str">
        <f t="shared" si="443"/>
        <v>Low</v>
      </c>
      <c r="Q9417" t="str">
        <f>VLOOKUP(A9417,SampleSuperstore!A:G,7,0)</f>
        <v>South</v>
      </c>
    </row>
    <row r="9418" spans="1:17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  <c r="N9418" t="str">
        <f t="shared" si="441"/>
        <v>Profit</v>
      </c>
      <c r="O9418" t="str">
        <f t="shared" si="442"/>
        <v>Normal</v>
      </c>
      <c r="P9418" t="str">
        <f t="shared" si="443"/>
        <v>Low</v>
      </c>
      <c r="Q9418" t="str">
        <f>VLOOKUP(A9418,SampleSuperstore!A:G,7,0)</f>
        <v>South</v>
      </c>
    </row>
    <row r="9419" spans="1:17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  <c r="N9419" t="str">
        <f t="shared" si="441"/>
        <v>Profit</v>
      </c>
      <c r="O9419" t="str">
        <f t="shared" si="442"/>
        <v>Normal</v>
      </c>
      <c r="P9419" t="str">
        <f t="shared" si="443"/>
        <v>Low</v>
      </c>
      <c r="Q9419" t="str">
        <f>VLOOKUP(A9419,SampleSuperstore!A:G,7,0)</f>
        <v>South</v>
      </c>
    </row>
    <row r="9420" spans="1:17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  <c r="N9420" t="str">
        <f t="shared" si="441"/>
        <v>Profit</v>
      </c>
      <c r="O9420" t="str">
        <f t="shared" si="442"/>
        <v>Normal</v>
      </c>
      <c r="P9420" t="str">
        <f t="shared" si="443"/>
        <v>Low</v>
      </c>
      <c r="Q9420" t="str">
        <f>VLOOKUP(A9420,SampleSuperstore!A:G,7,0)</f>
        <v>South</v>
      </c>
    </row>
    <row r="9421" spans="1:17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  <c r="N9421" t="str">
        <f t="shared" si="441"/>
        <v>Loss</v>
      </c>
      <c r="O9421" t="str">
        <f t="shared" si="442"/>
        <v>High Discount</v>
      </c>
      <c r="P9421" t="str">
        <f t="shared" si="443"/>
        <v>Low</v>
      </c>
      <c r="Q9421" t="str">
        <f>VLOOKUP(A9421,SampleSuperstore!A:G,7,0)</f>
        <v>South</v>
      </c>
    </row>
    <row r="9422" spans="1:17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  <c r="N9422" t="str">
        <f t="shared" si="441"/>
        <v>Loss</v>
      </c>
      <c r="O9422" t="str">
        <f t="shared" si="442"/>
        <v>High Discount</v>
      </c>
      <c r="P9422" t="str">
        <f t="shared" si="443"/>
        <v>Low</v>
      </c>
      <c r="Q9422" t="str">
        <f>VLOOKUP(A9422,SampleSuperstore!A:G,7,0)</f>
        <v>South</v>
      </c>
    </row>
    <row r="9423" spans="1:17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  <c r="N9423" t="str">
        <f t="shared" si="441"/>
        <v>Profit</v>
      </c>
      <c r="O9423" t="str">
        <f t="shared" si="442"/>
        <v>Normal</v>
      </c>
      <c r="P9423" t="str">
        <f t="shared" si="443"/>
        <v>Medium</v>
      </c>
      <c r="Q9423" t="str">
        <f>VLOOKUP(A9423,SampleSuperstore!A:G,7,0)</f>
        <v>South</v>
      </c>
    </row>
    <row r="9424" spans="1:17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  <c r="N9424" t="str">
        <f t="shared" si="441"/>
        <v>Profit</v>
      </c>
      <c r="O9424" t="str">
        <f t="shared" si="442"/>
        <v>Normal</v>
      </c>
      <c r="P9424" t="str">
        <f t="shared" si="443"/>
        <v>Low</v>
      </c>
      <c r="Q9424" t="str">
        <f>VLOOKUP(A9424,SampleSuperstore!A:G,7,0)</f>
        <v>South</v>
      </c>
    </row>
    <row r="9425" spans="1:17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  <c r="N9425" t="str">
        <f t="shared" si="441"/>
        <v>Profit</v>
      </c>
      <c r="O9425" t="str">
        <f t="shared" si="442"/>
        <v>Normal</v>
      </c>
      <c r="P9425" t="str">
        <f t="shared" si="443"/>
        <v>Low</v>
      </c>
      <c r="Q9425" t="str">
        <f>VLOOKUP(A9425,SampleSuperstore!A:G,7,0)</f>
        <v>South</v>
      </c>
    </row>
    <row r="9426" spans="1:17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  <c r="N9426" t="str">
        <f t="shared" si="441"/>
        <v>Profit</v>
      </c>
      <c r="O9426" t="str">
        <f t="shared" si="442"/>
        <v>Normal</v>
      </c>
      <c r="P9426" t="str">
        <f t="shared" si="443"/>
        <v>Low</v>
      </c>
      <c r="Q9426" t="str">
        <f>VLOOKUP(A9426,SampleSuperstore!A:G,7,0)</f>
        <v>South</v>
      </c>
    </row>
    <row r="9427" spans="1:17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  <c r="N9427" t="str">
        <f t="shared" si="441"/>
        <v>Profit</v>
      </c>
      <c r="O9427" t="str">
        <f t="shared" si="442"/>
        <v>Normal</v>
      </c>
      <c r="P9427" t="str">
        <f t="shared" si="443"/>
        <v>High</v>
      </c>
      <c r="Q9427" t="str">
        <f>VLOOKUP(A9427,SampleSuperstore!A:G,7,0)</f>
        <v>South</v>
      </c>
    </row>
    <row r="9428" spans="1:17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  <c r="N9428" t="str">
        <f t="shared" si="441"/>
        <v>Profit</v>
      </c>
      <c r="O9428" t="str">
        <f t="shared" si="442"/>
        <v>Normal</v>
      </c>
      <c r="P9428" t="str">
        <f t="shared" si="443"/>
        <v>Low</v>
      </c>
      <c r="Q9428" t="str">
        <f>VLOOKUP(A9428,SampleSuperstore!A:G,7,0)</f>
        <v>South</v>
      </c>
    </row>
    <row r="9429" spans="1:17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  <c r="N9429" t="str">
        <f t="shared" si="441"/>
        <v>Profit</v>
      </c>
      <c r="O9429" t="str">
        <f t="shared" si="442"/>
        <v>Normal</v>
      </c>
      <c r="P9429" t="str">
        <f t="shared" si="443"/>
        <v>Low</v>
      </c>
      <c r="Q9429" t="str">
        <f>VLOOKUP(A9429,SampleSuperstore!A:G,7,0)</f>
        <v>South</v>
      </c>
    </row>
    <row r="9430" spans="1:17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  <c r="N9430" t="str">
        <f t="shared" si="441"/>
        <v>Loss</v>
      </c>
      <c r="O9430" t="str">
        <f t="shared" si="442"/>
        <v>Normal</v>
      </c>
      <c r="P9430" t="str">
        <f t="shared" si="443"/>
        <v>High</v>
      </c>
      <c r="Q9430" t="str">
        <f>VLOOKUP(A9430,SampleSuperstore!A:G,7,0)</f>
        <v>South</v>
      </c>
    </row>
    <row r="9431" spans="1:17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  <c r="N9431" t="str">
        <f t="shared" si="441"/>
        <v>Profit</v>
      </c>
      <c r="O9431" t="str">
        <f t="shared" si="442"/>
        <v>Normal</v>
      </c>
      <c r="P9431" t="str">
        <f t="shared" si="443"/>
        <v>High</v>
      </c>
      <c r="Q9431" t="str">
        <f>VLOOKUP(A9431,SampleSuperstore!A:G,7,0)</f>
        <v>South</v>
      </c>
    </row>
    <row r="9432" spans="1:17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  <c r="N9432" t="str">
        <f t="shared" si="441"/>
        <v>Loss</v>
      </c>
      <c r="O9432" t="str">
        <f t="shared" si="442"/>
        <v>Normal</v>
      </c>
      <c r="P9432" t="str">
        <f t="shared" si="443"/>
        <v>Low</v>
      </c>
      <c r="Q9432" t="str">
        <f>VLOOKUP(A9432,SampleSuperstore!A:G,7,0)</f>
        <v>South</v>
      </c>
    </row>
    <row r="9433" spans="1:17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  <c r="N9433" t="str">
        <f t="shared" si="441"/>
        <v>Profit</v>
      </c>
      <c r="O9433" t="str">
        <f t="shared" si="442"/>
        <v>Normal</v>
      </c>
      <c r="P9433" t="str">
        <f t="shared" si="443"/>
        <v>Low</v>
      </c>
      <c r="Q9433" t="str">
        <f>VLOOKUP(A9433,SampleSuperstore!A:G,7,0)</f>
        <v>East</v>
      </c>
    </row>
    <row r="9434" spans="1:17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  <c r="N9434" t="str">
        <f t="shared" si="441"/>
        <v>Loss</v>
      </c>
      <c r="O9434" t="str">
        <f t="shared" si="442"/>
        <v>Normal</v>
      </c>
      <c r="P9434" t="str">
        <f t="shared" si="443"/>
        <v>Low</v>
      </c>
      <c r="Q9434" t="str">
        <f>VLOOKUP(A9434,SampleSuperstore!A:G,7,0)</f>
        <v>South</v>
      </c>
    </row>
    <row r="9435" spans="1:17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  <c r="N9435" t="str">
        <f t="shared" si="441"/>
        <v>Profit</v>
      </c>
      <c r="O9435" t="str">
        <f t="shared" si="442"/>
        <v>Normal</v>
      </c>
      <c r="P9435" t="str">
        <f t="shared" si="443"/>
        <v>Low</v>
      </c>
      <c r="Q9435" t="str">
        <f>VLOOKUP(A9435,SampleSuperstore!A:G,7,0)</f>
        <v>South</v>
      </c>
    </row>
    <row r="9436" spans="1:17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  <c r="N9436" t="str">
        <f t="shared" si="441"/>
        <v>Profit</v>
      </c>
      <c r="O9436" t="str">
        <f t="shared" si="442"/>
        <v>Normal</v>
      </c>
      <c r="P9436" t="str">
        <f t="shared" si="443"/>
        <v>Low</v>
      </c>
      <c r="Q9436" t="str">
        <f>VLOOKUP(A9436,SampleSuperstore!A:G,7,0)</f>
        <v>South</v>
      </c>
    </row>
    <row r="9437" spans="1:17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  <c r="N9437" t="str">
        <f t="shared" si="441"/>
        <v>Loss</v>
      </c>
      <c r="O9437" t="str">
        <f t="shared" si="442"/>
        <v>Normal</v>
      </c>
      <c r="P9437" t="str">
        <f t="shared" si="443"/>
        <v>Low</v>
      </c>
      <c r="Q9437" t="str">
        <f>VLOOKUP(A9437,SampleSuperstore!A:G,7,0)</f>
        <v>South</v>
      </c>
    </row>
    <row r="9438" spans="1:17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  <c r="N9438" t="str">
        <f t="shared" si="441"/>
        <v>Loss</v>
      </c>
      <c r="O9438" t="str">
        <f t="shared" si="442"/>
        <v>High Discount</v>
      </c>
      <c r="P9438" t="str">
        <f t="shared" si="443"/>
        <v>Low</v>
      </c>
      <c r="Q9438" t="str">
        <f>VLOOKUP(A9438,SampleSuperstore!A:G,7,0)</f>
        <v>East</v>
      </c>
    </row>
    <row r="9439" spans="1:17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  <c r="N9439" t="str">
        <f t="shared" si="441"/>
        <v>Profit</v>
      </c>
      <c r="O9439" t="str">
        <f t="shared" si="442"/>
        <v>Normal</v>
      </c>
      <c r="P9439" t="str">
        <f t="shared" si="443"/>
        <v>Low</v>
      </c>
      <c r="Q9439" t="str">
        <f>VLOOKUP(A9439,SampleSuperstore!A:G,7,0)</f>
        <v>South</v>
      </c>
    </row>
    <row r="9440" spans="1:17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  <c r="N9440" t="str">
        <f t="shared" si="441"/>
        <v>Loss</v>
      </c>
      <c r="O9440" t="str">
        <f t="shared" si="442"/>
        <v>Normal</v>
      </c>
      <c r="P9440" t="str">
        <f t="shared" si="443"/>
        <v>Low</v>
      </c>
      <c r="Q9440" t="str">
        <f>VLOOKUP(A9440,SampleSuperstore!A:G,7,0)</f>
        <v>South</v>
      </c>
    </row>
    <row r="9441" spans="1:17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  <c r="N9441" t="str">
        <f t="shared" si="441"/>
        <v>Profit</v>
      </c>
      <c r="O9441" t="str">
        <f t="shared" si="442"/>
        <v>Normal</v>
      </c>
      <c r="P9441" t="str">
        <f t="shared" si="443"/>
        <v>Low</v>
      </c>
      <c r="Q9441" t="str">
        <f>VLOOKUP(A9441,SampleSuperstore!A:G,7,0)</f>
        <v>South</v>
      </c>
    </row>
    <row r="9442" spans="1:17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  <c r="N9442" t="str">
        <f t="shared" si="441"/>
        <v>Profit</v>
      </c>
      <c r="O9442" t="str">
        <f t="shared" si="442"/>
        <v>Normal</v>
      </c>
      <c r="P9442" t="str">
        <f t="shared" si="443"/>
        <v>Low</v>
      </c>
      <c r="Q9442" t="str">
        <f>VLOOKUP(A9442,SampleSuperstore!A:G,7,0)</f>
        <v>South</v>
      </c>
    </row>
    <row r="9443" spans="1:17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  <c r="N9443" t="str">
        <f t="shared" si="441"/>
        <v>Profit</v>
      </c>
      <c r="O9443" t="str">
        <f t="shared" si="442"/>
        <v>Normal</v>
      </c>
      <c r="P9443" t="str">
        <f t="shared" si="443"/>
        <v>Low</v>
      </c>
      <c r="Q9443" t="str">
        <f>VLOOKUP(A9443,SampleSuperstore!A:G,7,0)</f>
        <v>South</v>
      </c>
    </row>
    <row r="9444" spans="1:17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  <c r="N9444" t="str">
        <f t="shared" si="441"/>
        <v>Profit</v>
      </c>
      <c r="O9444" t="str">
        <f t="shared" si="442"/>
        <v>Normal</v>
      </c>
      <c r="P9444" t="str">
        <f t="shared" si="443"/>
        <v>Low</v>
      </c>
      <c r="Q9444" t="str">
        <f>VLOOKUP(A9444,SampleSuperstore!A:G,7,0)</f>
        <v>South</v>
      </c>
    </row>
    <row r="9445" spans="1:17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  <c r="N9445" t="str">
        <f t="shared" si="441"/>
        <v>Profit</v>
      </c>
      <c r="O9445" t="str">
        <f t="shared" si="442"/>
        <v>Normal</v>
      </c>
      <c r="P9445" t="str">
        <f t="shared" si="443"/>
        <v>Low</v>
      </c>
      <c r="Q9445" t="str">
        <f>VLOOKUP(A9445,SampleSuperstore!A:G,7,0)</f>
        <v>South</v>
      </c>
    </row>
    <row r="9446" spans="1:17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  <c r="N9446" t="str">
        <f t="shared" si="441"/>
        <v>Profit</v>
      </c>
      <c r="O9446" t="str">
        <f t="shared" si="442"/>
        <v>Normal</v>
      </c>
      <c r="P9446" t="str">
        <f t="shared" si="443"/>
        <v>Low</v>
      </c>
      <c r="Q9446" t="str">
        <f>VLOOKUP(A9446,SampleSuperstore!A:G,7,0)</f>
        <v>Central</v>
      </c>
    </row>
    <row r="9447" spans="1:17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  <c r="N9447" t="str">
        <f t="shared" si="441"/>
        <v>Profit</v>
      </c>
      <c r="O9447" t="str">
        <f t="shared" si="442"/>
        <v>Normal</v>
      </c>
      <c r="P9447" t="str">
        <f t="shared" si="443"/>
        <v>Low</v>
      </c>
      <c r="Q9447" t="str">
        <f>VLOOKUP(A9447,SampleSuperstore!A:G,7,0)</f>
        <v>South</v>
      </c>
    </row>
    <row r="9448" spans="1:17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  <c r="N9448" t="str">
        <f t="shared" si="441"/>
        <v>Profit</v>
      </c>
      <c r="O9448" t="str">
        <f t="shared" si="442"/>
        <v>Normal</v>
      </c>
      <c r="P9448" t="str">
        <f t="shared" si="443"/>
        <v>Low</v>
      </c>
      <c r="Q9448" t="str">
        <f>VLOOKUP(A9448,SampleSuperstore!A:G,7,0)</f>
        <v>South</v>
      </c>
    </row>
    <row r="9449" spans="1:17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  <c r="N9449" t="str">
        <f t="shared" si="441"/>
        <v>Profit</v>
      </c>
      <c r="O9449" t="str">
        <f t="shared" si="442"/>
        <v>Normal</v>
      </c>
      <c r="P9449" t="str">
        <f t="shared" si="443"/>
        <v>Low</v>
      </c>
      <c r="Q9449" t="str">
        <f>VLOOKUP(A9449,SampleSuperstore!A:G,7,0)</f>
        <v>South</v>
      </c>
    </row>
    <row r="9450" spans="1:17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  <c r="N9450" t="str">
        <f t="shared" si="441"/>
        <v>Profit</v>
      </c>
      <c r="O9450" t="str">
        <f t="shared" si="442"/>
        <v>Normal</v>
      </c>
      <c r="P9450" t="str">
        <f t="shared" si="443"/>
        <v>Low</v>
      </c>
      <c r="Q9450" t="str">
        <f>VLOOKUP(A9450,SampleSuperstore!A:G,7,0)</f>
        <v>South</v>
      </c>
    </row>
    <row r="9451" spans="1:17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  <c r="N9451" t="str">
        <f t="shared" si="441"/>
        <v>Profit</v>
      </c>
      <c r="O9451" t="str">
        <f t="shared" si="442"/>
        <v>Normal</v>
      </c>
      <c r="P9451" t="str">
        <f t="shared" si="443"/>
        <v>Low</v>
      </c>
      <c r="Q9451" t="str">
        <f>VLOOKUP(A9451,SampleSuperstore!A:G,7,0)</f>
        <v>South</v>
      </c>
    </row>
    <row r="9452" spans="1:17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  <c r="N9452" t="str">
        <f t="shared" si="441"/>
        <v>Profit</v>
      </c>
      <c r="O9452" t="str">
        <f t="shared" si="442"/>
        <v>Normal</v>
      </c>
      <c r="P9452" t="str">
        <f t="shared" si="443"/>
        <v>Low</v>
      </c>
      <c r="Q9452" t="str">
        <f>VLOOKUP(A9452,SampleSuperstore!A:G,7,0)</f>
        <v>South</v>
      </c>
    </row>
    <row r="9453" spans="1:17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  <c r="N9453" t="str">
        <f t="shared" si="441"/>
        <v>Profit</v>
      </c>
      <c r="O9453" t="str">
        <f t="shared" si="442"/>
        <v>Normal</v>
      </c>
      <c r="P9453" t="str">
        <f t="shared" si="443"/>
        <v>Low</v>
      </c>
      <c r="Q9453" t="str">
        <f>VLOOKUP(A9453,SampleSuperstore!A:G,7,0)</f>
        <v>South</v>
      </c>
    </row>
    <row r="9454" spans="1:17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  <c r="N9454" t="str">
        <f t="shared" si="441"/>
        <v>Profit</v>
      </c>
      <c r="O9454" t="str">
        <f t="shared" si="442"/>
        <v>Normal</v>
      </c>
      <c r="P9454" t="str">
        <f t="shared" si="443"/>
        <v>Low</v>
      </c>
      <c r="Q9454" t="str">
        <f>VLOOKUP(A9454,SampleSuperstore!A:G,7,0)</f>
        <v>South</v>
      </c>
    </row>
    <row r="9455" spans="1:17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  <c r="N9455" t="str">
        <f t="shared" si="441"/>
        <v>Profit</v>
      </c>
      <c r="O9455" t="str">
        <f t="shared" si="442"/>
        <v>Normal</v>
      </c>
      <c r="P9455" t="str">
        <f t="shared" si="443"/>
        <v>Low</v>
      </c>
      <c r="Q9455" t="str">
        <f>VLOOKUP(A9455,SampleSuperstore!A:G,7,0)</f>
        <v>South</v>
      </c>
    </row>
    <row r="9456" spans="1:17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  <c r="N9456" t="str">
        <f t="shared" si="441"/>
        <v>Loss</v>
      </c>
      <c r="O9456" t="str">
        <f t="shared" si="442"/>
        <v>Normal</v>
      </c>
      <c r="P9456" t="str">
        <f t="shared" si="443"/>
        <v>Low</v>
      </c>
      <c r="Q9456" t="str">
        <f>VLOOKUP(A9456,SampleSuperstore!A:G,7,0)</f>
        <v>South</v>
      </c>
    </row>
    <row r="9457" spans="1:17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  <c r="N9457" t="str">
        <f t="shared" si="441"/>
        <v>Loss</v>
      </c>
      <c r="O9457" t="str">
        <f t="shared" si="442"/>
        <v>Normal</v>
      </c>
      <c r="P9457" t="str">
        <f t="shared" si="443"/>
        <v>Low</v>
      </c>
      <c r="Q9457" t="str">
        <f>VLOOKUP(A9457,SampleSuperstore!A:G,7,0)</f>
        <v>South</v>
      </c>
    </row>
    <row r="9458" spans="1:17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  <c r="N9458" t="str">
        <f t="shared" si="441"/>
        <v>Profit</v>
      </c>
      <c r="O9458" t="str">
        <f t="shared" si="442"/>
        <v>Normal</v>
      </c>
      <c r="P9458" t="str">
        <f t="shared" si="443"/>
        <v>Low</v>
      </c>
      <c r="Q9458" t="str">
        <f>VLOOKUP(A9458,SampleSuperstore!A:G,7,0)</f>
        <v>South</v>
      </c>
    </row>
    <row r="9459" spans="1:17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  <c r="N9459" t="str">
        <f t="shared" si="441"/>
        <v>Loss</v>
      </c>
      <c r="O9459" t="str">
        <f t="shared" si="442"/>
        <v>High Discount</v>
      </c>
      <c r="P9459" t="str">
        <f t="shared" si="443"/>
        <v>Low</v>
      </c>
      <c r="Q9459" t="str">
        <f>VLOOKUP(A9459,SampleSuperstore!A:G,7,0)</f>
        <v>South</v>
      </c>
    </row>
    <row r="9460" spans="1:17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  <c r="N9460" t="str">
        <f t="shared" si="441"/>
        <v>Profit</v>
      </c>
      <c r="O9460" t="str">
        <f t="shared" si="442"/>
        <v>Normal</v>
      </c>
      <c r="P9460" t="str">
        <f t="shared" si="443"/>
        <v>Low</v>
      </c>
      <c r="Q9460" t="str">
        <f>VLOOKUP(A9460,SampleSuperstore!A:G,7,0)</f>
        <v>South</v>
      </c>
    </row>
    <row r="9461" spans="1:17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  <c r="N9461" t="str">
        <f t="shared" si="441"/>
        <v>Loss</v>
      </c>
      <c r="O9461" t="str">
        <f t="shared" si="442"/>
        <v>Normal</v>
      </c>
      <c r="P9461" t="str">
        <f t="shared" si="443"/>
        <v>Low</v>
      </c>
      <c r="Q9461" t="str">
        <f>VLOOKUP(A9461,SampleSuperstore!A:G,7,0)</f>
        <v>South</v>
      </c>
    </row>
    <row r="9462" spans="1:17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  <c r="N9462" t="str">
        <f t="shared" si="441"/>
        <v>Profit</v>
      </c>
      <c r="O9462" t="str">
        <f t="shared" si="442"/>
        <v>Normal</v>
      </c>
      <c r="P9462" t="str">
        <f t="shared" si="443"/>
        <v>Low</v>
      </c>
      <c r="Q9462" t="str">
        <f>VLOOKUP(A9462,SampleSuperstore!A:G,7,0)</f>
        <v>South</v>
      </c>
    </row>
    <row r="9463" spans="1:17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  <c r="N9463" t="str">
        <f t="shared" si="441"/>
        <v>Profit</v>
      </c>
      <c r="O9463" t="str">
        <f t="shared" si="442"/>
        <v>Normal</v>
      </c>
      <c r="P9463" t="str">
        <f t="shared" si="443"/>
        <v>Low</v>
      </c>
      <c r="Q9463" t="str">
        <f>VLOOKUP(A9463,SampleSuperstore!A:G,7,0)</f>
        <v>South</v>
      </c>
    </row>
    <row r="9464" spans="1:17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  <c r="N9464" t="str">
        <f t="shared" si="441"/>
        <v>Profit</v>
      </c>
      <c r="O9464" t="str">
        <f t="shared" si="442"/>
        <v>Normal</v>
      </c>
      <c r="P9464" t="str">
        <f t="shared" si="443"/>
        <v>Medium</v>
      </c>
      <c r="Q9464" t="str">
        <f>VLOOKUP(A9464,SampleSuperstore!A:G,7,0)</f>
        <v>South</v>
      </c>
    </row>
    <row r="9465" spans="1:17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  <c r="N9465" t="str">
        <f t="shared" si="441"/>
        <v>Profit</v>
      </c>
      <c r="O9465" t="str">
        <f t="shared" si="442"/>
        <v>Normal</v>
      </c>
      <c r="P9465" t="str">
        <f t="shared" si="443"/>
        <v>Low</v>
      </c>
      <c r="Q9465" t="str">
        <f>VLOOKUP(A9465,SampleSuperstore!A:G,7,0)</f>
        <v>Central</v>
      </c>
    </row>
    <row r="9466" spans="1:17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  <c r="N9466" t="str">
        <f t="shared" si="441"/>
        <v>Profit</v>
      </c>
      <c r="O9466" t="str">
        <f t="shared" si="442"/>
        <v>Normal</v>
      </c>
      <c r="P9466" t="str">
        <f t="shared" si="443"/>
        <v>Low</v>
      </c>
      <c r="Q9466" t="str">
        <f>VLOOKUP(A9466,SampleSuperstore!A:G,7,0)</f>
        <v>South</v>
      </c>
    </row>
    <row r="9467" spans="1:17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  <c r="N9467" t="str">
        <f t="shared" si="441"/>
        <v>Profit</v>
      </c>
      <c r="O9467" t="str">
        <f t="shared" si="442"/>
        <v>Normal</v>
      </c>
      <c r="P9467" t="str">
        <f t="shared" si="443"/>
        <v>Low</v>
      </c>
      <c r="Q9467" t="str">
        <f>VLOOKUP(A9467,SampleSuperstore!A:G,7,0)</f>
        <v>South</v>
      </c>
    </row>
    <row r="9468" spans="1:17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  <c r="N9468" t="str">
        <f t="shared" si="441"/>
        <v>Profit</v>
      </c>
      <c r="O9468" t="str">
        <f t="shared" si="442"/>
        <v>Normal</v>
      </c>
      <c r="P9468" t="str">
        <f t="shared" si="443"/>
        <v>Low</v>
      </c>
      <c r="Q9468" t="str">
        <f>VLOOKUP(A9468,SampleSuperstore!A:G,7,0)</f>
        <v>South</v>
      </c>
    </row>
    <row r="9469" spans="1:17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  <c r="N9469" t="str">
        <f t="shared" si="441"/>
        <v>Loss</v>
      </c>
      <c r="O9469" t="str">
        <f t="shared" si="442"/>
        <v>Normal</v>
      </c>
      <c r="P9469" t="str">
        <f t="shared" si="443"/>
        <v>Low</v>
      </c>
      <c r="Q9469" t="str">
        <f>VLOOKUP(A9469,SampleSuperstore!A:G,7,0)</f>
        <v>South</v>
      </c>
    </row>
    <row r="9470" spans="1:17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  <c r="N9470" t="str">
        <f t="shared" si="441"/>
        <v>Profit</v>
      </c>
      <c r="O9470" t="str">
        <f t="shared" si="442"/>
        <v>Normal</v>
      </c>
      <c r="P9470" t="str">
        <f t="shared" si="443"/>
        <v>Low</v>
      </c>
      <c r="Q9470" t="str">
        <f>VLOOKUP(A9470,SampleSuperstore!A:G,7,0)</f>
        <v>South</v>
      </c>
    </row>
    <row r="9471" spans="1:17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  <c r="N9471" t="str">
        <f t="shared" si="441"/>
        <v>Profit</v>
      </c>
      <c r="O9471" t="str">
        <f t="shared" si="442"/>
        <v>Normal</v>
      </c>
      <c r="P9471" t="str">
        <f t="shared" si="443"/>
        <v>Low</v>
      </c>
      <c r="Q9471" t="str">
        <f>VLOOKUP(A9471,SampleSuperstore!A:G,7,0)</f>
        <v>South</v>
      </c>
    </row>
    <row r="9472" spans="1:17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  <c r="N9472" t="str">
        <f t="shared" si="441"/>
        <v>Profit</v>
      </c>
      <c r="O9472" t="str">
        <f t="shared" si="442"/>
        <v>Normal</v>
      </c>
      <c r="P9472" t="str">
        <f t="shared" si="443"/>
        <v>Low</v>
      </c>
      <c r="Q9472" t="str">
        <f>VLOOKUP(A9472,SampleSuperstore!A:G,7,0)</f>
        <v>South</v>
      </c>
    </row>
    <row r="9473" spans="1:17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  <c r="N9473" t="str">
        <f t="shared" si="441"/>
        <v>Profit</v>
      </c>
      <c r="O9473" t="str">
        <f t="shared" si="442"/>
        <v>Normal</v>
      </c>
      <c r="P9473" t="str">
        <f t="shared" si="443"/>
        <v>Low</v>
      </c>
      <c r="Q9473" t="str">
        <f>VLOOKUP(A9473,SampleSuperstore!A:G,7,0)</f>
        <v>South</v>
      </c>
    </row>
    <row r="9474" spans="1:17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  <c r="N9474" t="str">
        <f t="shared" si="441"/>
        <v>Profit</v>
      </c>
      <c r="O9474" t="str">
        <f t="shared" si="442"/>
        <v>Normal</v>
      </c>
      <c r="P9474" t="str">
        <f t="shared" si="443"/>
        <v>Low</v>
      </c>
      <c r="Q9474" t="str">
        <f>VLOOKUP(A9474,SampleSuperstore!A:G,7,0)</f>
        <v>South</v>
      </c>
    </row>
    <row r="9475" spans="1:17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  <c r="N9475" t="str">
        <f t="shared" ref="N9475:N9538" si="444">IF(M9475&gt;0,"Profit","Loss")</f>
        <v>Profit</v>
      </c>
      <c r="O9475" t="str">
        <f t="shared" ref="O9475:O9538" si="445">IF(L9475&gt;0.5,"High Discount","Normal")</f>
        <v>Normal</v>
      </c>
      <c r="P9475" t="str">
        <f t="shared" ref="P9475:P9538" si="446">IF(J9475&gt;1000,"High",IF(J9475&gt;=500,"Medium","Low"))</f>
        <v>Low</v>
      </c>
      <c r="Q9475" t="str">
        <f>VLOOKUP(A9475,SampleSuperstore!A:G,7,0)</f>
        <v>South</v>
      </c>
    </row>
    <row r="9476" spans="1:17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  <c r="N9476" t="str">
        <f t="shared" si="444"/>
        <v>Profit</v>
      </c>
      <c r="O9476" t="str">
        <f t="shared" si="445"/>
        <v>Normal</v>
      </c>
      <c r="P9476" t="str">
        <f t="shared" si="446"/>
        <v>Low</v>
      </c>
      <c r="Q9476" t="str">
        <f>VLOOKUP(A9476,SampleSuperstore!A:G,7,0)</f>
        <v>South</v>
      </c>
    </row>
    <row r="9477" spans="1:17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  <c r="N9477" t="str">
        <f t="shared" si="444"/>
        <v>Profit</v>
      </c>
      <c r="O9477" t="str">
        <f t="shared" si="445"/>
        <v>Normal</v>
      </c>
      <c r="P9477" t="str">
        <f t="shared" si="446"/>
        <v>Low</v>
      </c>
      <c r="Q9477" t="str">
        <f>VLOOKUP(A9477,SampleSuperstore!A:G,7,0)</f>
        <v>South</v>
      </c>
    </row>
    <row r="9478" spans="1:17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  <c r="N9478" t="str">
        <f t="shared" si="444"/>
        <v>Loss</v>
      </c>
      <c r="O9478" t="str">
        <f t="shared" si="445"/>
        <v>High Discount</v>
      </c>
      <c r="P9478" t="str">
        <f t="shared" si="446"/>
        <v>Low</v>
      </c>
      <c r="Q9478" t="str">
        <f>VLOOKUP(A9478,SampleSuperstore!A:G,7,0)</f>
        <v>South</v>
      </c>
    </row>
    <row r="9479" spans="1:17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  <c r="N9479" t="str">
        <f t="shared" si="444"/>
        <v>Loss</v>
      </c>
      <c r="O9479" t="str">
        <f t="shared" si="445"/>
        <v>High Discount</v>
      </c>
      <c r="P9479" t="str">
        <f t="shared" si="446"/>
        <v>Low</v>
      </c>
      <c r="Q9479" t="str">
        <f>VLOOKUP(A9479,SampleSuperstore!A:G,7,0)</f>
        <v>South</v>
      </c>
    </row>
    <row r="9480" spans="1:17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  <c r="N9480" t="str">
        <f t="shared" si="444"/>
        <v>Profit</v>
      </c>
      <c r="O9480" t="str">
        <f t="shared" si="445"/>
        <v>Normal</v>
      </c>
      <c r="P9480" t="str">
        <f t="shared" si="446"/>
        <v>Low</v>
      </c>
      <c r="Q9480" t="str">
        <f>VLOOKUP(A9480,SampleSuperstore!A:G,7,0)</f>
        <v>South</v>
      </c>
    </row>
    <row r="9481" spans="1:17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  <c r="N9481" t="str">
        <f t="shared" si="444"/>
        <v>Loss</v>
      </c>
      <c r="O9481" t="str">
        <f t="shared" si="445"/>
        <v>High Discount</v>
      </c>
      <c r="P9481" t="str">
        <f t="shared" si="446"/>
        <v>Low</v>
      </c>
      <c r="Q9481" t="str">
        <f>VLOOKUP(A9481,SampleSuperstore!A:G,7,0)</f>
        <v>South</v>
      </c>
    </row>
    <row r="9482" spans="1:17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  <c r="N9482" t="str">
        <f t="shared" si="444"/>
        <v>Loss</v>
      </c>
      <c r="O9482" t="str">
        <f t="shared" si="445"/>
        <v>High Discount</v>
      </c>
      <c r="P9482" t="str">
        <f t="shared" si="446"/>
        <v>Low</v>
      </c>
      <c r="Q9482" t="str">
        <f>VLOOKUP(A9482,SampleSuperstore!A:G,7,0)</f>
        <v>South</v>
      </c>
    </row>
    <row r="9483" spans="1:17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  <c r="N9483" t="str">
        <f t="shared" si="444"/>
        <v>Profit</v>
      </c>
      <c r="O9483" t="str">
        <f t="shared" si="445"/>
        <v>Normal</v>
      </c>
      <c r="P9483" t="str">
        <f t="shared" si="446"/>
        <v>Low</v>
      </c>
      <c r="Q9483" t="str">
        <f>VLOOKUP(A9483,SampleSuperstore!A:G,7,0)</f>
        <v>South</v>
      </c>
    </row>
    <row r="9484" spans="1:17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  <c r="N9484" t="str">
        <f t="shared" si="444"/>
        <v>Profit</v>
      </c>
      <c r="O9484" t="str">
        <f t="shared" si="445"/>
        <v>Normal</v>
      </c>
      <c r="P9484" t="str">
        <f t="shared" si="446"/>
        <v>Low</v>
      </c>
      <c r="Q9484" t="str">
        <f>VLOOKUP(A9484,SampleSuperstore!A:G,7,0)</f>
        <v>South</v>
      </c>
    </row>
    <row r="9485" spans="1:17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  <c r="N9485" t="str">
        <f t="shared" si="444"/>
        <v>Profit</v>
      </c>
      <c r="O9485" t="str">
        <f t="shared" si="445"/>
        <v>Normal</v>
      </c>
      <c r="P9485" t="str">
        <f t="shared" si="446"/>
        <v>Low</v>
      </c>
      <c r="Q9485" t="str">
        <f>VLOOKUP(A9485,SampleSuperstore!A:G,7,0)</f>
        <v>South</v>
      </c>
    </row>
    <row r="9486" spans="1:17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  <c r="N9486" t="str">
        <f t="shared" si="444"/>
        <v>Loss</v>
      </c>
      <c r="O9486" t="str">
        <f t="shared" si="445"/>
        <v>Normal</v>
      </c>
      <c r="P9486" t="str">
        <f t="shared" si="446"/>
        <v>Medium</v>
      </c>
      <c r="Q9486" t="str">
        <f>VLOOKUP(A9486,SampleSuperstore!A:G,7,0)</f>
        <v>South</v>
      </c>
    </row>
    <row r="9487" spans="1:17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  <c r="N9487" t="str">
        <f t="shared" si="444"/>
        <v>Profit</v>
      </c>
      <c r="O9487" t="str">
        <f t="shared" si="445"/>
        <v>Normal</v>
      </c>
      <c r="P9487" t="str">
        <f t="shared" si="446"/>
        <v>Low</v>
      </c>
      <c r="Q9487" t="str">
        <f>VLOOKUP(A9487,SampleSuperstore!A:G,7,0)</f>
        <v>South</v>
      </c>
    </row>
    <row r="9488" spans="1:17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  <c r="N9488" t="str">
        <f t="shared" si="444"/>
        <v>Loss</v>
      </c>
      <c r="O9488" t="str">
        <f t="shared" si="445"/>
        <v>Normal</v>
      </c>
      <c r="P9488" t="str">
        <f t="shared" si="446"/>
        <v>Medium</v>
      </c>
      <c r="Q9488" t="str">
        <f>VLOOKUP(A9488,SampleSuperstore!A:G,7,0)</f>
        <v>East</v>
      </c>
    </row>
    <row r="9489" spans="1:17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  <c r="N9489" t="str">
        <f t="shared" si="444"/>
        <v>Profit</v>
      </c>
      <c r="O9489" t="str">
        <f t="shared" si="445"/>
        <v>Normal</v>
      </c>
      <c r="P9489" t="str">
        <f t="shared" si="446"/>
        <v>Low</v>
      </c>
      <c r="Q9489" t="str">
        <f>VLOOKUP(A9489,SampleSuperstore!A:G,7,0)</f>
        <v>Central</v>
      </c>
    </row>
    <row r="9490" spans="1:17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  <c r="N9490" t="str">
        <f t="shared" si="444"/>
        <v>Profit</v>
      </c>
      <c r="O9490" t="str">
        <f t="shared" si="445"/>
        <v>Normal</v>
      </c>
      <c r="P9490" t="str">
        <f t="shared" si="446"/>
        <v>Medium</v>
      </c>
      <c r="Q9490" t="str">
        <f>VLOOKUP(A9490,SampleSuperstore!A:G,7,0)</f>
        <v>Central</v>
      </c>
    </row>
    <row r="9491" spans="1:17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  <c r="N9491" t="str">
        <f t="shared" si="444"/>
        <v>Profit</v>
      </c>
      <c r="O9491" t="str">
        <f t="shared" si="445"/>
        <v>Normal</v>
      </c>
      <c r="P9491" t="str">
        <f t="shared" si="446"/>
        <v>Low</v>
      </c>
      <c r="Q9491" t="str">
        <f>VLOOKUP(A9491,SampleSuperstore!A:G,7,0)</f>
        <v>South</v>
      </c>
    </row>
    <row r="9492" spans="1:17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  <c r="N9492" t="str">
        <f t="shared" si="444"/>
        <v>Profit</v>
      </c>
      <c r="O9492" t="str">
        <f t="shared" si="445"/>
        <v>Normal</v>
      </c>
      <c r="P9492" t="str">
        <f t="shared" si="446"/>
        <v>High</v>
      </c>
      <c r="Q9492" t="str">
        <f>VLOOKUP(A9492,SampleSuperstore!A:G,7,0)</f>
        <v>South</v>
      </c>
    </row>
    <row r="9493" spans="1:17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  <c r="N9493" t="str">
        <f t="shared" si="444"/>
        <v>Profit</v>
      </c>
      <c r="O9493" t="str">
        <f t="shared" si="445"/>
        <v>Normal</v>
      </c>
      <c r="P9493" t="str">
        <f t="shared" si="446"/>
        <v>Low</v>
      </c>
      <c r="Q9493" t="str">
        <f>VLOOKUP(A9493,SampleSuperstore!A:G,7,0)</f>
        <v>South</v>
      </c>
    </row>
    <row r="9494" spans="1:17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  <c r="N9494" t="str">
        <f t="shared" si="444"/>
        <v>Profit</v>
      </c>
      <c r="O9494" t="str">
        <f t="shared" si="445"/>
        <v>Normal</v>
      </c>
      <c r="P9494" t="str">
        <f t="shared" si="446"/>
        <v>Low</v>
      </c>
      <c r="Q9494" t="str">
        <f>VLOOKUP(A9494,SampleSuperstore!A:G,7,0)</f>
        <v>East</v>
      </c>
    </row>
    <row r="9495" spans="1:17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  <c r="N9495" t="str">
        <f t="shared" si="444"/>
        <v>Profit</v>
      </c>
      <c r="O9495" t="str">
        <f t="shared" si="445"/>
        <v>Normal</v>
      </c>
      <c r="P9495" t="str">
        <f t="shared" si="446"/>
        <v>High</v>
      </c>
      <c r="Q9495" t="str">
        <f>VLOOKUP(A9495,SampleSuperstore!A:G,7,0)</f>
        <v>South</v>
      </c>
    </row>
    <row r="9496" spans="1:17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  <c r="N9496" t="str">
        <f t="shared" si="444"/>
        <v>Profit</v>
      </c>
      <c r="O9496" t="str">
        <f t="shared" si="445"/>
        <v>Normal</v>
      </c>
      <c r="P9496" t="str">
        <f t="shared" si="446"/>
        <v>Low</v>
      </c>
      <c r="Q9496" t="str">
        <f>VLOOKUP(A9496,SampleSuperstore!A:G,7,0)</f>
        <v>South</v>
      </c>
    </row>
    <row r="9497" spans="1:17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  <c r="N9497" t="str">
        <f t="shared" si="444"/>
        <v>Profit</v>
      </c>
      <c r="O9497" t="str">
        <f t="shared" si="445"/>
        <v>Normal</v>
      </c>
      <c r="P9497" t="str">
        <f t="shared" si="446"/>
        <v>Low</v>
      </c>
      <c r="Q9497" t="str">
        <f>VLOOKUP(A9497,SampleSuperstore!A:G,7,0)</f>
        <v>South</v>
      </c>
    </row>
    <row r="9498" spans="1:17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  <c r="N9498" t="str">
        <f t="shared" si="444"/>
        <v>Profit</v>
      </c>
      <c r="O9498" t="str">
        <f t="shared" si="445"/>
        <v>Normal</v>
      </c>
      <c r="P9498" t="str">
        <f t="shared" si="446"/>
        <v>Low</v>
      </c>
      <c r="Q9498" t="str">
        <f>VLOOKUP(A9498,SampleSuperstore!A:G,7,0)</f>
        <v>South</v>
      </c>
    </row>
    <row r="9499" spans="1:17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  <c r="N9499" t="str">
        <f t="shared" si="444"/>
        <v>Profit</v>
      </c>
      <c r="O9499" t="str">
        <f t="shared" si="445"/>
        <v>Normal</v>
      </c>
      <c r="P9499" t="str">
        <f t="shared" si="446"/>
        <v>Low</v>
      </c>
      <c r="Q9499" t="str">
        <f>VLOOKUP(A9499,SampleSuperstore!A:G,7,0)</f>
        <v>Central</v>
      </c>
    </row>
    <row r="9500" spans="1:17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  <c r="N9500" t="str">
        <f t="shared" si="444"/>
        <v>Profit</v>
      </c>
      <c r="O9500" t="str">
        <f t="shared" si="445"/>
        <v>Normal</v>
      </c>
      <c r="P9500" t="str">
        <f t="shared" si="446"/>
        <v>Low</v>
      </c>
      <c r="Q9500" t="str">
        <f>VLOOKUP(A9500,SampleSuperstore!A:G,7,0)</f>
        <v>Central</v>
      </c>
    </row>
    <row r="9501" spans="1:17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  <c r="N9501" t="str">
        <f t="shared" si="444"/>
        <v>Profit</v>
      </c>
      <c r="O9501" t="str">
        <f t="shared" si="445"/>
        <v>Normal</v>
      </c>
      <c r="P9501" t="str">
        <f t="shared" si="446"/>
        <v>Low</v>
      </c>
      <c r="Q9501" t="str">
        <f>VLOOKUP(A9501,SampleSuperstore!A:G,7,0)</f>
        <v>Central</v>
      </c>
    </row>
    <row r="9502" spans="1:17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  <c r="N9502" t="str">
        <f t="shared" si="444"/>
        <v>Profit</v>
      </c>
      <c r="O9502" t="str">
        <f t="shared" si="445"/>
        <v>Normal</v>
      </c>
      <c r="P9502" t="str">
        <f t="shared" si="446"/>
        <v>Low</v>
      </c>
      <c r="Q9502" t="str">
        <f>VLOOKUP(A9502,SampleSuperstore!A:G,7,0)</f>
        <v>South</v>
      </c>
    </row>
    <row r="9503" spans="1:17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  <c r="N9503" t="str">
        <f t="shared" si="444"/>
        <v>Profit</v>
      </c>
      <c r="O9503" t="str">
        <f t="shared" si="445"/>
        <v>Normal</v>
      </c>
      <c r="P9503" t="str">
        <f t="shared" si="446"/>
        <v>Low</v>
      </c>
      <c r="Q9503" t="str">
        <f>VLOOKUP(A9503,SampleSuperstore!A:G,7,0)</f>
        <v>South</v>
      </c>
    </row>
    <row r="9504" spans="1:17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  <c r="N9504" t="str">
        <f t="shared" si="444"/>
        <v>Profit</v>
      </c>
      <c r="O9504" t="str">
        <f t="shared" si="445"/>
        <v>Normal</v>
      </c>
      <c r="P9504" t="str">
        <f t="shared" si="446"/>
        <v>Low</v>
      </c>
      <c r="Q9504" t="str">
        <f>VLOOKUP(A9504,SampleSuperstore!A:G,7,0)</f>
        <v>South</v>
      </c>
    </row>
    <row r="9505" spans="1:17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  <c r="N9505" t="str">
        <f t="shared" si="444"/>
        <v>Profit</v>
      </c>
      <c r="O9505" t="str">
        <f t="shared" si="445"/>
        <v>Normal</v>
      </c>
      <c r="P9505" t="str">
        <f t="shared" si="446"/>
        <v>Low</v>
      </c>
      <c r="Q9505" t="str">
        <f>VLOOKUP(A9505,SampleSuperstore!A:G,7,0)</f>
        <v>South</v>
      </c>
    </row>
    <row r="9506" spans="1:17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  <c r="N9506" t="str">
        <f t="shared" si="444"/>
        <v>Profit</v>
      </c>
      <c r="O9506" t="str">
        <f t="shared" si="445"/>
        <v>Normal</v>
      </c>
      <c r="P9506" t="str">
        <f t="shared" si="446"/>
        <v>High</v>
      </c>
      <c r="Q9506" t="str">
        <f>VLOOKUP(A9506,SampleSuperstore!A:G,7,0)</f>
        <v>South</v>
      </c>
    </row>
    <row r="9507" spans="1:17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  <c r="N9507" t="str">
        <f t="shared" si="444"/>
        <v>Profit</v>
      </c>
      <c r="O9507" t="str">
        <f t="shared" si="445"/>
        <v>Normal</v>
      </c>
      <c r="P9507" t="str">
        <f t="shared" si="446"/>
        <v>Low</v>
      </c>
      <c r="Q9507" t="str">
        <f>VLOOKUP(A9507,SampleSuperstore!A:G,7,0)</f>
        <v>South</v>
      </c>
    </row>
    <row r="9508" spans="1:17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  <c r="N9508" t="str">
        <f t="shared" si="444"/>
        <v>Profit</v>
      </c>
      <c r="O9508" t="str">
        <f t="shared" si="445"/>
        <v>Normal</v>
      </c>
      <c r="P9508" t="str">
        <f t="shared" si="446"/>
        <v>Low</v>
      </c>
      <c r="Q9508" t="str">
        <f>VLOOKUP(A9508,SampleSuperstore!A:G,7,0)</f>
        <v>South</v>
      </c>
    </row>
    <row r="9509" spans="1:17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  <c r="N9509" t="str">
        <f t="shared" si="444"/>
        <v>Profit</v>
      </c>
      <c r="O9509" t="str">
        <f t="shared" si="445"/>
        <v>Normal</v>
      </c>
      <c r="P9509" t="str">
        <f t="shared" si="446"/>
        <v>Low</v>
      </c>
      <c r="Q9509" t="str">
        <f>VLOOKUP(A9509,SampleSuperstore!A:G,7,0)</f>
        <v>South</v>
      </c>
    </row>
    <row r="9510" spans="1:17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  <c r="N9510" t="str">
        <f t="shared" si="444"/>
        <v>Profit</v>
      </c>
      <c r="O9510" t="str">
        <f t="shared" si="445"/>
        <v>Normal</v>
      </c>
      <c r="P9510" t="str">
        <f t="shared" si="446"/>
        <v>Low</v>
      </c>
      <c r="Q9510" t="str">
        <f>VLOOKUP(A9510,SampleSuperstore!A:G,7,0)</f>
        <v>South</v>
      </c>
    </row>
    <row r="9511" spans="1:17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  <c r="N9511" t="str">
        <f t="shared" si="444"/>
        <v>Profit</v>
      </c>
      <c r="O9511" t="str">
        <f t="shared" si="445"/>
        <v>Normal</v>
      </c>
      <c r="P9511" t="str">
        <f t="shared" si="446"/>
        <v>Medium</v>
      </c>
      <c r="Q9511" t="str">
        <f>VLOOKUP(A9511,SampleSuperstore!A:G,7,0)</f>
        <v>South</v>
      </c>
    </row>
    <row r="9512" spans="1:17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  <c r="N9512" t="str">
        <f t="shared" si="444"/>
        <v>Profit</v>
      </c>
      <c r="O9512" t="str">
        <f t="shared" si="445"/>
        <v>Normal</v>
      </c>
      <c r="P9512" t="str">
        <f t="shared" si="446"/>
        <v>Low</v>
      </c>
      <c r="Q9512" t="str">
        <f>VLOOKUP(A9512,SampleSuperstore!A:G,7,0)</f>
        <v>South</v>
      </c>
    </row>
    <row r="9513" spans="1:17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  <c r="N9513" t="str">
        <f t="shared" si="444"/>
        <v>Loss</v>
      </c>
      <c r="O9513" t="str">
        <f t="shared" si="445"/>
        <v>High Discount</v>
      </c>
      <c r="P9513" t="str">
        <f t="shared" si="446"/>
        <v>Low</v>
      </c>
      <c r="Q9513" t="str">
        <f>VLOOKUP(A9513,SampleSuperstore!A:G,7,0)</f>
        <v>Central</v>
      </c>
    </row>
    <row r="9514" spans="1:17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  <c r="N9514" t="str">
        <f t="shared" si="444"/>
        <v>Loss</v>
      </c>
      <c r="O9514" t="str">
        <f t="shared" si="445"/>
        <v>Normal</v>
      </c>
      <c r="P9514" t="str">
        <f t="shared" si="446"/>
        <v>Low</v>
      </c>
      <c r="Q9514" t="str">
        <f>VLOOKUP(A9514,SampleSuperstore!A:G,7,0)</f>
        <v>South</v>
      </c>
    </row>
    <row r="9515" spans="1:17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  <c r="N9515" t="str">
        <f t="shared" si="444"/>
        <v>Profit</v>
      </c>
      <c r="O9515" t="str">
        <f t="shared" si="445"/>
        <v>Normal</v>
      </c>
      <c r="P9515" t="str">
        <f t="shared" si="446"/>
        <v>High</v>
      </c>
      <c r="Q9515" t="str">
        <f>VLOOKUP(A9515,SampleSuperstore!A:G,7,0)</f>
        <v>South</v>
      </c>
    </row>
    <row r="9516" spans="1:17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  <c r="N9516" t="str">
        <f t="shared" si="444"/>
        <v>Profit</v>
      </c>
      <c r="O9516" t="str">
        <f t="shared" si="445"/>
        <v>Normal</v>
      </c>
      <c r="P9516" t="str">
        <f t="shared" si="446"/>
        <v>Low</v>
      </c>
      <c r="Q9516" t="str">
        <f>VLOOKUP(A9516,SampleSuperstore!A:G,7,0)</f>
        <v>South</v>
      </c>
    </row>
    <row r="9517" spans="1:17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  <c r="N9517" t="str">
        <f t="shared" si="444"/>
        <v>Profit</v>
      </c>
      <c r="O9517" t="str">
        <f t="shared" si="445"/>
        <v>Normal</v>
      </c>
      <c r="P9517" t="str">
        <f t="shared" si="446"/>
        <v>Low</v>
      </c>
      <c r="Q9517" t="str">
        <f>VLOOKUP(A9517,SampleSuperstore!A:G,7,0)</f>
        <v>South</v>
      </c>
    </row>
    <row r="9518" spans="1:17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  <c r="N9518" t="str">
        <f t="shared" si="444"/>
        <v>Profit</v>
      </c>
      <c r="O9518" t="str">
        <f t="shared" si="445"/>
        <v>Normal</v>
      </c>
      <c r="P9518" t="str">
        <f t="shared" si="446"/>
        <v>Low</v>
      </c>
      <c r="Q9518" t="str">
        <f>VLOOKUP(A9518,SampleSuperstore!A:G,7,0)</f>
        <v>South</v>
      </c>
    </row>
    <row r="9519" spans="1:17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  <c r="N9519" t="str">
        <f t="shared" si="444"/>
        <v>Profit</v>
      </c>
      <c r="O9519" t="str">
        <f t="shared" si="445"/>
        <v>Normal</v>
      </c>
      <c r="P9519" t="str">
        <f t="shared" si="446"/>
        <v>Low</v>
      </c>
      <c r="Q9519" t="str">
        <f>VLOOKUP(A9519,SampleSuperstore!A:G,7,0)</f>
        <v>South</v>
      </c>
    </row>
    <row r="9520" spans="1:17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  <c r="N9520" t="str">
        <f t="shared" si="444"/>
        <v>Profit</v>
      </c>
      <c r="O9520" t="str">
        <f t="shared" si="445"/>
        <v>Normal</v>
      </c>
      <c r="P9520" t="str">
        <f t="shared" si="446"/>
        <v>Low</v>
      </c>
      <c r="Q9520" t="str">
        <f>VLOOKUP(A9520,SampleSuperstore!A:G,7,0)</f>
        <v>South</v>
      </c>
    </row>
    <row r="9521" spans="1:17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  <c r="N9521" t="str">
        <f t="shared" si="444"/>
        <v>Profit</v>
      </c>
      <c r="O9521" t="str">
        <f t="shared" si="445"/>
        <v>Normal</v>
      </c>
      <c r="P9521" t="str">
        <f t="shared" si="446"/>
        <v>Low</v>
      </c>
      <c r="Q9521" t="str">
        <f>VLOOKUP(A9521,SampleSuperstore!A:G,7,0)</f>
        <v>South</v>
      </c>
    </row>
    <row r="9522" spans="1:17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  <c r="N9522" t="str">
        <f t="shared" si="444"/>
        <v>Profit</v>
      </c>
      <c r="O9522" t="str">
        <f t="shared" si="445"/>
        <v>Normal</v>
      </c>
      <c r="P9522" t="str">
        <f t="shared" si="446"/>
        <v>Low</v>
      </c>
      <c r="Q9522" t="str">
        <f>VLOOKUP(A9522,SampleSuperstore!A:G,7,0)</f>
        <v>South</v>
      </c>
    </row>
    <row r="9523" spans="1:17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  <c r="N9523" t="str">
        <f t="shared" si="444"/>
        <v>Profit</v>
      </c>
      <c r="O9523" t="str">
        <f t="shared" si="445"/>
        <v>Normal</v>
      </c>
      <c r="P9523" t="str">
        <f t="shared" si="446"/>
        <v>Low</v>
      </c>
      <c r="Q9523" t="str">
        <f>VLOOKUP(A9523,SampleSuperstore!A:G,7,0)</f>
        <v>South</v>
      </c>
    </row>
    <row r="9524" spans="1:17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  <c r="N9524" t="str">
        <f t="shared" si="444"/>
        <v>Profit</v>
      </c>
      <c r="O9524" t="str">
        <f t="shared" si="445"/>
        <v>Normal</v>
      </c>
      <c r="P9524" t="str">
        <f t="shared" si="446"/>
        <v>Low</v>
      </c>
      <c r="Q9524" t="str">
        <f>VLOOKUP(A9524,SampleSuperstore!A:G,7,0)</f>
        <v>South</v>
      </c>
    </row>
    <row r="9525" spans="1:17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  <c r="N9525" t="str">
        <f t="shared" si="444"/>
        <v>Loss</v>
      </c>
      <c r="O9525" t="str">
        <f t="shared" si="445"/>
        <v>Normal</v>
      </c>
      <c r="P9525" t="str">
        <f t="shared" si="446"/>
        <v>Low</v>
      </c>
      <c r="Q9525" t="str">
        <f>VLOOKUP(A9525,SampleSuperstore!A:G,7,0)</f>
        <v>South</v>
      </c>
    </row>
    <row r="9526" spans="1:17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  <c r="N9526" t="str">
        <f t="shared" si="444"/>
        <v>Profit</v>
      </c>
      <c r="O9526" t="str">
        <f t="shared" si="445"/>
        <v>Normal</v>
      </c>
      <c r="P9526" t="str">
        <f t="shared" si="446"/>
        <v>Low</v>
      </c>
      <c r="Q9526" t="str">
        <f>VLOOKUP(A9526,SampleSuperstore!A:G,7,0)</f>
        <v>Central</v>
      </c>
    </row>
    <row r="9527" spans="1:17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  <c r="N9527" t="str">
        <f t="shared" si="444"/>
        <v>Profit</v>
      </c>
      <c r="O9527" t="str">
        <f t="shared" si="445"/>
        <v>Normal</v>
      </c>
      <c r="P9527" t="str">
        <f t="shared" si="446"/>
        <v>Low</v>
      </c>
      <c r="Q9527" t="str">
        <f>VLOOKUP(A9527,SampleSuperstore!A:G,7,0)</f>
        <v>Central</v>
      </c>
    </row>
    <row r="9528" spans="1:17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  <c r="N9528" t="str">
        <f t="shared" si="444"/>
        <v>Loss</v>
      </c>
      <c r="O9528" t="str">
        <f t="shared" si="445"/>
        <v>Normal</v>
      </c>
      <c r="P9528" t="str">
        <f t="shared" si="446"/>
        <v>Low</v>
      </c>
      <c r="Q9528" t="str">
        <f>VLOOKUP(A9528,SampleSuperstore!A:G,7,0)</f>
        <v>Central</v>
      </c>
    </row>
    <row r="9529" spans="1:17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  <c r="N9529" t="str">
        <f t="shared" si="444"/>
        <v>Profit</v>
      </c>
      <c r="O9529" t="str">
        <f t="shared" si="445"/>
        <v>Normal</v>
      </c>
      <c r="P9529" t="str">
        <f t="shared" si="446"/>
        <v>Low</v>
      </c>
      <c r="Q9529" t="str">
        <f>VLOOKUP(A9529,SampleSuperstore!A:G,7,0)</f>
        <v>Central</v>
      </c>
    </row>
    <row r="9530" spans="1:17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  <c r="N9530" t="str">
        <f t="shared" si="444"/>
        <v>Profit</v>
      </c>
      <c r="O9530" t="str">
        <f t="shared" si="445"/>
        <v>Normal</v>
      </c>
      <c r="P9530" t="str">
        <f t="shared" si="446"/>
        <v>Low</v>
      </c>
      <c r="Q9530" t="str">
        <f>VLOOKUP(A9530,SampleSuperstore!A:G,7,0)</f>
        <v>Central</v>
      </c>
    </row>
    <row r="9531" spans="1:17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  <c r="N9531" t="str">
        <f t="shared" si="444"/>
        <v>Profit</v>
      </c>
      <c r="O9531" t="str">
        <f t="shared" si="445"/>
        <v>Normal</v>
      </c>
      <c r="P9531" t="str">
        <f t="shared" si="446"/>
        <v>Low</v>
      </c>
      <c r="Q9531" t="str">
        <f>VLOOKUP(A9531,SampleSuperstore!A:G,7,0)</f>
        <v>East</v>
      </c>
    </row>
    <row r="9532" spans="1:17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  <c r="N9532" t="str">
        <f t="shared" si="444"/>
        <v>Profit</v>
      </c>
      <c r="O9532" t="str">
        <f t="shared" si="445"/>
        <v>Normal</v>
      </c>
      <c r="P9532" t="str">
        <f t="shared" si="446"/>
        <v>Low</v>
      </c>
      <c r="Q9532" t="str">
        <f>VLOOKUP(A9532,SampleSuperstore!A:G,7,0)</f>
        <v>South</v>
      </c>
    </row>
    <row r="9533" spans="1:17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  <c r="N9533" t="str">
        <f t="shared" si="444"/>
        <v>Profit</v>
      </c>
      <c r="O9533" t="str">
        <f t="shared" si="445"/>
        <v>Normal</v>
      </c>
      <c r="P9533" t="str">
        <f t="shared" si="446"/>
        <v>Low</v>
      </c>
      <c r="Q9533" t="str">
        <f>VLOOKUP(A9533,SampleSuperstore!A:G,7,0)</f>
        <v>South</v>
      </c>
    </row>
    <row r="9534" spans="1:17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  <c r="N9534" t="str">
        <f t="shared" si="444"/>
        <v>Profit</v>
      </c>
      <c r="O9534" t="str">
        <f t="shared" si="445"/>
        <v>Normal</v>
      </c>
      <c r="P9534" t="str">
        <f t="shared" si="446"/>
        <v>Low</v>
      </c>
      <c r="Q9534" t="str">
        <f>VLOOKUP(A9534,SampleSuperstore!A:G,7,0)</f>
        <v>South</v>
      </c>
    </row>
    <row r="9535" spans="1:17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  <c r="N9535" t="str">
        <f t="shared" si="444"/>
        <v>Profit</v>
      </c>
      <c r="O9535" t="str">
        <f t="shared" si="445"/>
        <v>Normal</v>
      </c>
      <c r="P9535" t="str">
        <f t="shared" si="446"/>
        <v>Low</v>
      </c>
      <c r="Q9535" t="str">
        <f>VLOOKUP(A9535,SampleSuperstore!A:G,7,0)</f>
        <v>South</v>
      </c>
    </row>
    <row r="9536" spans="1:17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  <c r="N9536" t="str">
        <f t="shared" si="444"/>
        <v>Profit</v>
      </c>
      <c r="O9536" t="str">
        <f t="shared" si="445"/>
        <v>Normal</v>
      </c>
      <c r="P9536" t="str">
        <f t="shared" si="446"/>
        <v>Low</v>
      </c>
      <c r="Q9536" t="str">
        <f>VLOOKUP(A9536,SampleSuperstore!A:G,7,0)</f>
        <v>South</v>
      </c>
    </row>
    <row r="9537" spans="1:17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  <c r="N9537" t="str">
        <f t="shared" si="444"/>
        <v>Profit</v>
      </c>
      <c r="O9537" t="str">
        <f t="shared" si="445"/>
        <v>Normal</v>
      </c>
      <c r="P9537" t="str">
        <f t="shared" si="446"/>
        <v>Low</v>
      </c>
      <c r="Q9537" t="str">
        <f>VLOOKUP(A9537,SampleSuperstore!A:G,7,0)</f>
        <v>South</v>
      </c>
    </row>
    <row r="9538" spans="1:17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  <c r="N9538" t="str">
        <f t="shared" si="444"/>
        <v>Loss</v>
      </c>
      <c r="O9538" t="str">
        <f t="shared" si="445"/>
        <v>High Discount</v>
      </c>
      <c r="P9538" t="str">
        <f t="shared" si="446"/>
        <v>Low</v>
      </c>
      <c r="Q9538" t="str">
        <f>VLOOKUP(A9538,SampleSuperstore!A:G,7,0)</f>
        <v>South</v>
      </c>
    </row>
    <row r="9539" spans="1:17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  <c r="N9539" t="str">
        <f t="shared" ref="N9539:N9602" si="447">IF(M9539&gt;0,"Profit","Loss")</f>
        <v>Profit</v>
      </c>
      <c r="O9539" t="str">
        <f t="shared" ref="O9539:O9602" si="448">IF(L9539&gt;0.5,"High Discount","Normal")</f>
        <v>Normal</v>
      </c>
      <c r="P9539" t="str">
        <f t="shared" ref="P9539:P9602" si="449">IF(J9539&gt;1000,"High",IF(J9539&gt;=500,"Medium","Low"))</f>
        <v>Low</v>
      </c>
      <c r="Q9539" t="str">
        <f>VLOOKUP(A9539,SampleSuperstore!A:G,7,0)</f>
        <v>Central</v>
      </c>
    </row>
    <row r="9540" spans="1:17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  <c r="N9540" t="str">
        <f t="shared" si="447"/>
        <v>Profit</v>
      </c>
      <c r="O9540" t="str">
        <f t="shared" si="448"/>
        <v>Normal</v>
      </c>
      <c r="P9540" t="str">
        <f t="shared" si="449"/>
        <v>Low</v>
      </c>
      <c r="Q9540" t="str">
        <f>VLOOKUP(A9540,SampleSuperstore!A:G,7,0)</f>
        <v>Central</v>
      </c>
    </row>
    <row r="9541" spans="1:17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  <c r="N9541" t="str">
        <f t="shared" si="447"/>
        <v>Profit</v>
      </c>
      <c r="O9541" t="str">
        <f t="shared" si="448"/>
        <v>Normal</v>
      </c>
      <c r="P9541" t="str">
        <f t="shared" si="449"/>
        <v>Low</v>
      </c>
      <c r="Q9541" t="str">
        <f>VLOOKUP(A9541,SampleSuperstore!A:G,7,0)</f>
        <v>Central</v>
      </c>
    </row>
    <row r="9542" spans="1:17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  <c r="N9542" t="str">
        <f t="shared" si="447"/>
        <v>Profit</v>
      </c>
      <c r="O9542" t="str">
        <f t="shared" si="448"/>
        <v>Normal</v>
      </c>
      <c r="P9542" t="str">
        <f t="shared" si="449"/>
        <v>Low</v>
      </c>
      <c r="Q9542" t="str">
        <f>VLOOKUP(A9542,SampleSuperstore!A:G,7,0)</f>
        <v>South</v>
      </c>
    </row>
    <row r="9543" spans="1:17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  <c r="N9543" t="str">
        <f t="shared" si="447"/>
        <v>Profit</v>
      </c>
      <c r="O9543" t="str">
        <f t="shared" si="448"/>
        <v>Normal</v>
      </c>
      <c r="P9543" t="str">
        <f t="shared" si="449"/>
        <v>Low</v>
      </c>
      <c r="Q9543" t="str">
        <f>VLOOKUP(A9543,SampleSuperstore!A:G,7,0)</f>
        <v>South</v>
      </c>
    </row>
    <row r="9544" spans="1:17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  <c r="N9544" t="str">
        <f t="shared" si="447"/>
        <v>Loss</v>
      </c>
      <c r="O9544" t="str">
        <f t="shared" si="448"/>
        <v>High Discount</v>
      </c>
      <c r="P9544" t="str">
        <f t="shared" si="449"/>
        <v>Low</v>
      </c>
      <c r="Q9544" t="str">
        <f>VLOOKUP(A9544,SampleSuperstore!A:G,7,0)</f>
        <v>South</v>
      </c>
    </row>
    <row r="9545" spans="1:17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  <c r="N9545" t="str">
        <f t="shared" si="447"/>
        <v>Profit</v>
      </c>
      <c r="O9545" t="str">
        <f t="shared" si="448"/>
        <v>Normal</v>
      </c>
      <c r="P9545" t="str">
        <f t="shared" si="449"/>
        <v>Low</v>
      </c>
      <c r="Q9545" t="str">
        <f>VLOOKUP(A9545,SampleSuperstore!A:G,7,0)</f>
        <v>South</v>
      </c>
    </row>
    <row r="9546" spans="1:17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  <c r="N9546" t="str">
        <f t="shared" si="447"/>
        <v>Loss</v>
      </c>
      <c r="O9546" t="str">
        <f t="shared" si="448"/>
        <v>Normal</v>
      </c>
      <c r="P9546" t="str">
        <f t="shared" si="449"/>
        <v>Low</v>
      </c>
      <c r="Q9546" t="str">
        <f>VLOOKUP(A9546,SampleSuperstore!A:G,7,0)</f>
        <v>South</v>
      </c>
    </row>
    <row r="9547" spans="1:17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  <c r="N9547" t="str">
        <f t="shared" si="447"/>
        <v>Profit</v>
      </c>
      <c r="O9547" t="str">
        <f t="shared" si="448"/>
        <v>Normal</v>
      </c>
      <c r="P9547" t="str">
        <f t="shared" si="449"/>
        <v>Low</v>
      </c>
      <c r="Q9547" t="str">
        <f>VLOOKUP(A9547,SampleSuperstore!A:G,7,0)</f>
        <v>South</v>
      </c>
    </row>
    <row r="9548" spans="1:17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  <c r="N9548" t="str">
        <f t="shared" si="447"/>
        <v>Profit</v>
      </c>
      <c r="O9548" t="str">
        <f t="shared" si="448"/>
        <v>Normal</v>
      </c>
      <c r="P9548" t="str">
        <f t="shared" si="449"/>
        <v>Low</v>
      </c>
      <c r="Q9548" t="str">
        <f>VLOOKUP(A9548,SampleSuperstore!A:G,7,0)</f>
        <v>South</v>
      </c>
    </row>
    <row r="9549" spans="1:17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  <c r="N9549" t="str">
        <f t="shared" si="447"/>
        <v>Profit</v>
      </c>
      <c r="O9549" t="str">
        <f t="shared" si="448"/>
        <v>Normal</v>
      </c>
      <c r="P9549" t="str">
        <f t="shared" si="449"/>
        <v>Low</v>
      </c>
      <c r="Q9549" t="str">
        <f>VLOOKUP(A9549,SampleSuperstore!A:G,7,0)</f>
        <v>South</v>
      </c>
    </row>
    <row r="9550" spans="1:17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  <c r="N9550" t="str">
        <f t="shared" si="447"/>
        <v>Loss</v>
      </c>
      <c r="O9550" t="str">
        <f t="shared" si="448"/>
        <v>High Discount</v>
      </c>
      <c r="P9550" t="str">
        <f t="shared" si="449"/>
        <v>Low</v>
      </c>
      <c r="Q9550" t="str">
        <f>VLOOKUP(A9550,SampleSuperstore!A:G,7,0)</f>
        <v>South</v>
      </c>
    </row>
    <row r="9551" spans="1:17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  <c r="N9551" t="str">
        <f t="shared" si="447"/>
        <v>Profit</v>
      </c>
      <c r="O9551" t="str">
        <f t="shared" si="448"/>
        <v>Normal</v>
      </c>
      <c r="P9551" t="str">
        <f t="shared" si="449"/>
        <v>Low</v>
      </c>
      <c r="Q9551" t="str">
        <f>VLOOKUP(A9551,SampleSuperstore!A:G,7,0)</f>
        <v>South</v>
      </c>
    </row>
    <row r="9552" spans="1:17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  <c r="N9552" t="str">
        <f t="shared" si="447"/>
        <v>Profit</v>
      </c>
      <c r="O9552" t="str">
        <f t="shared" si="448"/>
        <v>Normal</v>
      </c>
      <c r="P9552" t="str">
        <f t="shared" si="449"/>
        <v>Low</v>
      </c>
      <c r="Q9552" t="str">
        <f>VLOOKUP(A9552,SampleSuperstore!A:G,7,0)</f>
        <v>Central</v>
      </c>
    </row>
    <row r="9553" spans="1:17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  <c r="N9553" t="str">
        <f t="shared" si="447"/>
        <v>Profit</v>
      </c>
      <c r="O9553" t="str">
        <f t="shared" si="448"/>
        <v>Normal</v>
      </c>
      <c r="P9553" t="str">
        <f t="shared" si="449"/>
        <v>Medium</v>
      </c>
      <c r="Q9553" t="str">
        <f>VLOOKUP(A9553,SampleSuperstore!A:G,7,0)</f>
        <v>South</v>
      </c>
    </row>
    <row r="9554" spans="1:17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  <c r="N9554" t="str">
        <f t="shared" si="447"/>
        <v>Profit</v>
      </c>
      <c r="O9554" t="str">
        <f t="shared" si="448"/>
        <v>Normal</v>
      </c>
      <c r="P9554" t="str">
        <f t="shared" si="449"/>
        <v>Low</v>
      </c>
      <c r="Q9554" t="str">
        <f>VLOOKUP(A9554,SampleSuperstore!A:G,7,0)</f>
        <v>South</v>
      </c>
    </row>
    <row r="9555" spans="1:17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  <c r="N9555" t="str">
        <f t="shared" si="447"/>
        <v>Profit</v>
      </c>
      <c r="O9555" t="str">
        <f t="shared" si="448"/>
        <v>Normal</v>
      </c>
      <c r="P9555" t="str">
        <f t="shared" si="449"/>
        <v>Low</v>
      </c>
      <c r="Q9555" t="str">
        <f>VLOOKUP(A9555,SampleSuperstore!A:G,7,0)</f>
        <v>South</v>
      </c>
    </row>
    <row r="9556" spans="1:17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  <c r="N9556" t="str">
        <f t="shared" si="447"/>
        <v>Profit</v>
      </c>
      <c r="O9556" t="str">
        <f t="shared" si="448"/>
        <v>Normal</v>
      </c>
      <c r="P9556" t="str">
        <f t="shared" si="449"/>
        <v>Low</v>
      </c>
      <c r="Q9556" t="str">
        <f>VLOOKUP(A9556,SampleSuperstore!A:G,7,0)</f>
        <v>South</v>
      </c>
    </row>
    <row r="9557" spans="1:17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  <c r="N9557" t="str">
        <f t="shared" si="447"/>
        <v>Profit</v>
      </c>
      <c r="O9557" t="str">
        <f t="shared" si="448"/>
        <v>Normal</v>
      </c>
      <c r="P9557" t="str">
        <f t="shared" si="449"/>
        <v>Low</v>
      </c>
      <c r="Q9557" t="str">
        <f>VLOOKUP(A9557,SampleSuperstore!A:G,7,0)</f>
        <v>South</v>
      </c>
    </row>
    <row r="9558" spans="1:17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  <c r="N9558" t="str">
        <f t="shared" si="447"/>
        <v>Profit</v>
      </c>
      <c r="O9558" t="str">
        <f t="shared" si="448"/>
        <v>Normal</v>
      </c>
      <c r="P9558" t="str">
        <f t="shared" si="449"/>
        <v>Low</v>
      </c>
      <c r="Q9558" t="str">
        <f>VLOOKUP(A9558,SampleSuperstore!A:G,7,0)</f>
        <v>South</v>
      </c>
    </row>
    <row r="9559" spans="1:17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  <c r="N9559" t="str">
        <f t="shared" si="447"/>
        <v>Loss</v>
      </c>
      <c r="O9559" t="str">
        <f t="shared" si="448"/>
        <v>High Discount</v>
      </c>
      <c r="P9559" t="str">
        <f t="shared" si="449"/>
        <v>Low</v>
      </c>
      <c r="Q9559" t="str">
        <f>VLOOKUP(A9559,SampleSuperstore!A:G,7,0)</f>
        <v>South</v>
      </c>
    </row>
    <row r="9560" spans="1:17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  <c r="N9560" t="str">
        <f t="shared" si="447"/>
        <v>Profit</v>
      </c>
      <c r="O9560" t="str">
        <f t="shared" si="448"/>
        <v>Normal</v>
      </c>
      <c r="P9560" t="str">
        <f t="shared" si="449"/>
        <v>Low</v>
      </c>
      <c r="Q9560" t="str">
        <f>VLOOKUP(A9560,SampleSuperstore!A:G,7,0)</f>
        <v>Central</v>
      </c>
    </row>
    <row r="9561" spans="1:17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  <c r="N9561" t="str">
        <f t="shared" si="447"/>
        <v>Loss</v>
      </c>
      <c r="O9561" t="str">
        <f t="shared" si="448"/>
        <v>Normal</v>
      </c>
      <c r="P9561" t="str">
        <f t="shared" si="449"/>
        <v>Low</v>
      </c>
      <c r="Q9561" t="str">
        <f>VLOOKUP(A9561,SampleSuperstore!A:G,7,0)</f>
        <v>Central</v>
      </c>
    </row>
    <row r="9562" spans="1:17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  <c r="N9562" t="str">
        <f t="shared" si="447"/>
        <v>Profit</v>
      </c>
      <c r="O9562" t="str">
        <f t="shared" si="448"/>
        <v>Normal</v>
      </c>
      <c r="P9562" t="str">
        <f t="shared" si="449"/>
        <v>Low</v>
      </c>
      <c r="Q9562" t="str">
        <f>VLOOKUP(A9562,SampleSuperstore!A:G,7,0)</f>
        <v>Central</v>
      </c>
    </row>
    <row r="9563" spans="1:17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  <c r="N9563" t="str">
        <f t="shared" si="447"/>
        <v>Loss</v>
      </c>
      <c r="O9563" t="str">
        <f t="shared" si="448"/>
        <v>Normal</v>
      </c>
      <c r="P9563" t="str">
        <f t="shared" si="449"/>
        <v>Low</v>
      </c>
      <c r="Q9563" t="str">
        <f>VLOOKUP(A9563,SampleSuperstore!A:G,7,0)</f>
        <v>Central</v>
      </c>
    </row>
    <row r="9564" spans="1:17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  <c r="N9564" t="str">
        <f t="shared" si="447"/>
        <v>Loss</v>
      </c>
      <c r="O9564" t="str">
        <f t="shared" si="448"/>
        <v>High Discount</v>
      </c>
      <c r="P9564" t="str">
        <f t="shared" si="449"/>
        <v>Low</v>
      </c>
      <c r="Q9564" t="str">
        <f>VLOOKUP(A9564,SampleSuperstore!A:G,7,0)</f>
        <v>Central</v>
      </c>
    </row>
    <row r="9565" spans="1:17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  <c r="N9565" t="str">
        <f t="shared" si="447"/>
        <v>Profit</v>
      </c>
      <c r="O9565" t="str">
        <f t="shared" si="448"/>
        <v>Normal</v>
      </c>
      <c r="P9565" t="str">
        <f t="shared" si="449"/>
        <v>Low</v>
      </c>
      <c r="Q9565" t="str">
        <f>VLOOKUP(A9565,SampleSuperstore!A:G,7,0)</f>
        <v>Central</v>
      </c>
    </row>
    <row r="9566" spans="1:17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  <c r="N9566" t="str">
        <f t="shared" si="447"/>
        <v>Profit</v>
      </c>
      <c r="O9566" t="str">
        <f t="shared" si="448"/>
        <v>Normal</v>
      </c>
      <c r="P9566" t="str">
        <f t="shared" si="449"/>
        <v>Low</v>
      </c>
      <c r="Q9566" t="str">
        <f>VLOOKUP(A9566,SampleSuperstore!A:G,7,0)</f>
        <v>South</v>
      </c>
    </row>
    <row r="9567" spans="1:17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  <c r="N9567" t="str">
        <f t="shared" si="447"/>
        <v>Profit</v>
      </c>
      <c r="O9567" t="str">
        <f t="shared" si="448"/>
        <v>Normal</v>
      </c>
      <c r="P9567" t="str">
        <f t="shared" si="449"/>
        <v>High</v>
      </c>
      <c r="Q9567" t="str">
        <f>VLOOKUP(A9567,SampleSuperstore!A:G,7,0)</f>
        <v>East</v>
      </c>
    </row>
    <row r="9568" spans="1:17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  <c r="N9568" t="str">
        <f t="shared" si="447"/>
        <v>Loss</v>
      </c>
      <c r="O9568" t="str">
        <f t="shared" si="448"/>
        <v>High Discount</v>
      </c>
      <c r="P9568" t="str">
        <f t="shared" si="449"/>
        <v>Low</v>
      </c>
      <c r="Q9568" t="str">
        <f>VLOOKUP(A9568,SampleSuperstore!A:G,7,0)</f>
        <v>East</v>
      </c>
    </row>
    <row r="9569" spans="1:17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  <c r="N9569" t="str">
        <f t="shared" si="447"/>
        <v>Profit</v>
      </c>
      <c r="O9569" t="str">
        <f t="shared" si="448"/>
        <v>Normal</v>
      </c>
      <c r="P9569" t="str">
        <f t="shared" si="449"/>
        <v>Low</v>
      </c>
      <c r="Q9569" t="str">
        <f>VLOOKUP(A9569,SampleSuperstore!A:G,7,0)</f>
        <v>East</v>
      </c>
    </row>
    <row r="9570" spans="1:17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  <c r="N9570" t="str">
        <f t="shared" si="447"/>
        <v>Profit</v>
      </c>
      <c r="O9570" t="str">
        <f t="shared" si="448"/>
        <v>Normal</v>
      </c>
      <c r="P9570" t="str">
        <f t="shared" si="449"/>
        <v>Low</v>
      </c>
      <c r="Q9570" t="str">
        <f>VLOOKUP(A9570,SampleSuperstore!A:G,7,0)</f>
        <v>Central</v>
      </c>
    </row>
    <row r="9571" spans="1:17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  <c r="N9571" t="str">
        <f t="shared" si="447"/>
        <v>Loss</v>
      </c>
      <c r="O9571" t="str">
        <f t="shared" si="448"/>
        <v>High Discount</v>
      </c>
      <c r="P9571" t="str">
        <f t="shared" si="449"/>
        <v>Low</v>
      </c>
      <c r="Q9571" t="str">
        <f>VLOOKUP(A9571,SampleSuperstore!A:G,7,0)</f>
        <v>East</v>
      </c>
    </row>
    <row r="9572" spans="1:17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  <c r="N9572" t="str">
        <f t="shared" si="447"/>
        <v>Profit</v>
      </c>
      <c r="O9572" t="str">
        <f t="shared" si="448"/>
        <v>Normal</v>
      </c>
      <c r="P9572" t="str">
        <f t="shared" si="449"/>
        <v>Low</v>
      </c>
      <c r="Q9572" t="str">
        <f>VLOOKUP(A9572,SampleSuperstore!A:G,7,0)</f>
        <v>East</v>
      </c>
    </row>
    <row r="9573" spans="1:17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  <c r="N9573" t="str">
        <f t="shared" si="447"/>
        <v>Profit</v>
      </c>
      <c r="O9573" t="str">
        <f t="shared" si="448"/>
        <v>Normal</v>
      </c>
      <c r="P9573" t="str">
        <f t="shared" si="449"/>
        <v>Low</v>
      </c>
      <c r="Q9573" t="str">
        <f>VLOOKUP(A9573,SampleSuperstore!A:G,7,0)</f>
        <v>East</v>
      </c>
    </row>
    <row r="9574" spans="1:17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  <c r="N9574" t="str">
        <f t="shared" si="447"/>
        <v>Profit</v>
      </c>
      <c r="O9574" t="str">
        <f t="shared" si="448"/>
        <v>Normal</v>
      </c>
      <c r="P9574" t="str">
        <f t="shared" si="449"/>
        <v>Low</v>
      </c>
      <c r="Q9574" t="str">
        <f>VLOOKUP(A9574,SampleSuperstore!A:G,7,0)</f>
        <v>East</v>
      </c>
    </row>
    <row r="9575" spans="1:17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  <c r="N9575" t="str">
        <f t="shared" si="447"/>
        <v>Profit</v>
      </c>
      <c r="O9575" t="str">
        <f t="shared" si="448"/>
        <v>Normal</v>
      </c>
      <c r="P9575" t="str">
        <f t="shared" si="449"/>
        <v>Low</v>
      </c>
      <c r="Q9575" t="str">
        <f>VLOOKUP(A9575,SampleSuperstore!A:G,7,0)</f>
        <v>East</v>
      </c>
    </row>
    <row r="9576" spans="1:17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  <c r="N9576" t="str">
        <f t="shared" si="447"/>
        <v>Profit</v>
      </c>
      <c r="O9576" t="str">
        <f t="shared" si="448"/>
        <v>Normal</v>
      </c>
      <c r="P9576" t="str">
        <f t="shared" si="449"/>
        <v>Low</v>
      </c>
      <c r="Q9576" t="str">
        <f>VLOOKUP(A9576,SampleSuperstore!A:G,7,0)</f>
        <v>East</v>
      </c>
    </row>
    <row r="9577" spans="1:17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  <c r="N9577" t="str">
        <f t="shared" si="447"/>
        <v>Loss</v>
      </c>
      <c r="O9577" t="str">
        <f t="shared" si="448"/>
        <v>Normal</v>
      </c>
      <c r="P9577" t="str">
        <f t="shared" si="449"/>
        <v>Low</v>
      </c>
      <c r="Q9577" t="str">
        <f>VLOOKUP(A9577,SampleSuperstore!A:G,7,0)</f>
        <v>South</v>
      </c>
    </row>
    <row r="9578" spans="1:17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  <c r="N9578" t="str">
        <f t="shared" si="447"/>
        <v>Loss</v>
      </c>
      <c r="O9578" t="str">
        <f t="shared" si="448"/>
        <v>Normal</v>
      </c>
      <c r="P9578" t="str">
        <f t="shared" si="449"/>
        <v>Low</v>
      </c>
      <c r="Q9578" t="str">
        <f>VLOOKUP(A9578,SampleSuperstore!A:G,7,0)</f>
        <v>South</v>
      </c>
    </row>
    <row r="9579" spans="1:17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  <c r="N9579" t="str">
        <f t="shared" si="447"/>
        <v>Loss</v>
      </c>
      <c r="O9579" t="str">
        <f t="shared" si="448"/>
        <v>Normal</v>
      </c>
      <c r="P9579" t="str">
        <f t="shared" si="449"/>
        <v>Low</v>
      </c>
      <c r="Q9579" t="str">
        <f>VLOOKUP(A9579,SampleSuperstore!A:G,7,0)</f>
        <v>South</v>
      </c>
    </row>
    <row r="9580" spans="1:17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  <c r="N9580" t="str">
        <f t="shared" si="447"/>
        <v>Profit</v>
      </c>
      <c r="O9580" t="str">
        <f t="shared" si="448"/>
        <v>Normal</v>
      </c>
      <c r="P9580" t="str">
        <f t="shared" si="449"/>
        <v>High</v>
      </c>
      <c r="Q9580" t="str">
        <f>VLOOKUP(A9580,SampleSuperstore!A:G,7,0)</f>
        <v>Central</v>
      </c>
    </row>
    <row r="9581" spans="1:17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  <c r="N9581" t="str">
        <f t="shared" si="447"/>
        <v>Profit</v>
      </c>
      <c r="O9581" t="str">
        <f t="shared" si="448"/>
        <v>Normal</v>
      </c>
      <c r="P9581" t="str">
        <f t="shared" si="449"/>
        <v>Low</v>
      </c>
      <c r="Q9581" t="str">
        <f>VLOOKUP(A9581,SampleSuperstore!A:G,7,0)</f>
        <v>Central</v>
      </c>
    </row>
    <row r="9582" spans="1:17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  <c r="N9582" t="str">
        <f t="shared" si="447"/>
        <v>Profit</v>
      </c>
      <c r="O9582" t="str">
        <f t="shared" si="448"/>
        <v>Normal</v>
      </c>
      <c r="P9582" t="str">
        <f t="shared" si="449"/>
        <v>Low</v>
      </c>
      <c r="Q9582" t="str">
        <f>VLOOKUP(A9582,SampleSuperstore!A:G,7,0)</f>
        <v>Central</v>
      </c>
    </row>
    <row r="9583" spans="1:17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  <c r="N9583" t="str">
        <f t="shared" si="447"/>
        <v>Loss</v>
      </c>
      <c r="O9583" t="str">
        <f t="shared" si="448"/>
        <v>Normal</v>
      </c>
      <c r="P9583" t="str">
        <f t="shared" si="449"/>
        <v>Medium</v>
      </c>
      <c r="Q9583" t="str">
        <f>VLOOKUP(A9583,SampleSuperstore!A:G,7,0)</f>
        <v>Central</v>
      </c>
    </row>
    <row r="9584" spans="1:17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  <c r="N9584" t="str">
        <f t="shared" si="447"/>
        <v>Profit</v>
      </c>
      <c r="O9584" t="str">
        <f t="shared" si="448"/>
        <v>Normal</v>
      </c>
      <c r="P9584" t="str">
        <f t="shared" si="449"/>
        <v>Low</v>
      </c>
      <c r="Q9584" t="str">
        <f>VLOOKUP(A9584,SampleSuperstore!A:G,7,0)</f>
        <v>South</v>
      </c>
    </row>
    <row r="9585" spans="1:17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  <c r="N9585" t="str">
        <f t="shared" si="447"/>
        <v>Loss</v>
      </c>
      <c r="O9585" t="str">
        <f t="shared" si="448"/>
        <v>Normal</v>
      </c>
      <c r="P9585" t="str">
        <f t="shared" si="449"/>
        <v>Low</v>
      </c>
      <c r="Q9585" t="str">
        <f>VLOOKUP(A9585,SampleSuperstore!A:G,7,0)</f>
        <v>South</v>
      </c>
    </row>
    <row r="9586" spans="1:17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  <c r="N9586" t="str">
        <f t="shared" si="447"/>
        <v>Profit</v>
      </c>
      <c r="O9586" t="str">
        <f t="shared" si="448"/>
        <v>Normal</v>
      </c>
      <c r="P9586" t="str">
        <f t="shared" si="449"/>
        <v>Low</v>
      </c>
      <c r="Q9586" t="str">
        <f>VLOOKUP(A9586,SampleSuperstore!A:G,7,0)</f>
        <v>Central</v>
      </c>
    </row>
    <row r="9587" spans="1:17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  <c r="N9587" t="str">
        <f t="shared" si="447"/>
        <v>Profit</v>
      </c>
      <c r="O9587" t="str">
        <f t="shared" si="448"/>
        <v>Normal</v>
      </c>
      <c r="P9587" t="str">
        <f t="shared" si="449"/>
        <v>Low</v>
      </c>
      <c r="Q9587" t="str">
        <f>VLOOKUP(A9587,SampleSuperstore!A:G,7,0)</f>
        <v>Central</v>
      </c>
    </row>
    <row r="9588" spans="1:17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  <c r="N9588" t="str">
        <f t="shared" si="447"/>
        <v>Profit</v>
      </c>
      <c r="O9588" t="str">
        <f t="shared" si="448"/>
        <v>Normal</v>
      </c>
      <c r="P9588" t="str">
        <f t="shared" si="449"/>
        <v>Low</v>
      </c>
      <c r="Q9588" t="str">
        <f>VLOOKUP(A9588,SampleSuperstore!A:G,7,0)</f>
        <v>East</v>
      </c>
    </row>
    <row r="9589" spans="1:17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  <c r="N9589" t="str">
        <f t="shared" si="447"/>
        <v>Loss</v>
      </c>
      <c r="O9589" t="str">
        <f t="shared" si="448"/>
        <v>Normal</v>
      </c>
      <c r="P9589" t="str">
        <f t="shared" si="449"/>
        <v>Low</v>
      </c>
      <c r="Q9589" t="str">
        <f>VLOOKUP(A9589,SampleSuperstore!A:G,7,0)</f>
        <v>South</v>
      </c>
    </row>
    <row r="9590" spans="1:17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  <c r="N9590" t="str">
        <f t="shared" si="447"/>
        <v>Profit</v>
      </c>
      <c r="O9590" t="str">
        <f t="shared" si="448"/>
        <v>Normal</v>
      </c>
      <c r="P9590" t="str">
        <f t="shared" si="449"/>
        <v>Low</v>
      </c>
      <c r="Q9590" t="str">
        <f>VLOOKUP(A9590,SampleSuperstore!A:G,7,0)</f>
        <v>South</v>
      </c>
    </row>
    <row r="9591" spans="1:17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  <c r="N9591" t="str">
        <f t="shared" si="447"/>
        <v>Profit</v>
      </c>
      <c r="O9591" t="str">
        <f t="shared" si="448"/>
        <v>Normal</v>
      </c>
      <c r="P9591" t="str">
        <f t="shared" si="449"/>
        <v>Low</v>
      </c>
      <c r="Q9591" t="str">
        <f>VLOOKUP(A9591,SampleSuperstore!A:G,7,0)</f>
        <v>South</v>
      </c>
    </row>
    <row r="9592" spans="1:17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  <c r="N9592" t="str">
        <f t="shared" si="447"/>
        <v>Loss</v>
      </c>
      <c r="O9592" t="str">
        <f t="shared" si="448"/>
        <v>High Discount</v>
      </c>
      <c r="P9592" t="str">
        <f t="shared" si="449"/>
        <v>Low</v>
      </c>
      <c r="Q9592" t="str">
        <f>VLOOKUP(A9592,SampleSuperstore!A:G,7,0)</f>
        <v>South</v>
      </c>
    </row>
    <row r="9593" spans="1:17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  <c r="N9593" t="str">
        <f t="shared" si="447"/>
        <v>Loss</v>
      </c>
      <c r="O9593" t="str">
        <f t="shared" si="448"/>
        <v>High Discount</v>
      </c>
      <c r="P9593" t="str">
        <f t="shared" si="449"/>
        <v>Low</v>
      </c>
      <c r="Q9593" t="str">
        <f>VLOOKUP(A9593,SampleSuperstore!A:G,7,0)</f>
        <v>South</v>
      </c>
    </row>
    <row r="9594" spans="1:17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  <c r="N9594" t="str">
        <f t="shared" si="447"/>
        <v>Loss</v>
      </c>
      <c r="O9594" t="str">
        <f t="shared" si="448"/>
        <v>High Discount</v>
      </c>
      <c r="P9594" t="str">
        <f t="shared" si="449"/>
        <v>Low</v>
      </c>
      <c r="Q9594" t="str">
        <f>VLOOKUP(A9594,SampleSuperstore!A:G,7,0)</f>
        <v>South</v>
      </c>
    </row>
    <row r="9595" spans="1:17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  <c r="N9595" t="str">
        <f t="shared" si="447"/>
        <v>Profit</v>
      </c>
      <c r="O9595" t="str">
        <f t="shared" si="448"/>
        <v>Normal</v>
      </c>
      <c r="P9595" t="str">
        <f t="shared" si="449"/>
        <v>Low</v>
      </c>
      <c r="Q9595" t="str">
        <f>VLOOKUP(A9595,SampleSuperstore!A:G,7,0)</f>
        <v>South</v>
      </c>
    </row>
    <row r="9596" spans="1:17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  <c r="N9596" t="str">
        <f t="shared" si="447"/>
        <v>Profit</v>
      </c>
      <c r="O9596" t="str">
        <f t="shared" si="448"/>
        <v>Normal</v>
      </c>
      <c r="P9596" t="str">
        <f t="shared" si="449"/>
        <v>Low</v>
      </c>
      <c r="Q9596" t="str">
        <f>VLOOKUP(A9596,SampleSuperstore!A:G,7,0)</f>
        <v>South</v>
      </c>
    </row>
    <row r="9597" spans="1:17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  <c r="N9597" t="str">
        <f t="shared" si="447"/>
        <v>Profit</v>
      </c>
      <c r="O9597" t="str">
        <f t="shared" si="448"/>
        <v>Normal</v>
      </c>
      <c r="P9597" t="str">
        <f t="shared" si="449"/>
        <v>Low</v>
      </c>
      <c r="Q9597" t="str">
        <f>VLOOKUP(A9597,SampleSuperstore!A:G,7,0)</f>
        <v>South</v>
      </c>
    </row>
    <row r="9598" spans="1:17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  <c r="N9598" t="str">
        <f t="shared" si="447"/>
        <v>Profit</v>
      </c>
      <c r="O9598" t="str">
        <f t="shared" si="448"/>
        <v>Normal</v>
      </c>
      <c r="P9598" t="str">
        <f t="shared" si="449"/>
        <v>Low</v>
      </c>
      <c r="Q9598" t="str">
        <f>VLOOKUP(A9598,SampleSuperstore!A:G,7,0)</f>
        <v>South</v>
      </c>
    </row>
    <row r="9599" spans="1:17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  <c r="N9599" t="str">
        <f t="shared" si="447"/>
        <v>Profit</v>
      </c>
      <c r="O9599" t="str">
        <f t="shared" si="448"/>
        <v>Normal</v>
      </c>
      <c r="P9599" t="str">
        <f t="shared" si="449"/>
        <v>Low</v>
      </c>
      <c r="Q9599" t="str">
        <f>VLOOKUP(A9599,SampleSuperstore!A:G,7,0)</f>
        <v>South</v>
      </c>
    </row>
    <row r="9600" spans="1:17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  <c r="N9600" t="str">
        <f t="shared" si="447"/>
        <v>Profit</v>
      </c>
      <c r="O9600" t="str">
        <f t="shared" si="448"/>
        <v>Normal</v>
      </c>
      <c r="P9600" t="str">
        <f t="shared" si="449"/>
        <v>Low</v>
      </c>
      <c r="Q9600" t="str">
        <f>VLOOKUP(A9600,SampleSuperstore!A:G,7,0)</f>
        <v>South</v>
      </c>
    </row>
    <row r="9601" spans="1:17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  <c r="N9601" t="str">
        <f t="shared" si="447"/>
        <v>Profit</v>
      </c>
      <c r="O9601" t="str">
        <f t="shared" si="448"/>
        <v>Normal</v>
      </c>
      <c r="P9601" t="str">
        <f t="shared" si="449"/>
        <v>Low</v>
      </c>
      <c r="Q9601" t="str">
        <f>VLOOKUP(A9601,SampleSuperstore!A:G,7,0)</f>
        <v>South</v>
      </c>
    </row>
    <row r="9602" spans="1:17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  <c r="N9602" t="str">
        <f t="shared" si="447"/>
        <v>Profit</v>
      </c>
      <c r="O9602" t="str">
        <f t="shared" si="448"/>
        <v>Normal</v>
      </c>
      <c r="P9602" t="str">
        <f t="shared" si="449"/>
        <v>Low</v>
      </c>
      <c r="Q9602" t="str">
        <f>VLOOKUP(A9602,SampleSuperstore!A:G,7,0)</f>
        <v>South</v>
      </c>
    </row>
    <row r="9603" spans="1:17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  <c r="N9603" t="str">
        <f t="shared" ref="N9603:N9666" si="450">IF(M9603&gt;0,"Profit","Loss")</f>
        <v>Profit</v>
      </c>
      <c r="O9603" t="str">
        <f t="shared" ref="O9603:O9666" si="451">IF(L9603&gt;0.5,"High Discount","Normal")</f>
        <v>Normal</v>
      </c>
      <c r="P9603" t="str">
        <f t="shared" ref="P9603:P9666" si="452">IF(J9603&gt;1000,"High",IF(J9603&gt;=500,"Medium","Low"))</f>
        <v>Low</v>
      </c>
      <c r="Q9603" t="str">
        <f>VLOOKUP(A9603,SampleSuperstore!A:G,7,0)</f>
        <v>South</v>
      </c>
    </row>
    <row r="9604" spans="1:17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  <c r="N9604" t="str">
        <f t="shared" si="450"/>
        <v>Profit</v>
      </c>
      <c r="O9604" t="str">
        <f t="shared" si="451"/>
        <v>Normal</v>
      </c>
      <c r="P9604" t="str">
        <f t="shared" si="452"/>
        <v>Low</v>
      </c>
      <c r="Q9604" t="str">
        <f>VLOOKUP(A9604,SampleSuperstore!A:G,7,0)</f>
        <v>Central</v>
      </c>
    </row>
    <row r="9605" spans="1:17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  <c r="N9605" t="str">
        <f t="shared" si="450"/>
        <v>Loss</v>
      </c>
      <c r="O9605" t="str">
        <f t="shared" si="451"/>
        <v>Normal</v>
      </c>
      <c r="P9605" t="str">
        <f t="shared" si="452"/>
        <v>Low</v>
      </c>
      <c r="Q9605" t="str">
        <f>VLOOKUP(A9605,SampleSuperstore!A:G,7,0)</f>
        <v>South</v>
      </c>
    </row>
    <row r="9606" spans="1:17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  <c r="N9606" t="str">
        <f t="shared" si="450"/>
        <v>Profit</v>
      </c>
      <c r="O9606" t="str">
        <f t="shared" si="451"/>
        <v>Normal</v>
      </c>
      <c r="P9606" t="str">
        <f t="shared" si="452"/>
        <v>Low</v>
      </c>
      <c r="Q9606" t="str">
        <f>VLOOKUP(A9606,SampleSuperstore!A:G,7,0)</f>
        <v>Central</v>
      </c>
    </row>
    <row r="9607" spans="1:17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  <c r="N9607" t="str">
        <f t="shared" si="450"/>
        <v>Loss</v>
      </c>
      <c r="O9607" t="str">
        <f t="shared" si="451"/>
        <v>Normal</v>
      </c>
      <c r="P9607" t="str">
        <f t="shared" si="452"/>
        <v>Low</v>
      </c>
      <c r="Q9607" t="str">
        <f>VLOOKUP(A9607,SampleSuperstore!A:G,7,0)</f>
        <v>South</v>
      </c>
    </row>
    <row r="9608" spans="1:17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  <c r="N9608" t="str">
        <f t="shared" si="450"/>
        <v>Loss</v>
      </c>
      <c r="O9608" t="str">
        <f t="shared" si="451"/>
        <v>Normal</v>
      </c>
      <c r="P9608" t="str">
        <f t="shared" si="452"/>
        <v>Low</v>
      </c>
      <c r="Q9608" t="str">
        <f>VLOOKUP(A9608,SampleSuperstore!A:G,7,0)</f>
        <v>South</v>
      </c>
    </row>
    <row r="9609" spans="1:17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  <c r="N9609" t="str">
        <f t="shared" si="450"/>
        <v>Profit</v>
      </c>
      <c r="O9609" t="str">
        <f t="shared" si="451"/>
        <v>Normal</v>
      </c>
      <c r="P9609" t="str">
        <f t="shared" si="452"/>
        <v>Low</v>
      </c>
      <c r="Q9609" t="str">
        <f>VLOOKUP(A9609,SampleSuperstore!A:G,7,0)</f>
        <v>South</v>
      </c>
    </row>
    <row r="9610" spans="1:17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  <c r="N9610" t="str">
        <f t="shared" si="450"/>
        <v>Profit</v>
      </c>
      <c r="O9610" t="str">
        <f t="shared" si="451"/>
        <v>Normal</v>
      </c>
      <c r="P9610" t="str">
        <f t="shared" si="452"/>
        <v>Low</v>
      </c>
      <c r="Q9610" t="str">
        <f>VLOOKUP(A9610,SampleSuperstore!A:G,7,0)</f>
        <v>South</v>
      </c>
    </row>
    <row r="9611" spans="1:17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  <c r="N9611" t="str">
        <f t="shared" si="450"/>
        <v>Profit</v>
      </c>
      <c r="O9611" t="str">
        <f t="shared" si="451"/>
        <v>Normal</v>
      </c>
      <c r="P9611" t="str">
        <f t="shared" si="452"/>
        <v>Low</v>
      </c>
      <c r="Q9611" t="str">
        <f>VLOOKUP(A9611,SampleSuperstore!A:G,7,0)</f>
        <v>South</v>
      </c>
    </row>
    <row r="9612" spans="1:17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  <c r="N9612" t="str">
        <f t="shared" si="450"/>
        <v>Profit</v>
      </c>
      <c r="O9612" t="str">
        <f t="shared" si="451"/>
        <v>Normal</v>
      </c>
      <c r="P9612" t="str">
        <f t="shared" si="452"/>
        <v>Low</v>
      </c>
      <c r="Q9612" t="str">
        <f>VLOOKUP(A9612,SampleSuperstore!A:G,7,0)</f>
        <v>South</v>
      </c>
    </row>
    <row r="9613" spans="1:17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  <c r="N9613" t="str">
        <f t="shared" si="450"/>
        <v>Profit</v>
      </c>
      <c r="O9613" t="str">
        <f t="shared" si="451"/>
        <v>Normal</v>
      </c>
      <c r="P9613" t="str">
        <f t="shared" si="452"/>
        <v>Low</v>
      </c>
      <c r="Q9613" t="str">
        <f>VLOOKUP(A9613,SampleSuperstore!A:G,7,0)</f>
        <v>South</v>
      </c>
    </row>
    <row r="9614" spans="1:17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  <c r="N9614" t="str">
        <f t="shared" si="450"/>
        <v>Profit</v>
      </c>
      <c r="O9614" t="str">
        <f t="shared" si="451"/>
        <v>Normal</v>
      </c>
      <c r="P9614" t="str">
        <f t="shared" si="452"/>
        <v>Low</v>
      </c>
      <c r="Q9614" t="str">
        <f>VLOOKUP(A9614,SampleSuperstore!A:G,7,0)</f>
        <v>South</v>
      </c>
    </row>
    <row r="9615" spans="1:17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  <c r="N9615" t="str">
        <f t="shared" si="450"/>
        <v>Profit</v>
      </c>
      <c r="O9615" t="str">
        <f t="shared" si="451"/>
        <v>Normal</v>
      </c>
      <c r="P9615" t="str">
        <f t="shared" si="452"/>
        <v>Low</v>
      </c>
      <c r="Q9615" t="str">
        <f>VLOOKUP(A9615,SampleSuperstore!A:G,7,0)</f>
        <v>Central</v>
      </c>
    </row>
    <row r="9616" spans="1:17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  <c r="N9616" t="str">
        <f t="shared" si="450"/>
        <v>Profit</v>
      </c>
      <c r="O9616" t="str">
        <f t="shared" si="451"/>
        <v>Normal</v>
      </c>
      <c r="P9616" t="str">
        <f t="shared" si="452"/>
        <v>Low</v>
      </c>
      <c r="Q9616" t="str">
        <f>VLOOKUP(A9616,SampleSuperstore!A:G,7,0)</f>
        <v>Central</v>
      </c>
    </row>
    <row r="9617" spans="1:17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  <c r="N9617" t="str">
        <f t="shared" si="450"/>
        <v>Profit</v>
      </c>
      <c r="O9617" t="str">
        <f t="shared" si="451"/>
        <v>Normal</v>
      </c>
      <c r="P9617" t="str">
        <f t="shared" si="452"/>
        <v>High</v>
      </c>
      <c r="Q9617" t="str">
        <f>VLOOKUP(A9617,SampleSuperstore!A:G,7,0)</f>
        <v>Central</v>
      </c>
    </row>
    <row r="9618" spans="1:17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  <c r="N9618" t="str">
        <f t="shared" si="450"/>
        <v>Profit</v>
      </c>
      <c r="O9618" t="str">
        <f t="shared" si="451"/>
        <v>Normal</v>
      </c>
      <c r="P9618" t="str">
        <f t="shared" si="452"/>
        <v>Low</v>
      </c>
      <c r="Q9618" t="str">
        <f>VLOOKUP(A9618,SampleSuperstore!A:G,7,0)</f>
        <v>South</v>
      </c>
    </row>
    <row r="9619" spans="1:17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  <c r="N9619" t="str">
        <f t="shared" si="450"/>
        <v>Profit</v>
      </c>
      <c r="O9619" t="str">
        <f t="shared" si="451"/>
        <v>Normal</v>
      </c>
      <c r="P9619" t="str">
        <f t="shared" si="452"/>
        <v>Medium</v>
      </c>
      <c r="Q9619" t="str">
        <f>VLOOKUP(A9619,SampleSuperstore!A:G,7,0)</f>
        <v>South</v>
      </c>
    </row>
    <row r="9620" spans="1:17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  <c r="N9620" t="str">
        <f t="shared" si="450"/>
        <v>Profit</v>
      </c>
      <c r="O9620" t="str">
        <f t="shared" si="451"/>
        <v>Normal</v>
      </c>
      <c r="P9620" t="str">
        <f t="shared" si="452"/>
        <v>Low</v>
      </c>
      <c r="Q9620" t="str">
        <f>VLOOKUP(A9620,SampleSuperstore!A:G,7,0)</f>
        <v>South</v>
      </c>
    </row>
    <row r="9621" spans="1:17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  <c r="N9621" t="str">
        <f t="shared" si="450"/>
        <v>Loss</v>
      </c>
      <c r="O9621" t="str">
        <f t="shared" si="451"/>
        <v>Normal</v>
      </c>
      <c r="P9621" t="str">
        <f t="shared" si="452"/>
        <v>Low</v>
      </c>
      <c r="Q9621" t="str">
        <f>VLOOKUP(A9621,SampleSuperstore!A:G,7,0)</f>
        <v>South</v>
      </c>
    </row>
    <row r="9622" spans="1:17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  <c r="N9622" t="str">
        <f t="shared" si="450"/>
        <v>Profit</v>
      </c>
      <c r="O9622" t="str">
        <f t="shared" si="451"/>
        <v>Normal</v>
      </c>
      <c r="P9622" t="str">
        <f t="shared" si="452"/>
        <v>Low</v>
      </c>
      <c r="Q9622" t="str">
        <f>VLOOKUP(A9622,SampleSuperstore!A:G,7,0)</f>
        <v>South</v>
      </c>
    </row>
    <row r="9623" spans="1:17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  <c r="N9623" t="str">
        <f t="shared" si="450"/>
        <v>Profit</v>
      </c>
      <c r="O9623" t="str">
        <f t="shared" si="451"/>
        <v>Normal</v>
      </c>
      <c r="P9623" t="str">
        <f t="shared" si="452"/>
        <v>Low</v>
      </c>
      <c r="Q9623" t="str">
        <f>VLOOKUP(A9623,SampleSuperstore!A:G,7,0)</f>
        <v>South</v>
      </c>
    </row>
    <row r="9624" spans="1:17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  <c r="N9624" t="str">
        <f t="shared" si="450"/>
        <v>Profit</v>
      </c>
      <c r="O9624" t="str">
        <f t="shared" si="451"/>
        <v>Normal</v>
      </c>
      <c r="P9624" t="str">
        <f t="shared" si="452"/>
        <v>Low</v>
      </c>
      <c r="Q9624" t="str">
        <f>VLOOKUP(A9624,SampleSuperstore!A:G,7,0)</f>
        <v>South</v>
      </c>
    </row>
    <row r="9625" spans="1:17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  <c r="N9625" t="str">
        <f t="shared" si="450"/>
        <v>Loss</v>
      </c>
      <c r="O9625" t="str">
        <f t="shared" si="451"/>
        <v>High Discount</v>
      </c>
      <c r="P9625" t="str">
        <f t="shared" si="452"/>
        <v>Low</v>
      </c>
      <c r="Q9625" t="str">
        <f>VLOOKUP(A9625,SampleSuperstore!A:G,7,0)</f>
        <v>Central</v>
      </c>
    </row>
    <row r="9626" spans="1:17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  <c r="N9626" t="str">
        <f t="shared" si="450"/>
        <v>Loss</v>
      </c>
      <c r="O9626" t="str">
        <f t="shared" si="451"/>
        <v>Normal</v>
      </c>
      <c r="P9626" t="str">
        <f t="shared" si="452"/>
        <v>Low</v>
      </c>
      <c r="Q9626" t="str">
        <f>VLOOKUP(A9626,SampleSuperstore!A:G,7,0)</f>
        <v>Central</v>
      </c>
    </row>
    <row r="9627" spans="1:17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  <c r="N9627" t="str">
        <f t="shared" si="450"/>
        <v>Loss</v>
      </c>
      <c r="O9627" t="str">
        <f t="shared" si="451"/>
        <v>Normal</v>
      </c>
      <c r="P9627" t="str">
        <f t="shared" si="452"/>
        <v>Low</v>
      </c>
      <c r="Q9627" t="str">
        <f>VLOOKUP(A9627,SampleSuperstore!A:G,7,0)</f>
        <v>Central</v>
      </c>
    </row>
    <row r="9628" spans="1:17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  <c r="N9628" t="str">
        <f t="shared" si="450"/>
        <v>Profit</v>
      </c>
      <c r="O9628" t="str">
        <f t="shared" si="451"/>
        <v>Normal</v>
      </c>
      <c r="P9628" t="str">
        <f t="shared" si="452"/>
        <v>Low</v>
      </c>
      <c r="Q9628" t="str">
        <f>VLOOKUP(A9628,SampleSuperstore!A:G,7,0)</f>
        <v>Central</v>
      </c>
    </row>
    <row r="9629" spans="1:17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  <c r="N9629" t="str">
        <f t="shared" si="450"/>
        <v>Profit</v>
      </c>
      <c r="O9629" t="str">
        <f t="shared" si="451"/>
        <v>Normal</v>
      </c>
      <c r="P9629" t="str">
        <f t="shared" si="452"/>
        <v>Low</v>
      </c>
      <c r="Q9629" t="str">
        <f>VLOOKUP(A9629,SampleSuperstore!A:G,7,0)</f>
        <v>South</v>
      </c>
    </row>
    <row r="9630" spans="1:17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  <c r="N9630" t="str">
        <f t="shared" si="450"/>
        <v>Profit</v>
      </c>
      <c r="O9630" t="str">
        <f t="shared" si="451"/>
        <v>Normal</v>
      </c>
      <c r="P9630" t="str">
        <f t="shared" si="452"/>
        <v>Low</v>
      </c>
      <c r="Q9630" t="str">
        <f>VLOOKUP(A9630,SampleSuperstore!A:G,7,0)</f>
        <v>South</v>
      </c>
    </row>
    <row r="9631" spans="1:17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  <c r="N9631" t="str">
        <f t="shared" si="450"/>
        <v>Loss</v>
      </c>
      <c r="O9631" t="str">
        <f t="shared" si="451"/>
        <v>High Discount</v>
      </c>
      <c r="P9631" t="str">
        <f t="shared" si="452"/>
        <v>Low</v>
      </c>
      <c r="Q9631" t="str">
        <f>VLOOKUP(A9631,SampleSuperstore!A:G,7,0)</f>
        <v>South</v>
      </c>
    </row>
    <row r="9632" spans="1:17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  <c r="N9632" t="str">
        <f t="shared" si="450"/>
        <v>Profit</v>
      </c>
      <c r="O9632" t="str">
        <f t="shared" si="451"/>
        <v>Normal</v>
      </c>
      <c r="P9632" t="str">
        <f t="shared" si="452"/>
        <v>Low</v>
      </c>
      <c r="Q9632" t="str">
        <f>VLOOKUP(A9632,SampleSuperstore!A:G,7,0)</f>
        <v>South</v>
      </c>
    </row>
    <row r="9633" spans="1:17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  <c r="N9633" t="str">
        <f t="shared" si="450"/>
        <v>Profit</v>
      </c>
      <c r="O9633" t="str">
        <f t="shared" si="451"/>
        <v>Normal</v>
      </c>
      <c r="P9633" t="str">
        <f t="shared" si="452"/>
        <v>Low</v>
      </c>
      <c r="Q9633" t="str">
        <f>VLOOKUP(A9633,SampleSuperstore!A:G,7,0)</f>
        <v>South</v>
      </c>
    </row>
    <row r="9634" spans="1:17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  <c r="N9634" t="str">
        <f t="shared" si="450"/>
        <v>Profit</v>
      </c>
      <c r="O9634" t="str">
        <f t="shared" si="451"/>
        <v>Normal</v>
      </c>
      <c r="P9634" t="str">
        <f t="shared" si="452"/>
        <v>Low</v>
      </c>
      <c r="Q9634" t="str">
        <f>VLOOKUP(A9634,SampleSuperstore!A:G,7,0)</f>
        <v>South</v>
      </c>
    </row>
    <row r="9635" spans="1:17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  <c r="N9635" t="str">
        <f t="shared" si="450"/>
        <v>Profit</v>
      </c>
      <c r="O9635" t="str">
        <f t="shared" si="451"/>
        <v>Normal</v>
      </c>
      <c r="P9635" t="str">
        <f t="shared" si="452"/>
        <v>Low</v>
      </c>
      <c r="Q9635" t="str">
        <f>VLOOKUP(A9635,SampleSuperstore!A:G,7,0)</f>
        <v>Central</v>
      </c>
    </row>
    <row r="9636" spans="1:17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  <c r="N9636" t="str">
        <f t="shared" si="450"/>
        <v>Profit</v>
      </c>
      <c r="O9636" t="str">
        <f t="shared" si="451"/>
        <v>Normal</v>
      </c>
      <c r="P9636" t="str">
        <f t="shared" si="452"/>
        <v>Low</v>
      </c>
      <c r="Q9636" t="str">
        <f>VLOOKUP(A9636,SampleSuperstore!A:G,7,0)</f>
        <v>Central</v>
      </c>
    </row>
    <row r="9637" spans="1:17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  <c r="N9637" t="str">
        <f t="shared" si="450"/>
        <v>Profit</v>
      </c>
      <c r="O9637" t="str">
        <f t="shared" si="451"/>
        <v>Normal</v>
      </c>
      <c r="P9637" t="str">
        <f t="shared" si="452"/>
        <v>High</v>
      </c>
      <c r="Q9637" t="str">
        <f>VLOOKUP(A9637,SampleSuperstore!A:G,7,0)</f>
        <v>Central</v>
      </c>
    </row>
    <row r="9638" spans="1:17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  <c r="N9638" t="str">
        <f t="shared" si="450"/>
        <v>Profit</v>
      </c>
      <c r="O9638" t="str">
        <f t="shared" si="451"/>
        <v>Normal</v>
      </c>
      <c r="P9638" t="str">
        <f t="shared" si="452"/>
        <v>Low</v>
      </c>
      <c r="Q9638" t="str">
        <f>VLOOKUP(A9638,SampleSuperstore!A:G,7,0)</f>
        <v>South</v>
      </c>
    </row>
    <row r="9639" spans="1:17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  <c r="N9639" t="str">
        <f t="shared" si="450"/>
        <v>Profit</v>
      </c>
      <c r="O9639" t="str">
        <f t="shared" si="451"/>
        <v>Normal</v>
      </c>
      <c r="P9639" t="str">
        <f t="shared" si="452"/>
        <v>Medium</v>
      </c>
      <c r="Q9639" t="str">
        <f>VLOOKUP(A9639,SampleSuperstore!A:G,7,0)</f>
        <v>South</v>
      </c>
    </row>
    <row r="9640" spans="1:17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  <c r="N9640" t="str">
        <f t="shared" si="450"/>
        <v>Profit</v>
      </c>
      <c r="O9640" t="str">
        <f t="shared" si="451"/>
        <v>Normal</v>
      </c>
      <c r="P9640" t="str">
        <f t="shared" si="452"/>
        <v>Low</v>
      </c>
      <c r="Q9640" t="str">
        <f>VLOOKUP(A9640,SampleSuperstore!A:G,7,0)</f>
        <v>South</v>
      </c>
    </row>
    <row r="9641" spans="1:17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  <c r="N9641" t="str">
        <f t="shared" si="450"/>
        <v>Loss</v>
      </c>
      <c r="O9641" t="str">
        <f t="shared" si="451"/>
        <v>Normal</v>
      </c>
      <c r="P9641" t="str">
        <f t="shared" si="452"/>
        <v>High</v>
      </c>
      <c r="Q9641" t="str">
        <f>VLOOKUP(A9641,SampleSuperstore!A:G,7,0)</f>
        <v>South</v>
      </c>
    </row>
    <row r="9642" spans="1:17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  <c r="N9642" t="str">
        <f t="shared" si="450"/>
        <v>Profit</v>
      </c>
      <c r="O9642" t="str">
        <f t="shared" si="451"/>
        <v>Normal</v>
      </c>
      <c r="P9642" t="str">
        <f t="shared" si="452"/>
        <v>Low</v>
      </c>
      <c r="Q9642" t="str">
        <f>VLOOKUP(A9642,SampleSuperstore!A:G,7,0)</f>
        <v>South</v>
      </c>
    </row>
    <row r="9643" spans="1:17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  <c r="N9643" t="str">
        <f t="shared" si="450"/>
        <v>Loss</v>
      </c>
      <c r="O9643" t="str">
        <f t="shared" si="451"/>
        <v>Normal</v>
      </c>
      <c r="P9643" t="str">
        <f t="shared" si="452"/>
        <v>Low</v>
      </c>
      <c r="Q9643" t="str">
        <f>VLOOKUP(A9643,SampleSuperstore!A:G,7,0)</f>
        <v>South</v>
      </c>
    </row>
    <row r="9644" spans="1:17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  <c r="N9644" t="str">
        <f t="shared" si="450"/>
        <v>Profit</v>
      </c>
      <c r="O9644" t="str">
        <f t="shared" si="451"/>
        <v>Normal</v>
      </c>
      <c r="P9644" t="str">
        <f t="shared" si="452"/>
        <v>Low</v>
      </c>
      <c r="Q9644" t="str">
        <f>VLOOKUP(A9644,SampleSuperstore!A:G,7,0)</f>
        <v>South</v>
      </c>
    </row>
    <row r="9645" spans="1:17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  <c r="N9645" t="str">
        <f t="shared" si="450"/>
        <v>Profit</v>
      </c>
      <c r="O9645" t="str">
        <f t="shared" si="451"/>
        <v>Normal</v>
      </c>
      <c r="P9645" t="str">
        <f t="shared" si="452"/>
        <v>Low</v>
      </c>
      <c r="Q9645" t="str">
        <f>VLOOKUP(A9645,SampleSuperstore!A:G,7,0)</f>
        <v>South</v>
      </c>
    </row>
    <row r="9646" spans="1:17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  <c r="N9646" t="str">
        <f t="shared" si="450"/>
        <v>Profit</v>
      </c>
      <c r="O9646" t="str">
        <f t="shared" si="451"/>
        <v>Normal</v>
      </c>
      <c r="P9646" t="str">
        <f t="shared" si="452"/>
        <v>Low</v>
      </c>
      <c r="Q9646" t="str">
        <f>VLOOKUP(A9646,SampleSuperstore!A:G,7,0)</f>
        <v>South</v>
      </c>
    </row>
    <row r="9647" spans="1:17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  <c r="N9647" t="str">
        <f t="shared" si="450"/>
        <v>Loss</v>
      </c>
      <c r="O9647" t="str">
        <f t="shared" si="451"/>
        <v>Normal</v>
      </c>
      <c r="P9647" t="str">
        <f t="shared" si="452"/>
        <v>Low</v>
      </c>
      <c r="Q9647" t="str">
        <f>VLOOKUP(A9647,SampleSuperstore!A:G,7,0)</f>
        <v>South</v>
      </c>
    </row>
    <row r="9648" spans="1:17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  <c r="N9648" t="str">
        <f t="shared" si="450"/>
        <v>Loss</v>
      </c>
      <c r="O9648" t="str">
        <f t="shared" si="451"/>
        <v>High Discount</v>
      </c>
      <c r="P9648" t="str">
        <f t="shared" si="452"/>
        <v>Low</v>
      </c>
      <c r="Q9648" t="str">
        <f>VLOOKUP(A9648,SampleSuperstore!A:G,7,0)</f>
        <v>South</v>
      </c>
    </row>
    <row r="9649" spans="1:17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  <c r="N9649" t="str">
        <f t="shared" si="450"/>
        <v>Profit</v>
      </c>
      <c r="O9649" t="str">
        <f t="shared" si="451"/>
        <v>Normal</v>
      </c>
      <c r="P9649" t="str">
        <f t="shared" si="452"/>
        <v>Low</v>
      </c>
      <c r="Q9649" t="str">
        <f>VLOOKUP(A9649,SampleSuperstore!A:G,7,0)</f>
        <v>South</v>
      </c>
    </row>
    <row r="9650" spans="1:17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  <c r="N9650" t="str">
        <f t="shared" si="450"/>
        <v>Profit</v>
      </c>
      <c r="O9650" t="str">
        <f t="shared" si="451"/>
        <v>Normal</v>
      </c>
      <c r="P9650" t="str">
        <f t="shared" si="452"/>
        <v>Low</v>
      </c>
      <c r="Q9650" t="str">
        <f>VLOOKUP(A9650,SampleSuperstore!A:G,7,0)</f>
        <v>South</v>
      </c>
    </row>
    <row r="9651" spans="1:17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  <c r="N9651" t="str">
        <f t="shared" si="450"/>
        <v>Profit</v>
      </c>
      <c r="O9651" t="str">
        <f t="shared" si="451"/>
        <v>Normal</v>
      </c>
      <c r="P9651" t="str">
        <f t="shared" si="452"/>
        <v>High</v>
      </c>
      <c r="Q9651" t="str">
        <f>VLOOKUP(A9651,SampleSuperstore!A:G,7,0)</f>
        <v>South</v>
      </c>
    </row>
    <row r="9652" spans="1:17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  <c r="N9652" t="str">
        <f t="shared" si="450"/>
        <v>Profit</v>
      </c>
      <c r="O9652" t="str">
        <f t="shared" si="451"/>
        <v>Normal</v>
      </c>
      <c r="P9652" t="str">
        <f t="shared" si="452"/>
        <v>Low</v>
      </c>
      <c r="Q9652" t="str">
        <f>VLOOKUP(A9652,SampleSuperstore!A:G,7,0)</f>
        <v>South</v>
      </c>
    </row>
    <row r="9653" spans="1:17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  <c r="N9653" t="str">
        <f t="shared" si="450"/>
        <v>Profit</v>
      </c>
      <c r="O9653" t="str">
        <f t="shared" si="451"/>
        <v>Normal</v>
      </c>
      <c r="P9653" t="str">
        <f t="shared" si="452"/>
        <v>Low</v>
      </c>
      <c r="Q9653" t="str">
        <f>VLOOKUP(A9653,SampleSuperstore!A:G,7,0)</f>
        <v>South</v>
      </c>
    </row>
    <row r="9654" spans="1:17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  <c r="N9654" t="str">
        <f t="shared" si="450"/>
        <v>Profit</v>
      </c>
      <c r="O9654" t="str">
        <f t="shared" si="451"/>
        <v>Normal</v>
      </c>
      <c r="P9654" t="str">
        <f t="shared" si="452"/>
        <v>Medium</v>
      </c>
      <c r="Q9654" t="str">
        <f>VLOOKUP(A9654,SampleSuperstore!A:G,7,0)</f>
        <v>South</v>
      </c>
    </row>
    <row r="9655" spans="1:17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  <c r="N9655" t="str">
        <f t="shared" si="450"/>
        <v>Profit</v>
      </c>
      <c r="O9655" t="str">
        <f t="shared" si="451"/>
        <v>Normal</v>
      </c>
      <c r="P9655" t="str">
        <f t="shared" si="452"/>
        <v>Low</v>
      </c>
      <c r="Q9655" t="str">
        <f>VLOOKUP(A9655,SampleSuperstore!A:G,7,0)</f>
        <v>South</v>
      </c>
    </row>
    <row r="9656" spans="1:17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  <c r="N9656" t="str">
        <f t="shared" si="450"/>
        <v>Loss</v>
      </c>
      <c r="O9656" t="str">
        <f t="shared" si="451"/>
        <v>High Discount</v>
      </c>
      <c r="P9656" t="str">
        <f t="shared" si="452"/>
        <v>Low</v>
      </c>
      <c r="Q9656" t="str">
        <f>VLOOKUP(A9656,SampleSuperstore!A:G,7,0)</f>
        <v>South</v>
      </c>
    </row>
    <row r="9657" spans="1:17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  <c r="N9657" t="str">
        <f t="shared" si="450"/>
        <v>Profit</v>
      </c>
      <c r="O9657" t="str">
        <f t="shared" si="451"/>
        <v>Normal</v>
      </c>
      <c r="P9657" t="str">
        <f t="shared" si="452"/>
        <v>Low</v>
      </c>
      <c r="Q9657" t="str">
        <f>VLOOKUP(A9657,SampleSuperstore!A:G,7,0)</f>
        <v>South</v>
      </c>
    </row>
    <row r="9658" spans="1:17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  <c r="N9658" t="str">
        <f t="shared" si="450"/>
        <v>Profit</v>
      </c>
      <c r="O9658" t="str">
        <f t="shared" si="451"/>
        <v>Normal</v>
      </c>
      <c r="P9658" t="str">
        <f t="shared" si="452"/>
        <v>Low</v>
      </c>
      <c r="Q9658" t="str">
        <f>VLOOKUP(A9658,SampleSuperstore!A:G,7,0)</f>
        <v>South</v>
      </c>
    </row>
    <row r="9659" spans="1:17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  <c r="N9659" t="str">
        <f t="shared" si="450"/>
        <v>Profit</v>
      </c>
      <c r="O9659" t="str">
        <f t="shared" si="451"/>
        <v>Normal</v>
      </c>
      <c r="P9659" t="str">
        <f t="shared" si="452"/>
        <v>Low</v>
      </c>
      <c r="Q9659" t="str">
        <f>VLOOKUP(A9659,SampleSuperstore!A:G,7,0)</f>
        <v>South</v>
      </c>
    </row>
    <row r="9660" spans="1:17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  <c r="N9660" t="str">
        <f t="shared" si="450"/>
        <v>Profit</v>
      </c>
      <c r="O9660" t="str">
        <f t="shared" si="451"/>
        <v>Normal</v>
      </c>
      <c r="P9660" t="str">
        <f t="shared" si="452"/>
        <v>Medium</v>
      </c>
      <c r="Q9660" t="str">
        <f>VLOOKUP(A9660,SampleSuperstore!A:G,7,0)</f>
        <v>South</v>
      </c>
    </row>
    <row r="9661" spans="1:17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  <c r="N9661" t="str">
        <f t="shared" si="450"/>
        <v>Profit</v>
      </c>
      <c r="O9661" t="str">
        <f t="shared" si="451"/>
        <v>Normal</v>
      </c>
      <c r="P9661" t="str">
        <f t="shared" si="452"/>
        <v>Low</v>
      </c>
      <c r="Q9661" t="str">
        <f>VLOOKUP(A9661,SampleSuperstore!A:G,7,0)</f>
        <v>South</v>
      </c>
    </row>
    <row r="9662" spans="1:17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  <c r="N9662" t="str">
        <f t="shared" si="450"/>
        <v>Profit</v>
      </c>
      <c r="O9662" t="str">
        <f t="shared" si="451"/>
        <v>Normal</v>
      </c>
      <c r="P9662" t="str">
        <f t="shared" si="452"/>
        <v>High</v>
      </c>
      <c r="Q9662" t="str">
        <f>VLOOKUP(A9662,SampleSuperstore!A:G,7,0)</f>
        <v>South</v>
      </c>
    </row>
    <row r="9663" spans="1:17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  <c r="N9663" t="str">
        <f t="shared" si="450"/>
        <v>Profit</v>
      </c>
      <c r="O9663" t="str">
        <f t="shared" si="451"/>
        <v>Normal</v>
      </c>
      <c r="P9663" t="str">
        <f t="shared" si="452"/>
        <v>Low</v>
      </c>
      <c r="Q9663" t="str">
        <f>VLOOKUP(A9663,SampleSuperstore!A:G,7,0)</f>
        <v>South</v>
      </c>
    </row>
    <row r="9664" spans="1:17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  <c r="N9664" t="str">
        <f t="shared" si="450"/>
        <v>Profit</v>
      </c>
      <c r="O9664" t="str">
        <f t="shared" si="451"/>
        <v>Normal</v>
      </c>
      <c r="P9664" t="str">
        <f t="shared" si="452"/>
        <v>Low</v>
      </c>
      <c r="Q9664" t="str">
        <f>VLOOKUP(A9664,SampleSuperstore!A:G,7,0)</f>
        <v>South</v>
      </c>
    </row>
    <row r="9665" spans="1:17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  <c r="N9665" t="str">
        <f t="shared" si="450"/>
        <v>Profit</v>
      </c>
      <c r="O9665" t="str">
        <f t="shared" si="451"/>
        <v>Normal</v>
      </c>
      <c r="P9665" t="str">
        <f t="shared" si="452"/>
        <v>Low</v>
      </c>
      <c r="Q9665" t="str">
        <f>VLOOKUP(A9665,SampleSuperstore!A:G,7,0)</f>
        <v>South</v>
      </c>
    </row>
    <row r="9666" spans="1:17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  <c r="N9666" t="str">
        <f t="shared" si="450"/>
        <v>Profit</v>
      </c>
      <c r="O9666" t="str">
        <f t="shared" si="451"/>
        <v>Normal</v>
      </c>
      <c r="P9666" t="str">
        <f t="shared" si="452"/>
        <v>Low</v>
      </c>
      <c r="Q9666" t="str">
        <f>VLOOKUP(A9666,SampleSuperstore!A:G,7,0)</f>
        <v>East</v>
      </c>
    </row>
    <row r="9667" spans="1:17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  <c r="N9667" t="str">
        <f t="shared" ref="N9667:N9730" si="453">IF(M9667&gt;0,"Profit","Loss")</f>
        <v>Profit</v>
      </c>
      <c r="O9667" t="str">
        <f t="shared" ref="O9667:O9730" si="454">IF(L9667&gt;0.5,"High Discount","Normal")</f>
        <v>Normal</v>
      </c>
      <c r="P9667" t="str">
        <f t="shared" ref="P9667:P9730" si="455">IF(J9667&gt;1000,"High",IF(J9667&gt;=500,"Medium","Low"))</f>
        <v>Low</v>
      </c>
      <c r="Q9667" t="str">
        <f>VLOOKUP(A9667,SampleSuperstore!A:G,7,0)</f>
        <v>South</v>
      </c>
    </row>
    <row r="9668" spans="1:17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  <c r="N9668" t="str">
        <f t="shared" si="453"/>
        <v>Profit</v>
      </c>
      <c r="O9668" t="str">
        <f t="shared" si="454"/>
        <v>Normal</v>
      </c>
      <c r="P9668" t="str">
        <f t="shared" si="455"/>
        <v>Low</v>
      </c>
      <c r="Q9668" t="str">
        <f>VLOOKUP(A9668,SampleSuperstore!A:G,7,0)</f>
        <v>South</v>
      </c>
    </row>
    <row r="9669" spans="1:17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  <c r="N9669" t="str">
        <f t="shared" si="453"/>
        <v>Profit</v>
      </c>
      <c r="O9669" t="str">
        <f t="shared" si="454"/>
        <v>Normal</v>
      </c>
      <c r="P9669" t="str">
        <f t="shared" si="455"/>
        <v>Low</v>
      </c>
      <c r="Q9669" t="str">
        <f>VLOOKUP(A9669,SampleSuperstore!A:G,7,0)</f>
        <v>South</v>
      </c>
    </row>
    <row r="9670" spans="1:17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  <c r="N9670" t="str">
        <f t="shared" si="453"/>
        <v>Profit</v>
      </c>
      <c r="O9670" t="str">
        <f t="shared" si="454"/>
        <v>Normal</v>
      </c>
      <c r="P9670" t="str">
        <f t="shared" si="455"/>
        <v>Low</v>
      </c>
      <c r="Q9670" t="str">
        <f>VLOOKUP(A9670,SampleSuperstore!A:G,7,0)</f>
        <v>South</v>
      </c>
    </row>
    <row r="9671" spans="1:17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  <c r="N9671" t="str">
        <f t="shared" si="453"/>
        <v>Profit</v>
      </c>
      <c r="O9671" t="str">
        <f t="shared" si="454"/>
        <v>Normal</v>
      </c>
      <c r="P9671" t="str">
        <f t="shared" si="455"/>
        <v>Low</v>
      </c>
      <c r="Q9671" t="str">
        <f>VLOOKUP(A9671,SampleSuperstore!A:G,7,0)</f>
        <v>South</v>
      </c>
    </row>
    <row r="9672" spans="1:17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  <c r="N9672" t="str">
        <f t="shared" si="453"/>
        <v>Profit</v>
      </c>
      <c r="O9672" t="str">
        <f t="shared" si="454"/>
        <v>Normal</v>
      </c>
      <c r="P9672" t="str">
        <f t="shared" si="455"/>
        <v>Low</v>
      </c>
      <c r="Q9672" t="str">
        <f>VLOOKUP(A9672,SampleSuperstore!A:G,7,0)</f>
        <v>Central</v>
      </c>
    </row>
    <row r="9673" spans="1:17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  <c r="N9673" t="str">
        <f t="shared" si="453"/>
        <v>Profit</v>
      </c>
      <c r="O9673" t="str">
        <f t="shared" si="454"/>
        <v>Normal</v>
      </c>
      <c r="P9673" t="str">
        <f t="shared" si="455"/>
        <v>Low</v>
      </c>
      <c r="Q9673" t="str">
        <f>VLOOKUP(A9673,SampleSuperstore!A:G,7,0)</f>
        <v>South</v>
      </c>
    </row>
    <row r="9674" spans="1:17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  <c r="N9674" t="str">
        <f t="shared" si="453"/>
        <v>Profit</v>
      </c>
      <c r="O9674" t="str">
        <f t="shared" si="454"/>
        <v>Normal</v>
      </c>
      <c r="P9674" t="str">
        <f t="shared" si="455"/>
        <v>Low</v>
      </c>
      <c r="Q9674" t="str">
        <f>VLOOKUP(A9674,SampleSuperstore!A:G,7,0)</f>
        <v>South</v>
      </c>
    </row>
    <row r="9675" spans="1:17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  <c r="N9675" t="str">
        <f t="shared" si="453"/>
        <v>Loss</v>
      </c>
      <c r="O9675" t="str">
        <f t="shared" si="454"/>
        <v>Normal</v>
      </c>
      <c r="P9675" t="str">
        <f t="shared" si="455"/>
        <v>High</v>
      </c>
      <c r="Q9675" t="str">
        <f>VLOOKUP(A9675,SampleSuperstore!A:G,7,0)</f>
        <v>South</v>
      </c>
    </row>
    <row r="9676" spans="1:17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  <c r="N9676" t="str">
        <f t="shared" si="453"/>
        <v>Profit</v>
      </c>
      <c r="O9676" t="str">
        <f t="shared" si="454"/>
        <v>Normal</v>
      </c>
      <c r="P9676" t="str">
        <f t="shared" si="455"/>
        <v>Low</v>
      </c>
      <c r="Q9676" t="str">
        <f>VLOOKUP(A9676,SampleSuperstore!A:G,7,0)</f>
        <v>South</v>
      </c>
    </row>
    <row r="9677" spans="1:17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  <c r="N9677" t="str">
        <f t="shared" si="453"/>
        <v>Profit</v>
      </c>
      <c r="O9677" t="str">
        <f t="shared" si="454"/>
        <v>Normal</v>
      </c>
      <c r="P9677" t="str">
        <f t="shared" si="455"/>
        <v>Low</v>
      </c>
      <c r="Q9677" t="str">
        <f>VLOOKUP(A9677,SampleSuperstore!A:G,7,0)</f>
        <v>South</v>
      </c>
    </row>
    <row r="9678" spans="1:17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  <c r="N9678" t="str">
        <f t="shared" si="453"/>
        <v>Profit</v>
      </c>
      <c r="O9678" t="str">
        <f t="shared" si="454"/>
        <v>Normal</v>
      </c>
      <c r="P9678" t="str">
        <f t="shared" si="455"/>
        <v>Low</v>
      </c>
      <c r="Q9678" t="str">
        <f>VLOOKUP(A9678,SampleSuperstore!A:G,7,0)</f>
        <v>South</v>
      </c>
    </row>
    <row r="9679" spans="1:17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  <c r="N9679" t="str">
        <f t="shared" si="453"/>
        <v>Profit</v>
      </c>
      <c r="O9679" t="str">
        <f t="shared" si="454"/>
        <v>Normal</v>
      </c>
      <c r="P9679" t="str">
        <f t="shared" si="455"/>
        <v>Low</v>
      </c>
      <c r="Q9679" t="str">
        <f>VLOOKUP(A9679,SampleSuperstore!A:G,7,0)</f>
        <v>South</v>
      </c>
    </row>
    <row r="9680" spans="1:17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  <c r="N9680" t="str">
        <f t="shared" si="453"/>
        <v>Profit</v>
      </c>
      <c r="O9680" t="str">
        <f t="shared" si="454"/>
        <v>Normal</v>
      </c>
      <c r="P9680" t="str">
        <f t="shared" si="455"/>
        <v>Low</v>
      </c>
      <c r="Q9680" t="str">
        <f>VLOOKUP(A9680,SampleSuperstore!A:G,7,0)</f>
        <v>South</v>
      </c>
    </row>
    <row r="9681" spans="1:17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  <c r="N9681" t="str">
        <f t="shared" si="453"/>
        <v>Profit</v>
      </c>
      <c r="O9681" t="str">
        <f t="shared" si="454"/>
        <v>Normal</v>
      </c>
      <c r="P9681" t="str">
        <f t="shared" si="455"/>
        <v>Low</v>
      </c>
      <c r="Q9681" t="str">
        <f>VLOOKUP(A9681,SampleSuperstore!A:G,7,0)</f>
        <v>South</v>
      </c>
    </row>
    <row r="9682" spans="1:17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  <c r="N9682" t="str">
        <f t="shared" si="453"/>
        <v>Profit</v>
      </c>
      <c r="O9682" t="str">
        <f t="shared" si="454"/>
        <v>Normal</v>
      </c>
      <c r="P9682" t="str">
        <f t="shared" si="455"/>
        <v>Medium</v>
      </c>
      <c r="Q9682" t="str">
        <f>VLOOKUP(A9682,SampleSuperstore!A:G,7,0)</f>
        <v>South</v>
      </c>
    </row>
    <row r="9683" spans="1:17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  <c r="N9683" t="str">
        <f t="shared" si="453"/>
        <v>Profit</v>
      </c>
      <c r="O9683" t="str">
        <f t="shared" si="454"/>
        <v>Normal</v>
      </c>
      <c r="P9683" t="str">
        <f t="shared" si="455"/>
        <v>Low</v>
      </c>
      <c r="Q9683" t="str">
        <f>VLOOKUP(A9683,SampleSuperstore!A:G,7,0)</f>
        <v>South</v>
      </c>
    </row>
    <row r="9684" spans="1:17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  <c r="N9684" t="str">
        <f t="shared" si="453"/>
        <v>Profit</v>
      </c>
      <c r="O9684" t="str">
        <f t="shared" si="454"/>
        <v>Normal</v>
      </c>
      <c r="P9684" t="str">
        <f t="shared" si="455"/>
        <v>Low</v>
      </c>
      <c r="Q9684" t="str">
        <f>VLOOKUP(A9684,SampleSuperstore!A:G,7,0)</f>
        <v>South</v>
      </c>
    </row>
    <row r="9685" spans="1:17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  <c r="N9685" t="str">
        <f t="shared" si="453"/>
        <v>Profit</v>
      </c>
      <c r="O9685" t="str">
        <f t="shared" si="454"/>
        <v>Normal</v>
      </c>
      <c r="P9685" t="str">
        <f t="shared" si="455"/>
        <v>Low</v>
      </c>
      <c r="Q9685" t="str">
        <f>VLOOKUP(A9685,SampleSuperstore!A:G,7,0)</f>
        <v>South</v>
      </c>
    </row>
    <row r="9686" spans="1:17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  <c r="N9686" t="str">
        <f t="shared" si="453"/>
        <v>Profit</v>
      </c>
      <c r="O9686" t="str">
        <f t="shared" si="454"/>
        <v>Normal</v>
      </c>
      <c r="P9686" t="str">
        <f t="shared" si="455"/>
        <v>Low</v>
      </c>
      <c r="Q9686" t="str">
        <f>VLOOKUP(A9686,SampleSuperstore!A:G,7,0)</f>
        <v>South</v>
      </c>
    </row>
    <row r="9687" spans="1:17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  <c r="N9687" t="str">
        <f t="shared" si="453"/>
        <v>Profit</v>
      </c>
      <c r="O9687" t="str">
        <f t="shared" si="454"/>
        <v>Normal</v>
      </c>
      <c r="P9687" t="str">
        <f t="shared" si="455"/>
        <v>Low</v>
      </c>
      <c r="Q9687" t="str">
        <f>VLOOKUP(A9687,SampleSuperstore!A:G,7,0)</f>
        <v>South</v>
      </c>
    </row>
    <row r="9688" spans="1:17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  <c r="N9688" t="str">
        <f t="shared" si="453"/>
        <v>Profit</v>
      </c>
      <c r="O9688" t="str">
        <f t="shared" si="454"/>
        <v>Normal</v>
      </c>
      <c r="P9688" t="str">
        <f t="shared" si="455"/>
        <v>Low</v>
      </c>
      <c r="Q9688" t="str">
        <f>VLOOKUP(A9688,SampleSuperstore!A:G,7,0)</f>
        <v>South</v>
      </c>
    </row>
    <row r="9689" spans="1:17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  <c r="N9689" t="str">
        <f t="shared" si="453"/>
        <v>Loss</v>
      </c>
      <c r="O9689" t="str">
        <f t="shared" si="454"/>
        <v>High Discount</v>
      </c>
      <c r="P9689" t="str">
        <f t="shared" si="455"/>
        <v>Low</v>
      </c>
      <c r="Q9689" t="str">
        <f>VLOOKUP(A9689,SampleSuperstore!A:G,7,0)</f>
        <v>South</v>
      </c>
    </row>
    <row r="9690" spans="1:17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  <c r="N9690" t="str">
        <f t="shared" si="453"/>
        <v>Profit</v>
      </c>
      <c r="O9690" t="str">
        <f t="shared" si="454"/>
        <v>Normal</v>
      </c>
      <c r="P9690" t="str">
        <f t="shared" si="455"/>
        <v>Low</v>
      </c>
      <c r="Q9690" t="str">
        <f>VLOOKUP(A9690,SampleSuperstore!A:G,7,0)</f>
        <v>South</v>
      </c>
    </row>
    <row r="9691" spans="1:17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  <c r="N9691" t="str">
        <f t="shared" si="453"/>
        <v>Profit</v>
      </c>
      <c r="O9691" t="str">
        <f t="shared" si="454"/>
        <v>Normal</v>
      </c>
      <c r="P9691" t="str">
        <f t="shared" si="455"/>
        <v>Medium</v>
      </c>
      <c r="Q9691" t="str">
        <f>VLOOKUP(A9691,SampleSuperstore!A:G,7,0)</f>
        <v>South</v>
      </c>
    </row>
    <row r="9692" spans="1:17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  <c r="N9692" t="str">
        <f t="shared" si="453"/>
        <v>Profit</v>
      </c>
      <c r="O9692" t="str">
        <f t="shared" si="454"/>
        <v>Normal</v>
      </c>
      <c r="P9692" t="str">
        <f t="shared" si="455"/>
        <v>Low</v>
      </c>
      <c r="Q9692" t="str">
        <f>VLOOKUP(A9692,SampleSuperstore!A:G,7,0)</f>
        <v>Central</v>
      </c>
    </row>
    <row r="9693" spans="1:17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  <c r="N9693" t="str">
        <f t="shared" si="453"/>
        <v>Loss</v>
      </c>
      <c r="O9693" t="str">
        <f t="shared" si="454"/>
        <v>Normal</v>
      </c>
      <c r="P9693" t="str">
        <f t="shared" si="455"/>
        <v>Medium</v>
      </c>
      <c r="Q9693" t="str">
        <f>VLOOKUP(A9693,SampleSuperstore!A:G,7,0)</f>
        <v>South</v>
      </c>
    </row>
    <row r="9694" spans="1:17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  <c r="N9694" t="str">
        <f t="shared" si="453"/>
        <v>Profit</v>
      </c>
      <c r="O9694" t="str">
        <f t="shared" si="454"/>
        <v>Normal</v>
      </c>
      <c r="P9694" t="str">
        <f t="shared" si="455"/>
        <v>Low</v>
      </c>
      <c r="Q9694" t="str">
        <f>VLOOKUP(A9694,SampleSuperstore!A:G,7,0)</f>
        <v>South</v>
      </c>
    </row>
    <row r="9695" spans="1:17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  <c r="N9695" t="str">
        <f t="shared" si="453"/>
        <v>Profit</v>
      </c>
      <c r="O9695" t="str">
        <f t="shared" si="454"/>
        <v>Normal</v>
      </c>
      <c r="P9695" t="str">
        <f t="shared" si="455"/>
        <v>Low</v>
      </c>
      <c r="Q9695" t="str">
        <f>VLOOKUP(A9695,SampleSuperstore!A:G,7,0)</f>
        <v>South</v>
      </c>
    </row>
    <row r="9696" spans="1:17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  <c r="N9696" t="str">
        <f t="shared" si="453"/>
        <v>Profit</v>
      </c>
      <c r="O9696" t="str">
        <f t="shared" si="454"/>
        <v>Normal</v>
      </c>
      <c r="P9696" t="str">
        <f t="shared" si="455"/>
        <v>Low</v>
      </c>
      <c r="Q9696" t="str">
        <f>VLOOKUP(A9696,SampleSuperstore!A:G,7,0)</f>
        <v>South</v>
      </c>
    </row>
    <row r="9697" spans="1:17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  <c r="N9697" t="str">
        <f t="shared" si="453"/>
        <v>Profit</v>
      </c>
      <c r="O9697" t="str">
        <f t="shared" si="454"/>
        <v>Normal</v>
      </c>
      <c r="P9697" t="str">
        <f t="shared" si="455"/>
        <v>Low</v>
      </c>
      <c r="Q9697" t="str">
        <f>VLOOKUP(A9697,SampleSuperstore!A:G,7,0)</f>
        <v>Central</v>
      </c>
    </row>
    <row r="9698" spans="1:17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  <c r="N9698" t="str">
        <f t="shared" si="453"/>
        <v>Profit</v>
      </c>
      <c r="O9698" t="str">
        <f t="shared" si="454"/>
        <v>Normal</v>
      </c>
      <c r="P9698" t="str">
        <f t="shared" si="455"/>
        <v>Low</v>
      </c>
      <c r="Q9698" t="str">
        <f>VLOOKUP(A9698,SampleSuperstore!A:G,7,0)</f>
        <v>South</v>
      </c>
    </row>
    <row r="9699" spans="1:17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  <c r="N9699" t="str">
        <f t="shared" si="453"/>
        <v>Profit</v>
      </c>
      <c r="O9699" t="str">
        <f t="shared" si="454"/>
        <v>Normal</v>
      </c>
      <c r="P9699" t="str">
        <f t="shared" si="455"/>
        <v>Low</v>
      </c>
      <c r="Q9699" t="str">
        <f>VLOOKUP(A9699,SampleSuperstore!A:G,7,0)</f>
        <v>East</v>
      </c>
    </row>
    <row r="9700" spans="1:17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  <c r="N9700" t="str">
        <f t="shared" si="453"/>
        <v>Profit</v>
      </c>
      <c r="O9700" t="str">
        <f t="shared" si="454"/>
        <v>Normal</v>
      </c>
      <c r="P9700" t="str">
        <f t="shared" si="455"/>
        <v>Low</v>
      </c>
      <c r="Q9700" t="str">
        <f>VLOOKUP(A9700,SampleSuperstore!A:G,7,0)</f>
        <v>South</v>
      </c>
    </row>
    <row r="9701" spans="1:17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  <c r="N9701" t="str">
        <f t="shared" si="453"/>
        <v>Profit</v>
      </c>
      <c r="O9701" t="str">
        <f t="shared" si="454"/>
        <v>Normal</v>
      </c>
      <c r="P9701" t="str">
        <f t="shared" si="455"/>
        <v>Low</v>
      </c>
      <c r="Q9701" t="str">
        <f>VLOOKUP(A9701,SampleSuperstore!A:G,7,0)</f>
        <v>South</v>
      </c>
    </row>
    <row r="9702" spans="1:17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  <c r="N9702" t="str">
        <f t="shared" si="453"/>
        <v>Profit</v>
      </c>
      <c r="O9702" t="str">
        <f t="shared" si="454"/>
        <v>Normal</v>
      </c>
      <c r="P9702" t="str">
        <f t="shared" si="455"/>
        <v>Low</v>
      </c>
      <c r="Q9702" t="str">
        <f>VLOOKUP(A9702,SampleSuperstore!A:G,7,0)</f>
        <v>South</v>
      </c>
    </row>
    <row r="9703" spans="1:17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  <c r="N9703" t="str">
        <f t="shared" si="453"/>
        <v>Profit</v>
      </c>
      <c r="O9703" t="str">
        <f t="shared" si="454"/>
        <v>Normal</v>
      </c>
      <c r="P9703" t="str">
        <f t="shared" si="455"/>
        <v>Low</v>
      </c>
      <c r="Q9703" t="str">
        <f>VLOOKUP(A9703,SampleSuperstore!A:G,7,0)</f>
        <v>South</v>
      </c>
    </row>
    <row r="9704" spans="1:17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  <c r="N9704" t="str">
        <f t="shared" si="453"/>
        <v>Profit</v>
      </c>
      <c r="O9704" t="str">
        <f t="shared" si="454"/>
        <v>Normal</v>
      </c>
      <c r="P9704" t="str">
        <f t="shared" si="455"/>
        <v>Low</v>
      </c>
      <c r="Q9704" t="str">
        <f>VLOOKUP(A9704,SampleSuperstore!A:G,7,0)</f>
        <v>South</v>
      </c>
    </row>
    <row r="9705" spans="1:17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  <c r="N9705" t="str">
        <f t="shared" si="453"/>
        <v>Profit</v>
      </c>
      <c r="O9705" t="str">
        <f t="shared" si="454"/>
        <v>Normal</v>
      </c>
      <c r="P9705" t="str">
        <f t="shared" si="455"/>
        <v>Medium</v>
      </c>
      <c r="Q9705" t="str">
        <f>VLOOKUP(A9705,SampleSuperstore!A:G,7,0)</f>
        <v>South</v>
      </c>
    </row>
    <row r="9706" spans="1:17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  <c r="N9706" t="str">
        <f t="shared" si="453"/>
        <v>Profit</v>
      </c>
      <c r="O9706" t="str">
        <f t="shared" si="454"/>
        <v>Normal</v>
      </c>
      <c r="P9706" t="str">
        <f t="shared" si="455"/>
        <v>Low</v>
      </c>
      <c r="Q9706" t="str">
        <f>VLOOKUP(A9706,SampleSuperstore!A:G,7,0)</f>
        <v>South</v>
      </c>
    </row>
    <row r="9707" spans="1:17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  <c r="N9707" t="str">
        <f t="shared" si="453"/>
        <v>Profit</v>
      </c>
      <c r="O9707" t="str">
        <f t="shared" si="454"/>
        <v>Normal</v>
      </c>
      <c r="P9707" t="str">
        <f t="shared" si="455"/>
        <v>Low</v>
      </c>
      <c r="Q9707" t="str">
        <f>VLOOKUP(A9707,SampleSuperstore!A:G,7,0)</f>
        <v>South</v>
      </c>
    </row>
    <row r="9708" spans="1:17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  <c r="N9708" t="str">
        <f t="shared" si="453"/>
        <v>Profit</v>
      </c>
      <c r="O9708" t="str">
        <f t="shared" si="454"/>
        <v>Normal</v>
      </c>
      <c r="P9708" t="str">
        <f t="shared" si="455"/>
        <v>Low</v>
      </c>
      <c r="Q9708" t="str">
        <f>VLOOKUP(A9708,SampleSuperstore!A:G,7,0)</f>
        <v>South</v>
      </c>
    </row>
    <row r="9709" spans="1:17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  <c r="N9709" t="str">
        <f t="shared" si="453"/>
        <v>Profit</v>
      </c>
      <c r="O9709" t="str">
        <f t="shared" si="454"/>
        <v>Normal</v>
      </c>
      <c r="P9709" t="str">
        <f t="shared" si="455"/>
        <v>Low</v>
      </c>
      <c r="Q9709" t="str">
        <f>VLOOKUP(A9709,SampleSuperstore!A:G,7,0)</f>
        <v>South</v>
      </c>
    </row>
    <row r="9710" spans="1:17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  <c r="N9710" t="str">
        <f t="shared" si="453"/>
        <v>Profit</v>
      </c>
      <c r="O9710" t="str">
        <f t="shared" si="454"/>
        <v>Normal</v>
      </c>
      <c r="P9710" t="str">
        <f t="shared" si="455"/>
        <v>Low</v>
      </c>
      <c r="Q9710" t="str">
        <f>VLOOKUP(A9710,SampleSuperstore!A:G,7,0)</f>
        <v>South</v>
      </c>
    </row>
    <row r="9711" spans="1:17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  <c r="N9711" t="str">
        <f t="shared" si="453"/>
        <v>Profit</v>
      </c>
      <c r="O9711" t="str">
        <f t="shared" si="454"/>
        <v>Normal</v>
      </c>
      <c r="P9711" t="str">
        <f t="shared" si="455"/>
        <v>Low</v>
      </c>
      <c r="Q9711" t="str">
        <f>VLOOKUP(A9711,SampleSuperstore!A:G,7,0)</f>
        <v>South</v>
      </c>
    </row>
    <row r="9712" spans="1:17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  <c r="N9712" t="str">
        <f t="shared" si="453"/>
        <v>Loss</v>
      </c>
      <c r="O9712" t="str">
        <f t="shared" si="454"/>
        <v>Normal</v>
      </c>
      <c r="P9712" t="str">
        <f t="shared" si="455"/>
        <v>Low</v>
      </c>
      <c r="Q9712" t="str">
        <f>VLOOKUP(A9712,SampleSuperstore!A:G,7,0)</f>
        <v>South</v>
      </c>
    </row>
    <row r="9713" spans="1:17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  <c r="N9713" t="str">
        <f t="shared" si="453"/>
        <v>Loss</v>
      </c>
      <c r="O9713" t="str">
        <f t="shared" si="454"/>
        <v>High Discount</v>
      </c>
      <c r="P9713" t="str">
        <f t="shared" si="455"/>
        <v>Low</v>
      </c>
      <c r="Q9713" t="str">
        <f>VLOOKUP(A9713,SampleSuperstore!A:G,7,0)</f>
        <v>South</v>
      </c>
    </row>
    <row r="9714" spans="1:17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  <c r="N9714" t="str">
        <f t="shared" si="453"/>
        <v>Loss</v>
      </c>
      <c r="O9714" t="str">
        <f t="shared" si="454"/>
        <v>Normal</v>
      </c>
      <c r="P9714" t="str">
        <f t="shared" si="455"/>
        <v>High</v>
      </c>
      <c r="Q9714" t="str">
        <f>VLOOKUP(A9714,SampleSuperstore!A:G,7,0)</f>
        <v>South</v>
      </c>
    </row>
    <row r="9715" spans="1:17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  <c r="N9715" t="str">
        <f t="shared" si="453"/>
        <v>Loss</v>
      </c>
      <c r="O9715" t="str">
        <f t="shared" si="454"/>
        <v>Normal</v>
      </c>
      <c r="P9715" t="str">
        <f t="shared" si="455"/>
        <v>Low</v>
      </c>
      <c r="Q9715" t="str">
        <f>VLOOKUP(A9715,SampleSuperstore!A:G,7,0)</f>
        <v>South</v>
      </c>
    </row>
    <row r="9716" spans="1:17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  <c r="N9716" t="str">
        <f t="shared" si="453"/>
        <v>Profit</v>
      </c>
      <c r="O9716" t="str">
        <f t="shared" si="454"/>
        <v>Normal</v>
      </c>
      <c r="P9716" t="str">
        <f t="shared" si="455"/>
        <v>Low</v>
      </c>
      <c r="Q9716" t="str">
        <f>VLOOKUP(A9716,SampleSuperstore!A:G,7,0)</f>
        <v>South</v>
      </c>
    </row>
    <row r="9717" spans="1:17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  <c r="N9717" t="str">
        <f t="shared" si="453"/>
        <v>Profit</v>
      </c>
      <c r="O9717" t="str">
        <f t="shared" si="454"/>
        <v>Normal</v>
      </c>
      <c r="P9717" t="str">
        <f t="shared" si="455"/>
        <v>Low</v>
      </c>
      <c r="Q9717" t="str">
        <f>VLOOKUP(A9717,SampleSuperstore!A:G,7,0)</f>
        <v>South</v>
      </c>
    </row>
    <row r="9718" spans="1:17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  <c r="N9718" t="str">
        <f t="shared" si="453"/>
        <v>Profit</v>
      </c>
      <c r="O9718" t="str">
        <f t="shared" si="454"/>
        <v>Normal</v>
      </c>
      <c r="P9718" t="str">
        <f t="shared" si="455"/>
        <v>Low</v>
      </c>
      <c r="Q9718" t="str">
        <f>VLOOKUP(A9718,SampleSuperstore!A:G,7,0)</f>
        <v>South</v>
      </c>
    </row>
    <row r="9719" spans="1:17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  <c r="N9719" t="str">
        <f t="shared" si="453"/>
        <v>Profit</v>
      </c>
      <c r="O9719" t="str">
        <f t="shared" si="454"/>
        <v>Normal</v>
      </c>
      <c r="P9719" t="str">
        <f t="shared" si="455"/>
        <v>Low</v>
      </c>
      <c r="Q9719" t="str">
        <f>VLOOKUP(A9719,SampleSuperstore!A:G,7,0)</f>
        <v>East</v>
      </c>
    </row>
    <row r="9720" spans="1:17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  <c r="N9720" t="str">
        <f t="shared" si="453"/>
        <v>Profit</v>
      </c>
      <c r="O9720" t="str">
        <f t="shared" si="454"/>
        <v>Normal</v>
      </c>
      <c r="P9720" t="str">
        <f t="shared" si="455"/>
        <v>Low</v>
      </c>
      <c r="Q9720" t="str">
        <f>VLOOKUP(A9720,SampleSuperstore!A:G,7,0)</f>
        <v>East</v>
      </c>
    </row>
    <row r="9721" spans="1:17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  <c r="N9721" t="str">
        <f t="shared" si="453"/>
        <v>Loss</v>
      </c>
      <c r="O9721" t="str">
        <f t="shared" si="454"/>
        <v>Normal</v>
      </c>
      <c r="P9721" t="str">
        <f t="shared" si="455"/>
        <v>Low</v>
      </c>
      <c r="Q9721" t="str">
        <f>VLOOKUP(A9721,SampleSuperstore!A:G,7,0)</f>
        <v>South</v>
      </c>
    </row>
    <row r="9722" spans="1:17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  <c r="N9722" t="str">
        <f t="shared" si="453"/>
        <v>Profit</v>
      </c>
      <c r="O9722" t="str">
        <f t="shared" si="454"/>
        <v>Normal</v>
      </c>
      <c r="P9722" t="str">
        <f t="shared" si="455"/>
        <v>Low</v>
      </c>
      <c r="Q9722" t="str">
        <f>VLOOKUP(A9722,SampleSuperstore!A:G,7,0)</f>
        <v>South</v>
      </c>
    </row>
    <row r="9723" spans="1:17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  <c r="N9723" t="str">
        <f t="shared" si="453"/>
        <v>Profit</v>
      </c>
      <c r="O9723" t="str">
        <f t="shared" si="454"/>
        <v>Normal</v>
      </c>
      <c r="P9723" t="str">
        <f t="shared" si="455"/>
        <v>Low</v>
      </c>
      <c r="Q9723" t="str">
        <f>VLOOKUP(A9723,SampleSuperstore!A:G,7,0)</f>
        <v>South</v>
      </c>
    </row>
    <row r="9724" spans="1:17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  <c r="N9724" t="str">
        <f t="shared" si="453"/>
        <v>Profit</v>
      </c>
      <c r="O9724" t="str">
        <f t="shared" si="454"/>
        <v>Normal</v>
      </c>
      <c r="P9724" t="str">
        <f t="shared" si="455"/>
        <v>Low</v>
      </c>
      <c r="Q9724" t="str">
        <f>VLOOKUP(A9724,SampleSuperstore!A:G,7,0)</f>
        <v>South</v>
      </c>
    </row>
    <row r="9725" spans="1:17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  <c r="N9725" t="str">
        <f t="shared" si="453"/>
        <v>Profit</v>
      </c>
      <c r="O9725" t="str">
        <f t="shared" si="454"/>
        <v>Normal</v>
      </c>
      <c r="P9725" t="str">
        <f t="shared" si="455"/>
        <v>Low</v>
      </c>
      <c r="Q9725" t="str">
        <f>VLOOKUP(A9725,SampleSuperstore!A:G,7,0)</f>
        <v>South</v>
      </c>
    </row>
    <row r="9726" spans="1:17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  <c r="N9726" t="str">
        <f t="shared" si="453"/>
        <v>Profit</v>
      </c>
      <c r="O9726" t="str">
        <f t="shared" si="454"/>
        <v>Normal</v>
      </c>
      <c r="P9726" t="str">
        <f t="shared" si="455"/>
        <v>Low</v>
      </c>
      <c r="Q9726" t="str">
        <f>VLOOKUP(A9726,SampleSuperstore!A:G,7,0)</f>
        <v>South</v>
      </c>
    </row>
    <row r="9727" spans="1:17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  <c r="N9727" t="str">
        <f t="shared" si="453"/>
        <v>Profit</v>
      </c>
      <c r="O9727" t="str">
        <f t="shared" si="454"/>
        <v>Normal</v>
      </c>
      <c r="P9727" t="str">
        <f t="shared" si="455"/>
        <v>Low</v>
      </c>
      <c r="Q9727" t="str">
        <f>VLOOKUP(A9727,SampleSuperstore!A:G,7,0)</f>
        <v>Central</v>
      </c>
    </row>
    <row r="9728" spans="1:17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  <c r="N9728" t="str">
        <f t="shared" si="453"/>
        <v>Profit</v>
      </c>
      <c r="O9728" t="str">
        <f t="shared" si="454"/>
        <v>Normal</v>
      </c>
      <c r="P9728" t="str">
        <f t="shared" si="455"/>
        <v>Low</v>
      </c>
      <c r="Q9728" t="str">
        <f>VLOOKUP(A9728,SampleSuperstore!A:G,7,0)</f>
        <v>Central</v>
      </c>
    </row>
    <row r="9729" spans="1:17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  <c r="N9729" t="str">
        <f t="shared" si="453"/>
        <v>Profit</v>
      </c>
      <c r="O9729" t="str">
        <f t="shared" si="454"/>
        <v>Normal</v>
      </c>
      <c r="P9729" t="str">
        <f t="shared" si="455"/>
        <v>Medium</v>
      </c>
      <c r="Q9729" t="str">
        <f>VLOOKUP(A9729,SampleSuperstore!A:G,7,0)</f>
        <v>Central</v>
      </c>
    </row>
    <row r="9730" spans="1:17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  <c r="N9730" t="str">
        <f t="shared" si="453"/>
        <v>Profit</v>
      </c>
      <c r="O9730" t="str">
        <f t="shared" si="454"/>
        <v>Normal</v>
      </c>
      <c r="P9730" t="str">
        <f t="shared" si="455"/>
        <v>Low</v>
      </c>
      <c r="Q9730" t="str">
        <f>VLOOKUP(A9730,SampleSuperstore!A:G,7,0)</f>
        <v>Central</v>
      </c>
    </row>
    <row r="9731" spans="1:17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  <c r="N9731" t="str">
        <f t="shared" ref="N9731:N9794" si="456">IF(M9731&gt;0,"Profit","Loss")</f>
        <v>Profit</v>
      </c>
      <c r="O9731" t="str">
        <f t="shared" ref="O9731:O9794" si="457">IF(L9731&gt;0.5,"High Discount","Normal")</f>
        <v>Normal</v>
      </c>
      <c r="P9731" t="str">
        <f t="shared" ref="P9731:P9794" si="458">IF(J9731&gt;1000,"High",IF(J9731&gt;=500,"Medium","Low"))</f>
        <v>Low</v>
      </c>
      <c r="Q9731" t="str">
        <f>VLOOKUP(A9731,SampleSuperstore!A:G,7,0)</f>
        <v>South</v>
      </c>
    </row>
    <row r="9732" spans="1:17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  <c r="N9732" t="str">
        <f t="shared" si="456"/>
        <v>Profit</v>
      </c>
      <c r="O9732" t="str">
        <f t="shared" si="457"/>
        <v>Normal</v>
      </c>
      <c r="P9732" t="str">
        <f t="shared" si="458"/>
        <v>Medium</v>
      </c>
      <c r="Q9732" t="str">
        <f>VLOOKUP(A9732,SampleSuperstore!A:G,7,0)</f>
        <v>South</v>
      </c>
    </row>
    <row r="9733" spans="1:17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  <c r="N9733" t="str">
        <f t="shared" si="456"/>
        <v>Profit</v>
      </c>
      <c r="O9733" t="str">
        <f t="shared" si="457"/>
        <v>Normal</v>
      </c>
      <c r="P9733" t="str">
        <f t="shared" si="458"/>
        <v>Low</v>
      </c>
      <c r="Q9733" t="str">
        <f>VLOOKUP(A9733,SampleSuperstore!A:G,7,0)</f>
        <v>South</v>
      </c>
    </row>
    <row r="9734" spans="1:17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  <c r="N9734" t="str">
        <f t="shared" si="456"/>
        <v>Profit</v>
      </c>
      <c r="O9734" t="str">
        <f t="shared" si="457"/>
        <v>Normal</v>
      </c>
      <c r="P9734" t="str">
        <f t="shared" si="458"/>
        <v>Medium</v>
      </c>
      <c r="Q9734" t="str">
        <f>VLOOKUP(A9734,SampleSuperstore!A:G,7,0)</f>
        <v>South</v>
      </c>
    </row>
    <row r="9735" spans="1:17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  <c r="N9735" t="str">
        <f t="shared" si="456"/>
        <v>Profit</v>
      </c>
      <c r="O9735" t="str">
        <f t="shared" si="457"/>
        <v>Normal</v>
      </c>
      <c r="P9735" t="str">
        <f t="shared" si="458"/>
        <v>Low</v>
      </c>
      <c r="Q9735" t="str">
        <f>VLOOKUP(A9735,SampleSuperstore!A:G,7,0)</f>
        <v>South</v>
      </c>
    </row>
    <row r="9736" spans="1:17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  <c r="N9736" t="str">
        <f t="shared" si="456"/>
        <v>Profit</v>
      </c>
      <c r="O9736" t="str">
        <f t="shared" si="457"/>
        <v>Normal</v>
      </c>
      <c r="P9736" t="str">
        <f t="shared" si="458"/>
        <v>Medium</v>
      </c>
      <c r="Q9736" t="str">
        <f>VLOOKUP(A9736,SampleSuperstore!A:G,7,0)</f>
        <v>South</v>
      </c>
    </row>
    <row r="9737" spans="1:17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  <c r="N9737" t="str">
        <f t="shared" si="456"/>
        <v>Profit</v>
      </c>
      <c r="O9737" t="str">
        <f t="shared" si="457"/>
        <v>Normal</v>
      </c>
      <c r="P9737" t="str">
        <f t="shared" si="458"/>
        <v>Low</v>
      </c>
      <c r="Q9737" t="str">
        <f>VLOOKUP(A9737,SampleSuperstore!A:G,7,0)</f>
        <v>South</v>
      </c>
    </row>
    <row r="9738" spans="1:17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  <c r="N9738" t="str">
        <f t="shared" si="456"/>
        <v>Profit</v>
      </c>
      <c r="O9738" t="str">
        <f t="shared" si="457"/>
        <v>Normal</v>
      </c>
      <c r="P9738" t="str">
        <f t="shared" si="458"/>
        <v>Low</v>
      </c>
      <c r="Q9738" t="str">
        <f>VLOOKUP(A9738,SampleSuperstore!A:G,7,0)</f>
        <v>South</v>
      </c>
    </row>
    <row r="9739" spans="1:17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  <c r="N9739" t="str">
        <f t="shared" si="456"/>
        <v>Profit</v>
      </c>
      <c r="O9739" t="str">
        <f t="shared" si="457"/>
        <v>Normal</v>
      </c>
      <c r="P9739" t="str">
        <f t="shared" si="458"/>
        <v>Low</v>
      </c>
      <c r="Q9739" t="str">
        <f>VLOOKUP(A9739,SampleSuperstore!A:G,7,0)</f>
        <v>South</v>
      </c>
    </row>
    <row r="9740" spans="1:17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  <c r="N9740" t="str">
        <f t="shared" si="456"/>
        <v>Profit</v>
      </c>
      <c r="O9740" t="str">
        <f t="shared" si="457"/>
        <v>Normal</v>
      </c>
      <c r="P9740" t="str">
        <f t="shared" si="458"/>
        <v>Low</v>
      </c>
      <c r="Q9740" t="str">
        <f>VLOOKUP(A9740,SampleSuperstore!A:G,7,0)</f>
        <v>South</v>
      </c>
    </row>
    <row r="9741" spans="1:17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  <c r="N9741" t="str">
        <f t="shared" si="456"/>
        <v>Profit</v>
      </c>
      <c r="O9741" t="str">
        <f t="shared" si="457"/>
        <v>Normal</v>
      </c>
      <c r="P9741" t="str">
        <f t="shared" si="458"/>
        <v>Low</v>
      </c>
      <c r="Q9741" t="str">
        <f>VLOOKUP(A9741,SampleSuperstore!A:G,7,0)</f>
        <v>South</v>
      </c>
    </row>
    <row r="9742" spans="1:17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  <c r="N9742" t="str">
        <f t="shared" si="456"/>
        <v>Profit</v>
      </c>
      <c r="O9742" t="str">
        <f t="shared" si="457"/>
        <v>Normal</v>
      </c>
      <c r="P9742" t="str">
        <f t="shared" si="458"/>
        <v>Low</v>
      </c>
      <c r="Q9742" t="str">
        <f>VLOOKUP(A9742,SampleSuperstore!A:G,7,0)</f>
        <v>South</v>
      </c>
    </row>
    <row r="9743" spans="1:17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  <c r="N9743" t="str">
        <f t="shared" si="456"/>
        <v>Profit</v>
      </c>
      <c r="O9743" t="str">
        <f t="shared" si="457"/>
        <v>Normal</v>
      </c>
      <c r="P9743" t="str">
        <f t="shared" si="458"/>
        <v>High</v>
      </c>
      <c r="Q9743" t="str">
        <f>VLOOKUP(A9743,SampleSuperstore!A:G,7,0)</f>
        <v>South</v>
      </c>
    </row>
    <row r="9744" spans="1:17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  <c r="N9744" t="str">
        <f t="shared" si="456"/>
        <v>Profit</v>
      </c>
      <c r="O9744" t="str">
        <f t="shared" si="457"/>
        <v>Normal</v>
      </c>
      <c r="P9744" t="str">
        <f t="shared" si="458"/>
        <v>Low</v>
      </c>
      <c r="Q9744" t="str">
        <f>VLOOKUP(A9744,SampleSuperstore!A:G,7,0)</f>
        <v>South</v>
      </c>
    </row>
    <row r="9745" spans="1:17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  <c r="N9745" t="str">
        <f t="shared" si="456"/>
        <v>Profit</v>
      </c>
      <c r="O9745" t="str">
        <f t="shared" si="457"/>
        <v>Normal</v>
      </c>
      <c r="P9745" t="str">
        <f t="shared" si="458"/>
        <v>Low</v>
      </c>
      <c r="Q9745" t="str">
        <f>VLOOKUP(A9745,SampleSuperstore!A:G,7,0)</f>
        <v>South</v>
      </c>
    </row>
    <row r="9746" spans="1:17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  <c r="N9746" t="str">
        <f t="shared" si="456"/>
        <v>Profit</v>
      </c>
      <c r="O9746" t="str">
        <f t="shared" si="457"/>
        <v>Normal</v>
      </c>
      <c r="P9746" t="str">
        <f t="shared" si="458"/>
        <v>Low</v>
      </c>
      <c r="Q9746" t="str">
        <f>VLOOKUP(A9746,SampleSuperstore!A:G,7,0)</f>
        <v>South</v>
      </c>
    </row>
    <row r="9747" spans="1:17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  <c r="N9747" t="str">
        <f t="shared" si="456"/>
        <v>Profit</v>
      </c>
      <c r="O9747" t="str">
        <f t="shared" si="457"/>
        <v>Normal</v>
      </c>
      <c r="P9747" t="str">
        <f t="shared" si="458"/>
        <v>Low</v>
      </c>
      <c r="Q9747" t="str">
        <f>VLOOKUP(A9747,SampleSuperstore!A:G,7,0)</f>
        <v>East</v>
      </c>
    </row>
    <row r="9748" spans="1:17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  <c r="N9748" t="str">
        <f t="shared" si="456"/>
        <v>Loss</v>
      </c>
      <c r="O9748" t="str">
        <f t="shared" si="457"/>
        <v>Normal</v>
      </c>
      <c r="P9748" t="str">
        <f t="shared" si="458"/>
        <v>Low</v>
      </c>
      <c r="Q9748" t="str">
        <f>VLOOKUP(A9748,SampleSuperstore!A:G,7,0)</f>
        <v>East</v>
      </c>
    </row>
    <row r="9749" spans="1:17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  <c r="N9749" t="str">
        <f t="shared" si="456"/>
        <v>Loss</v>
      </c>
      <c r="O9749" t="str">
        <f t="shared" si="457"/>
        <v>High Discount</v>
      </c>
      <c r="P9749" t="str">
        <f t="shared" si="458"/>
        <v>Low</v>
      </c>
      <c r="Q9749" t="str">
        <f>VLOOKUP(A9749,SampleSuperstore!A:G,7,0)</f>
        <v>South</v>
      </c>
    </row>
    <row r="9750" spans="1:17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  <c r="N9750" t="str">
        <f t="shared" si="456"/>
        <v>Loss</v>
      </c>
      <c r="O9750" t="str">
        <f t="shared" si="457"/>
        <v>Normal</v>
      </c>
      <c r="P9750" t="str">
        <f t="shared" si="458"/>
        <v>Medium</v>
      </c>
      <c r="Q9750" t="str">
        <f>VLOOKUP(A9750,SampleSuperstore!A:G,7,0)</f>
        <v>South</v>
      </c>
    </row>
    <row r="9751" spans="1:17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  <c r="N9751" t="str">
        <f t="shared" si="456"/>
        <v>Profit</v>
      </c>
      <c r="O9751" t="str">
        <f t="shared" si="457"/>
        <v>Normal</v>
      </c>
      <c r="P9751" t="str">
        <f t="shared" si="458"/>
        <v>Low</v>
      </c>
      <c r="Q9751" t="str">
        <f>VLOOKUP(A9751,SampleSuperstore!A:G,7,0)</f>
        <v>South</v>
      </c>
    </row>
    <row r="9752" spans="1:17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  <c r="N9752" t="str">
        <f t="shared" si="456"/>
        <v>Profit</v>
      </c>
      <c r="O9752" t="str">
        <f t="shared" si="457"/>
        <v>Normal</v>
      </c>
      <c r="P9752" t="str">
        <f t="shared" si="458"/>
        <v>Low</v>
      </c>
      <c r="Q9752" t="str">
        <f>VLOOKUP(A9752,SampleSuperstore!A:G,7,0)</f>
        <v>South</v>
      </c>
    </row>
    <row r="9753" spans="1:17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  <c r="N9753" t="str">
        <f t="shared" si="456"/>
        <v>Profit</v>
      </c>
      <c r="O9753" t="str">
        <f t="shared" si="457"/>
        <v>Normal</v>
      </c>
      <c r="P9753" t="str">
        <f t="shared" si="458"/>
        <v>Low</v>
      </c>
      <c r="Q9753" t="str">
        <f>VLOOKUP(A9753,SampleSuperstore!A:G,7,0)</f>
        <v>South</v>
      </c>
    </row>
    <row r="9754" spans="1:17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  <c r="N9754" t="str">
        <f t="shared" si="456"/>
        <v>Profit</v>
      </c>
      <c r="O9754" t="str">
        <f t="shared" si="457"/>
        <v>Normal</v>
      </c>
      <c r="P9754" t="str">
        <f t="shared" si="458"/>
        <v>Low</v>
      </c>
      <c r="Q9754" t="str">
        <f>VLOOKUP(A9754,SampleSuperstore!A:G,7,0)</f>
        <v>Central</v>
      </c>
    </row>
    <row r="9755" spans="1:17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  <c r="N9755" t="str">
        <f t="shared" si="456"/>
        <v>Profit</v>
      </c>
      <c r="O9755" t="str">
        <f t="shared" si="457"/>
        <v>Normal</v>
      </c>
      <c r="P9755" t="str">
        <f t="shared" si="458"/>
        <v>Low</v>
      </c>
      <c r="Q9755" t="str">
        <f>VLOOKUP(A9755,SampleSuperstore!A:G,7,0)</f>
        <v>South</v>
      </c>
    </row>
    <row r="9756" spans="1:17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  <c r="N9756" t="str">
        <f t="shared" si="456"/>
        <v>Profit</v>
      </c>
      <c r="O9756" t="str">
        <f t="shared" si="457"/>
        <v>Normal</v>
      </c>
      <c r="P9756" t="str">
        <f t="shared" si="458"/>
        <v>Low</v>
      </c>
      <c r="Q9756" t="str">
        <f>VLOOKUP(A9756,SampleSuperstore!A:G,7,0)</f>
        <v>South</v>
      </c>
    </row>
    <row r="9757" spans="1:17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  <c r="N9757" t="str">
        <f t="shared" si="456"/>
        <v>Profit</v>
      </c>
      <c r="O9757" t="str">
        <f t="shared" si="457"/>
        <v>Normal</v>
      </c>
      <c r="P9757" t="str">
        <f t="shared" si="458"/>
        <v>Low</v>
      </c>
      <c r="Q9757" t="str">
        <f>VLOOKUP(A9757,SampleSuperstore!A:G,7,0)</f>
        <v>South</v>
      </c>
    </row>
    <row r="9758" spans="1:17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  <c r="N9758" t="str">
        <f t="shared" si="456"/>
        <v>Profit</v>
      </c>
      <c r="O9758" t="str">
        <f t="shared" si="457"/>
        <v>Normal</v>
      </c>
      <c r="P9758" t="str">
        <f t="shared" si="458"/>
        <v>Low</v>
      </c>
      <c r="Q9758" t="str">
        <f>VLOOKUP(A9758,SampleSuperstore!A:G,7,0)</f>
        <v>South</v>
      </c>
    </row>
    <row r="9759" spans="1:17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  <c r="N9759" t="str">
        <f t="shared" si="456"/>
        <v>Profit</v>
      </c>
      <c r="O9759" t="str">
        <f t="shared" si="457"/>
        <v>Normal</v>
      </c>
      <c r="P9759" t="str">
        <f t="shared" si="458"/>
        <v>Low</v>
      </c>
      <c r="Q9759" t="str">
        <f>VLOOKUP(A9759,SampleSuperstore!A:G,7,0)</f>
        <v>South</v>
      </c>
    </row>
    <row r="9760" spans="1:17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  <c r="N9760" t="str">
        <f t="shared" si="456"/>
        <v>Profit</v>
      </c>
      <c r="O9760" t="str">
        <f t="shared" si="457"/>
        <v>Normal</v>
      </c>
      <c r="P9760" t="str">
        <f t="shared" si="458"/>
        <v>Low</v>
      </c>
      <c r="Q9760" t="str">
        <f>VLOOKUP(A9760,SampleSuperstore!A:G,7,0)</f>
        <v>South</v>
      </c>
    </row>
    <row r="9761" spans="1:17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  <c r="N9761" t="str">
        <f t="shared" si="456"/>
        <v>Profit</v>
      </c>
      <c r="O9761" t="str">
        <f t="shared" si="457"/>
        <v>Normal</v>
      </c>
      <c r="P9761" t="str">
        <f t="shared" si="458"/>
        <v>High</v>
      </c>
      <c r="Q9761" t="str">
        <f>VLOOKUP(A9761,SampleSuperstore!A:G,7,0)</f>
        <v>South</v>
      </c>
    </row>
    <row r="9762" spans="1:17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  <c r="N9762" t="str">
        <f t="shared" si="456"/>
        <v>Profit</v>
      </c>
      <c r="O9762" t="str">
        <f t="shared" si="457"/>
        <v>Normal</v>
      </c>
      <c r="P9762" t="str">
        <f t="shared" si="458"/>
        <v>Low</v>
      </c>
      <c r="Q9762" t="str">
        <f>VLOOKUP(A9762,SampleSuperstore!A:G,7,0)</f>
        <v>South</v>
      </c>
    </row>
    <row r="9763" spans="1:17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  <c r="N9763" t="str">
        <f t="shared" si="456"/>
        <v>Profit</v>
      </c>
      <c r="O9763" t="str">
        <f t="shared" si="457"/>
        <v>Normal</v>
      </c>
      <c r="P9763" t="str">
        <f t="shared" si="458"/>
        <v>Low</v>
      </c>
      <c r="Q9763" t="str">
        <f>VLOOKUP(A9763,SampleSuperstore!A:G,7,0)</f>
        <v>South</v>
      </c>
    </row>
    <row r="9764" spans="1:17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  <c r="N9764" t="str">
        <f t="shared" si="456"/>
        <v>Profit</v>
      </c>
      <c r="O9764" t="str">
        <f t="shared" si="457"/>
        <v>Normal</v>
      </c>
      <c r="P9764" t="str">
        <f t="shared" si="458"/>
        <v>Low</v>
      </c>
      <c r="Q9764" t="str">
        <f>VLOOKUP(A9764,SampleSuperstore!A:G,7,0)</f>
        <v>South</v>
      </c>
    </row>
    <row r="9765" spans="1:17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  <c r="N9765" t="str">
        <f t="shared" si="456"/>
        <v>Profit</v>
      </c>
      <c r="O9765" t="str">
        <f t="shared" si="457"/>
        <v>Normal</v>
      </c>
      <c r="P9765" t="str">
        <f t="shared" si="458"/>
        <v>Low</v>
      </c>
      <c r="Q9765" t="str">
        <f>VLOOKUP(A9765,SampleSuperstore!A:G,7,0)</f>
        <v>South</v>
      </c>
    </row>
    <row r="9766" spans="1:17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  <c r="N9766" t="str">
        <f t="shared" si="456"/>
        <v>Profit</v>
      </c>
      <c r="O9766" t="str">
        <f t="shared" si="457"/>
        <v>Normal</v>
      </c>
      <c r="P9766" t="str">
        <f t="shared" si="458"/>
        <v>Low</v>
      </c>
      <c r="Q9766" t="str">
        <f>VLOOKUP(A9766,SampleSuperstore!A:G,7,0)</f>
        <v>South</v>
      </c>
    </row>
    <row r="9767" spans="1:17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  <c r="N9767" t="str">
        <f t="shared" si="456"/>
        <v>Profit</v>
      </c>
      <c r="O9767" t="str">
        <f t="shared" si="457"/>
        <v>Normal</v>
      </c>
      <c r="P9767" t="str">
        <f t="shared" si="458"/>
        <v>Low</v>
      </c>
      <c r="Q9767" t="str">
        <f>VLOOKUP(A9767,SampleSuperstore!A:G,7,0)</f>
        <v>South</v>
      </c>
    </row>
    <row r="9768" spans="1:17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  <c r="N9768" t="str">
        <f t="shared" si="456"/>
        <v>Profit</v>
      </c>
      <c r="O9768" t="str">
        <f t="shared" si="457"/>
        <v>Normal</v>
      </c>
      <c r="P9768" t="str">
        <f t="shared" si="458"/>
        <v>Low</v>
      </c>
      <c r="Q9768" t="str">
        <f>VLOOKUP(A9768,SampleSuperstore!A:G,7,0)</f>
        <v>South</v>
      </c>
    </row>
    <row r="9769" spans="1:17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  <c r="N9769" t="str">
        <f t="shared" si="456"/>
        <v>Profit</v>
      </c>
      <c r="O9769" t="str">
        <f t="shared" si="457"/>
        <v>Normal</v>
      </c>
      <c r="P9769" t="str">
        <f t="shared" si="458"/>
        <v>Low</v>
      </c>
      <c r="Q9769" t="str">
        <f>VLOOKUP(A9769,SampleSuperstore!A:G,7,0)</f>
        <v>South</v>
      </c>
    </row>
    <row r="9770" spans="1:17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  <c r="N9770" t="str">
        <f t="shared" si="456"/>
        <v>Profit</v>
      </c>
      <c r="O9770" t="str">
        <f t="shared" si="457"/>
        <v>Normal</v>
      </c>
      <c r="P9770" t="str">
        <f t="shared" si="458"/>
        <v>Low</v>
      </c>
      <c r="Q9770" t="str">
        <f>VLOOKUP(A9770,SampleSuperstore!A:G,7,0)</f>
        <v>South</v>
      </c>
    </row>
    <row r="9771" spans="1:17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  <c r="N9771" t="str">
        <f t="shared" si="456"/>
        <v>Profit</v>
      </c>
      <c r="O9771" t="str">
        <f t="shared" si="457"/>
        <v>Normal</v>
      </c>
      <c r="P9771" t="str">
        <f t="shared" si="458"/>
        <v>Low</v>
      </c>
      <c r="Q9771" t="str">
        <f>VLOOKUP(A9771,SampleSuperstore!A:G,7,0)</f>
        <v>South</v>
      </c>
    </row>
    <row r="9772" spans="1:17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  <c r="N9772" t="str">
        <f t="shared" si="456"/>
        <v>Profit</v>
      </c>
      <c r="O9772" t="str">
        <f t="shared" si="457"/>
        <v>Normal</v>
      </c>
      <c r="P9772" t="str">
        <f t="shared" si="458"/>
        <v>Low</v>
      </c>
      <c r="Q9772" t="str">
        <f>VLOOKUP(A9772,SampleSuperstore!A:G,7,0)</f>
        <v>South</v>
      </c>
    </row>
    <row r="9773" spans="1:17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  <c r="N9773" t="str">
        <f t="shared" si="456"/>
        <v>Profit</v>
      </c>
      <c r="O9773" t="str">
        <f t="shared" si="457"/>
        <v>Normal</v>
      </c>
      <c r="P9773" t="str">
        <f t="shared" si="458"/>
        <v>Low</v>
      </c>
      <c r="Q9773" t="str">
        <f>VLOOKUP(A9773,SampleSuperstore!A:G,7,0)</f>
        <v>South</v>
      </c>
    </row>
    <row r="9774" spans="1:17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  <c r="N9774" t="str">
        <f t="shared" si="456"/>
        <v>Profit</v>
      </c>
      <c r="O9774" t="str">
        <f t="shared" si="457"/>
        <v>Normal</v>
      </c>
      <c r="P9774" t="str">
        <f t="shared" si="458"/>
        <v>Low</v>
      </c>
      <c r="Q9774" t="str">
        <f>VLOOKUP(A9774,SampleSuperstore!A:G,7,0)</f>
        <v>East</v>
      </c>
    </row>
    <row r="9775" spans="1:17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  <c r="N9775" t="str">
        <f t="shared" si="456"/>
        <v>Profit</v>
      </c>
      <c r="O9775" t="str">
        <f t="shared" si="457"/>
        <v>Normal</v>
      </c>
      <c r="P9775" t="str">
        <f t="shared" si="458"/>
        <v>Low</v>
      </c>
      <c r="Q9775" t="str">
        <f>VLOOKUP(A9775,SampleSuperstore!A:G,7,0)</f>
        <v>South</v>
      </c>
    </row>
    <row r="9776" spans="1:17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  <c r="N9776" t="str">
        <f t="shared" si="456"/>
        <v>Loss</v>
      </c>
      <c r="O9776" t="str">
        <f t="shared" si="457"/>
        <v>High Discount</v>
      </c>
      <c r="P9776" t="str">
        <f t="shared" si="458"/>
        <v>High</v>
      </c>
      <c r="Q9776" t="str">
        <f>VLOOKUP(A9776,SampleSuperstore!A:G,7,0)</f>
        <v>South</v>
      </c>
    </row>
    <row r="9777" spans="1:17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  <c r="N9777" t="str">
        <f t="shared" si="456"/>
        <v>Loss</v>
      </c>
      <c r="O9777" t="str">
        <f t="shared" si="457"/>
        <v>High Discount</v>
      </c>
      <c r="P9777" t="str">
        <f t="shared" si="458"/>
        <v>Low</v>
      </c>
      <c r="Q9777" t="str">
        <f>VLOOKUP(A9777,SampleSuperstore!A:G,7,0)</f>
        <v>South</v>
      </c>
    </row>
    <row r="9778" spans="1:17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  <c r="N9778" t="str">
        <f t="shared" si="456"/>
        <v>Loss</v>
      </c>
      <c r="O9778" t="str">
        <f t="shared" si="457"/>
        <v>High Discount</v>
      </c>
      <c r="P9778" t="str">
        <f t="shared" si="458"/>
        <v>Low</v>
      </c>
      <c r="Q9778" t="str">
        <f>VLOOKUP(A9778,SampleSuperstore!A:G,7,0)</f>
        <v>South</v>
      </c>
    </row>
    <row r="9779" spans="1:17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  <c r="N9779" t="str">
        <f t="shared" si="456"/>
        <v>Loss</v>
      </c>
      <c r="O9779" t="str">
        <f t="shared" si="457"/>
        <v>Normal</v>
      </c>
      <c r="P9779" t="str">
        <f t="shared" si="458"/>
        <v>Low</v>
      </c>
      <c r="Q9779" t="str">
        <f>VLOOKUP(A9779,SampleSuperstore!A:G,7,0)</f>
        <v>South</v>
      </c>
    </row>
    <row r="9780" spans="1:17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  <c r="N9780" t="str">
        <f t="shared" si="456"/>
        <v>Loss</v>
      </c>
      <c r="O9780" t="str">
        <f t="shared" si="457"/>
        <v>High Discount</v>
      </c>
      <c r="P9780" t="str">
        <f t="shared" si="458"/>
        <v>Low</v>
      </c>
      <c r="Q9780" t="str">
        <f>VLOOKUP(A9780,SampleSuperstore!A:G,7,0)</f>
        <v>South</v>
      </c>
    </row>
    <row r="9781" spans="1:17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  <c r="N9781" t="str">
        <f t="shared" si="456"/>
        <v>Loss</v>
      </c>
      <c r="O9781" t="str">
        <f t="shared" si="457"/>
        <v>High Discount</v>
      </c>
      <c r="P9781" t="str">
        <f t="shared" si="458"/>
        <v>Low</v>
      </c>
      <c r="Q9781" t="str">
        <f>VLOOKUP(A9781,SampleSuperstore!A:G,7,0)</f>
        <v>South</v>
      </c>
    </row>
    <row r="9782" spans="1:17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  <c r="N9782" t="str">
        <f t="shared" si="456"/>
        <v>Profit</v>
      </c>
      <c r="O9782" t="str">
        <f t="shared" si="457"/>
        <v>Normal</v>
      </c>
      <c r="P9782" t="str">
        <f t="shared" si="458"/>
        <v>Low</v>
      </c>
      <c r="Q9782" t="str">
        <f>VLOOKUP(A9782,SampleSuperstore!A:G,7,0)</f>
        <v>South</v>
      </c>
    </row>
    <row r="9783" spans="1:17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  <c r="N9783" t="str">
        <f t="shared" si="456"/>
        <v>Profit</v>
      </c>
      <c r="O9783" t="str">
        <f t="shared" si="457"/>
        <v>Normal</v>
      </c>
      <c r="P9783" t="str">
        <f t="shared" si="458"/>
        <v>Medium</v>
      </c>
      <c r="Q9783" t="str">
        <f>VLOOKUP(A9783,SampleSuperstore!A:G,7,0)</f>
        <v>South</v>
      </c>
    </row>
    <row r="9784" spans="1:17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  <c r="N9784" t="str">
        <f t="shared" si="456"/>
        <v>Profit</v>
      </c>
      <c r="O9784" t="str">
        <f t="shared" si="457"/>
        <v>Normal</v>
      </c>
      <c r="P9784" t="str">
        <f t="shared" si="458"/>
        <v>Low</v>
      </c>
      <c r="Q9784" t="str">
        <f>VLOOKUP(A9784,SampleSuperstore!A:G,7,0)</f>
        <v>South</v>
      </c>
    </row>
    <row r="9785" spans="1:17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  <c r="N9785" t="str">
        <f t="shared" si="456"/>
        <v>Profit</v>
      </c>
      <c r="O9785" t="str">
        <f t="shared" si="457"/>
        <v>Normal</v>
      </c>
      <c r="P9785" t="str">
        <f t="shared" si="458"/>
        <v>Low</v>
      </c>
      <c r="Q9785" t="str">
        <f>VLOOKUP(A9785,SampleSuperstore!A:G,7,0)</f>
        <v>South</v>
      </c>
    </row>
    <row r="9786" spans="1:17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  <c r="N9786" t="str">
        <f t="shared" si="456"/>
        <v>Profit</v>
      </c>
      <c r="O9786" t="str">
        <f t="shared" si="457"/>
        <v>Normal</v>
      </c>
      <c r="P9786" t="str">
        <f t="shared" si="458"/>
        <v>Low</v>
      </c>
      <c r="Q9786" t="str">
        <f>VLOOKUP(A9786,SampleSuperstore!A:G,7,0)</f>
        <v>South</v>
      </c>
    </row>
    <row r="9787" spans="1:17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  <c r="N9787" t="str">
        <f t="shared" si="456"/>
        <v>Profit</v>
      </c>
      <c r="O9787" t="str">
        <f t="shared" si="457"/>
        <v>Normal</v>
      </c>
      <c r="P9787" t="str">
        <f t="shared" si="458"/>
        <v>Low</v>
      </c>
      <c r="Q9787" t="str">
        <f>VLOOKUP(A9787,SampleSuperstore!A:G,7,0)</f>
        <v>South</v>
      </c>
    </row>
    <row r="9788" spans="1:17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  <c r="N9788" t="str">
        <f t="shared" si="456"/>
        <v>Profit</v>
      </c>
      <c r="O9788" t="str">
        <f t="shared" si="457"/>
        <v>Normal</v>
      </c>
      <c r="P9788" t="str">
        <f t="shared" si="458"/>
        <v>Low</v>
      </c>
      <c r="Q9788" t="str">
        <f>VLOOKUP(A9788,SampleSuperstore!A:G,7,0)</f>
        <v>East</v>
      </c>
    </row>
    <row r="9789" spans="1:17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  <c r="N9789" t="str">
        <f t="shared" si="456"/>
        <v>Loss</v>
      </c>
      <c r="O9789" t="str">
        <f t="shared" si="457"/>
        <v>Normal</v>
      </c>
      <c r="P9789" t="str">
        <f t="shared" si="458"/>
        <v>High</v>
      </c>
      <c r="Q9789" t="str">
        <f>VLOOKUP(A9789,SampleSuperstore!A:G,7,0)</f>
        <v>South</v>
      </c>
    </row>
    <row r="9790" spans="1:17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  <c r="N9790" t="str">
        <f t="shared" si="456"/>
        <v>Loss</v>
      </c>
      <c r="O9790" t="str">
        <f t="shared" si="457"/>
        <v>Normal</v>
      </c>
      <c r="P9790" t="str">
        <f t="shared" si="458"/>
        <v>Medium</v>
      </c>
      <c r="Q9790" t="str">
        <f>VLOOKUP(A9790,SampleSuperstore!A:G,7,0)</f>
        <v>South</v>
      </c>
    </row>
    <row r="9791" spans="1:17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  <c r="N9791" t="str">
        <f t="shared" si="456"/>
        <v>Profit</v>
      </c>
      <c r="O9791" t="str">
        <f t="shared" si="457"/>
        <v>Normal</v>
      </c>
      <c r="P9791" t="str">
        <f t="shared" si="458"/>
        <v>Low</v>
      </c>
      <c r="Q9791" t="str">
        <f>VLOOKUP(A9791,SampleSuperstore!A:G,7,0)</f>
        <v>South</v>
      </c>
    </row>
    <row r="9792" spans="1:17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  <c r="N9792" t="str">
        <f t="shared" si="456"/>
        <v>Loss</v>
      </c>
      <c r="O9792" t="str">
        <f t="shared" si="457"/>
        <v>Normal</v>
      </c>
      <c r="P9792" t="str">
        <f t="shared" si="458"/>
        <v>Low</v>
      </c>
      <c r="Q9792" t="str">
        <f>VLOOKUP(A9792,SampleSuperstore!A:G,7,0)</f>
        <v>South</v>
      </c>
    </row>
    <row r="9793" spans="1:17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  <c r="N9793" t="str">
        <f t="shared" si="456"/>
        <v>Profit</v>
      </c>
      <c r="O9793" t="str">
        <f t="shared" si="457"/>
        <v>Normal</v>
      </c>
      <c r="P9793" t="str">
        <f t="shared" si="458"/>
        <v>Low</v>
      </c>
      <c r="Q9793" t="str">
        <f>VLOOKUP(A9793,SampleSuperstore!A:G,7,0)</f>
        <v>South</v>
      </c>
    </row>
    <row r="9794" spans="1:17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  <c r="N9794" t="str">
        <f t="shared" si="456"/>
        <v>Loss</v>
      </c>
      <c r="O9794" t="str">
        <f t="shared" si="457"/>
        <v>Normal</v>
      </c>
      <c r="P9794" t="str">
        <f t="shared" si="458"/>
        <v>Low</v>
      </c>
      <c r="Q9794" t="str">
        <f>VLOOKUP(A9794,SampleSuperstore!A:G,7,0)</f>
        <v>South</v>
      </c>
    </row>
    <row r="9795" spans="1:17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  <c r="N9795" t="str">
        <f t="shared" ref="N9795:N9858" si="459">IF(M9795&gt;0,"Profit","Loss")</f>
        <v>Profit</v>
      </c>
      <c r="O9795" t="str">
        <f t="shared" ref="O9795:O9858" si="460">IF(L9795&gt;0.5,"High Discount","Normal")</f>
        <v>Normal</v>
      </c>
      <c r="P9795" t="str">
        <f t="shared" ref="P9795:P9858" si="461">IF(J9795&gt;1000,"High",IF(J9795&gt;=500,"Medium","Low"))</f>
        <v>Low</v>
      </c>
      <c r="Q9795" t="str">
        <f>VLOOKUP(A9795,SampleSuperstore!A:G,7,0)</f>
        <v>South</v>
      </c>
    </row>
    <row r="9796" spans="1:17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  <c r="N9796" t="str">
        <f t="shared" si="459"/>
        <v>Loss</v>
      </c>
      <c r="O9796" t="str">
        <f t="shared" si="460"/>
        <v>High Discount</v>
      </c>
      <c r="P9796" t="str">
        <f t="shared" si="461"/>
        <v>Low</v>
      </c>
      <c r="Q9796" t="str">
        <f>VLOOKUP(A9796,SampleSuperstore!A:G,7,0)</f>
        <v>South</v>
      </c>
    </row>
    <row r="9797" spans="1:17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  <c r="N9797" t="str">
        <f t="shared" si="459"/>
        <v>Loss</v>
      </c>
      <c r="O9797" t="str">
        <f t="shared" si="460"/>
        <v>High Discount</v>
      </c>
      <c r="P9797" t="str">
        <f t="shared" si="461"/>
        <v>Low</v>
      </c>
      <c r="Q9797" t="str">
        <f>VLOOKUP(A9797,SampleSuperstore!A:G,7,0)</f>
        <v>South</v>
      </c>
    </row>
    <row r="9798" spans="1:17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  <c r="N9798" t="str">
        <f t="shared" si="459"/>
        <v>Profit</v>
      </c>
      <c r="O9798" t="str">
        <f t="shared" si="460"/>
        <v>Normal</v>
      </c>
      <c r="P9798" t="str">
        <f t="shared" si="461"/>
        <v>Low</v>
      </c>
      <c r="Q9798" t="str">
        <f>VLOOKUP(A9798,SampleSuperstore!A:G,7,0)</f>
        <v>South</v>
      </c>
    </row>
    <row r="9799" spans="1:17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  <c r="N9799" t="str">
        <f t="shared" si="459"/>
        <v>Loss</v>
      </c>
      <c r="O9799" t="str">
        <f t="shared" si="460"/>
        <v>Normal</v>
      </c>
      <c r="P9799" t="str">
        <f t="shared" si="461"/>
        <v>Low</v>
      </c>
      <c r="Q9799" t="str">
        <f>VLOOKUP(A9799,SampleSuperstore!A:G,7,0)</f>
        <v>South</v>
      </c>
    </row>
    <row r="9800" spans="1:17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  <c r="N9800" t="str">
        <f t="shared" si="459"/>
        <v>Profit</v>
      </c>
      <c r="O9800" t="str">
        <f t="shared" si="460"/>
        <v>Normal</v>
      </c>
      <c r="P9800" t="str">
        <f t="shared" si="461"/>
        <v>Low</v>
      </c>
      <c r="Q9800" t="str">
        <f>VLOOKUP(A9800,SampleSuperstore!A:G,7,0)</f>
        <v>South</v>
      </c>
    </row>
    <row r="9801" spans="1:17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  <c r="N9801" t="str">
        <f t="shared" si="459"/>
        <v>Profit</v>
      </c>
      <c r="O9801" t="str">
        <f t="shared" si="460"/>
        <v>Normal</v>
      </c>
      <c r="P9801" t="str">
        <f t="shared" si="461"/>
        <v>Low</v>
      </c>
      <c r="Q9801" t="str">
        <f>VLOOKUP(A9801,SampleSuperstore!A:G,7,0)</f>
        <v>South</v>
      </c>
    </row>
    <row r="9802" spans="1:17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  <c r="N9802" t="str">
        <f t="shared" si="459"/>
        <v>Loss</v>
      </c>
      <c r="O9802" t="str">
        <f t="shared" si="460"/>
        <v>Normal</v>
      </c>
      <c r="P9802" t="str">
        <f t="shared" si="461"/>
        <v>Low</v>
      </c>
      <c r="Q9802" t="str">
        <f>VLOOKUP(A9802,SampleSuperstore!A:G,7,0)</f>
        <v>South</v>
      </c>
    </row>
    <row r="9803" spans="1:17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  <c r="N9803" t="str">
        <f t="shared" si="459"/>
        <v>Profit</v>
      </c>
      <c r="O9803" t="str">
        <f t="shared" si="460"/>
        <v>Normal</v>
      </c>
      <c r="P9803" t="str">
        <f t="shared" si="461"/>
        <v>Low</v>
      </c>
      <c r="Q9803" t="str">
        <f>VLOOKUP(A9803,SampleSuperstore!A:G,7,0)</f>
        <v>South</v>
      </c>
    </row>
    <row r="9804" spans="1:17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  <c r="N9804" t="str">
        <f t="shared" si="459"/>
        <v>Profit</v>
      </c>
      <c r="O9804" t="str">
        <f t="shared" si="460"/>
        <v>Normal</v>
      </c>
      <c r="P9804" t="str">
        <f t="shared" si="461"/>
        <v>Low</v>
      </c>
      <c r="Q9804" t="str">
        <f>VLOOKUP(A9804,SampleSuperstore!A:G,7,0)</f>
        <v>South</v>
      </c>
    </row>
    <row r="9805" spans="1:17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  <c r="N9805" t="str">
        <f t="shared" si="459"/>
        <v>Profit</v>
      </c>
      <c r="O9805" t="str">
        <f t="shared" si="460"/>
        <v>Normal</v>
      </c>
      <c r="P9805" t="str">
        <f t="shared" si="461"/>
        <v>Low</v>
      </c>
      <c r="Q9805" t="str">
        <f>VLOOKUP(A9805,SampleSuperstore!A:G,7,0)</f>
        <v>South</v>
      </c>
    </row>
    <row r="9806" spans="1:17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  <c r="N9806" t="str">
        <f t="shared" si="459"/>
        <v>Profit</v>
      </c>
      <c r="O9806" t="str">
        <f t="shared" si="460"/>
        <v>Normal</v>
      </c>
      <c r="P9806" t="str">
        <f t="shared" si="461"/>
        <v>Low</v>
      </c>
      <c r="Q9806" t="str">
        <f>VLOOKUP(A9806,SampleSuperstore!A:G,7,0)</f>
        <v>South</v>
      </c>
    </row>
    <row r="9807" spans="1:17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  <c r="N9807" t="str">
        <f t="shared" si="459"/>
        <v>Profit</v>
      </c>
      <c r="O9807" t="str">
        <f t="shared" si="460"/>
        <v>Normal</v>
      </c>
      <c r="P9807" t="str">
        <f t="shared" si="461"/>
        <v>Low</v>
      </c>
      <c r="Q9807" t="str">
        <f>VLOOKUP(A9807,SampleSuperstore!A:G,7,0)</f>
        <v>South</v>
      </c>
    </row>
    <row r="9808" spans="1:17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  <c r="N9808" t="str">
        <f t="shared" si="459"/>
        <v>Loss</v>
      </c>
      <c r="O9808" t="str">
        <f t="shared" si="460"/>
        <v>High Discount</v>
      </c>
      <c r="P9808" t="str">
        <f t="shared" si="461"/>
        <v>Low</v>
      </c>
      <c r="Q9808" t="str">
        <f>VLOOKUP(A9808,SampleSuperstore!A:G,7,0)</f>
        <v>South</v>
      </c>
    </row>
    <row r="9809" spans="1:17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  <c r="N9809" t="str">
        <f t="shared" si="459"/>
        <v>Profit</v>
      </c>
      <c r="O9809" t="str">
        <f t="shared" si="460"/>
        <v>Normal</v>
      </c>
      <c r="P9809" t="str">
        <f t="shared" si="461"/>
        <v>Low</v>
      </c>
      <c r="Q9809" t="str">
        <f>VLOOKUP(A9809,SampleSuperstore!A:G,7,0)</f>
        <v>South</v>
      </c>
    </row>
    <row r="9810" spans="1:17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  <c r="N9810" t="str">
        <f t="shared" si="459"/>
        <v>Loss</v>
      </c>
      <c r="O9810" t="str">
        <f t="shared" si="460"/>
        <v>High Discount</v>
      </c>
      <c r="P9810" t="str">
        <f t="shared" si="461"/>
        <v>Low</v>
      </c>
      <c r="Q9810" t="str">
        <f>VLOOKUP(A9810,SampleSuperstore!A:G,7,0)</f>
        <v>South</v>
      </c>
    </row>
    <row r="9811" spans="1:17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  <c r="N9811" t="str">
        <f t="shared" si="459"/>
        <v>Profit</v>
      </c>
      <c r="O9811" t="str">
        <f t="shared" si="460"/>
        <v>Normal</v>
      </c>
      <c r="P9811" t="str">
        <f t="shared" si="461"/>
        <v>Low</v>
      </c>
      <c r="Q9811" t="str">
        <f>VLOOKUP(A9811,SampleSuperstore!A:G,7,0)</f>
        <v>South</v>
      </c>
    </row>
    <row r="9812" spans="1:17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  <c r="N9812" t="str">
        <f t="shared" si="459"/>
        <v>Profit</v>
      </c>
      <c r="O9812" t="str">
        <f t="shared" si="460"/>
        <v>Normal</v>
      </c>
      <c r="P9812" t="str">
        <f t="shared" si="461"/>
        <v>Low</v>
      </c>
      <c r="Q9812" t="str">
        <f>VLOOKUP(A9812,SampleSuperstore!A:G,7,0)</f>
        <v>South</v>
      </c>
    </row>
    <row r="9813" spans="1:17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  <c r="N9813" t="str">
        <f t="shared" si="459"/>
        <v>Profit</v>
      </c>
      <c r="O9813" t="str">
        <f t="shared" si="460"/>
        <v>Normal</v>
      </c>
      <c r="P9813" t="str">
        <f t="shared" si="461"/>
        <v>Low</v>
      </c>
      <c r="Q9813" t="str">
        <f>VLOOKUP(A9813,SampleSuperstore!A:G,7,0)</f>
        <v>Central</v>
      </c>
    </row>
    <row r="9814" spans="1:17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  <c r="N9814" t="str">
        <f t="shared" si="459"/>
        <v>Profit</v>
      </c>
      <c r="O9814" t="str">
        <f t="shared" si="460"/>
        <v>Normal</v>
      </c>
      <c r="P9814" t="str">
        <f t="shared" si="461"/>
        <v>Low</v>
      </c>
      <c r="Q9814" t="str">
        <f>VLOOKUP(A9814,SampleSuperstore!A:G,7,0)</f>
        <v>Central</v>
      </c>
    </row>
    <row r="9815" spans="1:17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  <c r="N9815" t="str">
        <f t="shared" si="459"/>
        <v>Profit</v>
      </c>
      <c r="O9815" t="str">
        <f t="shared" si="460"/>
        <v>Normal</v>
      </c>
      <c r="P9815" t="str">
        <f t="shared" si="461"/>
        <v>Low</v>
      </c>
      <c r="Q9815" t="str">
        <f>VLOOKUP(A9815,SampleSuperstore!A:G,7,0)</f>
        <v>Central</v>
      </c>
    </row>
    <row r="9816" spans="1:17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  <c r="N9816" t="str">
        <f t="shared" si="459"/>
        <v>Profit</v>
      </c>
      <c r="O9816" t="str">
        <f t="shared" si="460"/>
        <v>Normal</v>
      </c>
      <c r="P9816" t="str">
        <f t="shared" si="461"/>
        <v>Low</v>
      </c>
      <c r="Q9816" t="str">
        <f>VLOOKUP(A9816,SampleSuperstore!A:G,7,0)</f>
        <v>Central</v>
      </c>
    </row>
    <row r="9817" spans="1:17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  <c r="N9817" t="str">
        <f t="shared" si="459"/>
        <v>Profit</v>
      </c>
      <c r="O9817" t="str">
        <f t="shared" si="460"/>
        <v>Normal</v>
      </c>
      <c r="P9817" t="str">
        <f t="shared" si="461"/>
        <v>Low</v>
      </c>
      <c r="Q9817" t="str">
        <f>VLOOKUP(A9817,SampleSuperstore!A:G,7,0)</f>
        <v>South</v>
      </c>
    </row>
    <row r="9818" spans="1:17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  <c r="N9818" t="str">
        <f t="shared" si="459"/>
        <v>Loss</v>
      </c>
      <c r="O9818" t="str">
        <f t="shared" si="460"/>
        <v>Normal</v>
      </c>
      <c r="P9818" t="str">
        <f t="shared" si="461"/>
        <v>Medium</v>
      </c>
      <c r="Q9818" t="str">
        <f>VLOOKUP(A9818,SampleSuperstore!A:G,7,0)</f>
        <v>South</v>
      </c>
    </row>
    <row r="9819" spans="1:17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  <c r="N9819" t="str">
        <f t="shared" si="459"/>
        <v>Profit</v>
      </c>
      <c r="O9819" t="str">
        <f t="shared" si="460"/>
        <v>Normal</v>
      </c>
      <c r="P9819" t="str">
        <f t="shared" si="461"/>
        <v>Low</v>
      </c>
      <c r="Q9819" t="str">
        <f>VLOOKUP(A9819,SampleSuperstore!A:G,7,0)</f>
        <v>South</v>
      </c>
    </row>
    <row r="9820" spans="1:17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  <c r="N9820" t="str">
        <f t="shared" si="459"/>
        <v>Profit</v>
      </c>
      <c r="O9820" t="str">
        <f t="shared" si="460"/>
        <v>Normal</v>
      </c>
      <c r="P9820" t="str">
        <f t="shared" si="461"/>
        <v>Low</v>
      </c>
      <c r="Q9820" t="str">
        <f>VLOOKUP(A9820,SampleSuperstore!A:G,7,0)</f>
        <v>South</v>
      </c>
    </row>
    <row r="9821" spans="1:17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  <c r="N9821" t="str">
        <f t="shared" si="459"/>
        <v>Profit</v>
      </c>
      <c r="O9821" t="str">
        <f t="shared" si="460"/>
        <v>Normal</v>
      </c>
      <c r="P9821" t="str">
        <f t="shared" si="461"/>
        <v>Low</v>
      </c>
      <c r="Q9821" t="str">
        <f>VLOOKUP(A9821,SampleSuperstore!A:G,7,0)</f>
        <v>South</v>
      </c>
    </row>
    <row r="9822" spans="1:17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  <c r="N9822" t="str">
        <f t="shared" si="459"/>
        <v>Profit</v>
      </c>
      <c r="O9822" t="str">
        <f t="shared" si="460"/>
        <v>Normal</v>
      </c>
      <c r="P9822" t="str">
        <f t="shared" si="461"/>
        <v>Low</v>
      </c>
      <c r="Q9822" t="str">
        <f>VLOOKUP(A9822,SampleSuperstore!A:G,7,0)</f>
        <v>South</v>
      </c>
    </row>
    <row r="9823" spans="1:17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  <c r="N9823" t="str">
        <f t="shared" si="459"/>
        <v>Loss</v>
      </c>
      <c r="O9823" t="str">
        <f t="shared" si="460"/>
        <v>High Discount</v>
      </c>
      <c r="P9823" t="str">
        <f t="shared" si="461"/>
        <v>Low</v>
      </c>
      <c r="Q9823" t="str">
        <f>VLOOKUP(A9823,SampleSuperstore!A:G,7,0)</f>
        <v>South</v>
      </c>
    </row>
    <row r="9824" spans="1:17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  <c r="N9824" t="str">
        <f t="shared" si="459"/>
        <v>Profit</v>
      </c>
      <c r="O9824" t="str">
        <f t="shared" si="460"/>
        <v>Normal</v>
      </c>
      <c r="P9824" t="str">
        <f t="shared" si="461"/>
        <v>Low</v>
      </c>
      <c r="Q9824" t="str">
        <f>VLOOKUP(A9824,SampleSuperstore!A:G,7,0)</f>
        <v>South</v>
      </c>
    </row>
    <row r="9825" spans="1:17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  <c r="N9825" t="str">
        <f t="shared" si="459"/>
        <v>Profit</v>
      </c>
      <c r="O9825" t="str">
        <f t="shared" si="460"/>
        <v>Normal</v>
      </c>
      <c r="P9825" t="str">
        <f t="shared" si="461"/>
        <v>Low</v>
      </c>
      <c r="Q9825" t="str">
        <f>VLOOKUP(A9825,SampleSuperstore!A:G,7,0)</f>
        <v>South</v>
      </c>
    </row>
    <row r="9826" spans="1:17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  <c r="N9826" t="str">
        <f t="shared" si="459"/>
        <v>Profit</v>
      </c>
      <c r="O9826" t="str">
        <f t="shared" si="460"/>
        <v>Normal</v>
      </c>
      <c r="P9826" t="str">
        <f t="shared" si="461"/>
        <v>Low</v>
      </c>
      <c r="Q9826" t="str">
        <f>VLOOKUP(A9826,SampleSuperstore!A:G,7,0)</f>
        <v>South</v>
      </c>
    </row>
    <row r="9827" spans="1:17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  <c r="N9827" t="str">
        <f t="shared" si="459"/>
        <v>Profit</v>
      </c>
      <c r="O9827" t="str">
        <f t="shared" si="460"/>
        <v>Normal</v>
      </c>
      <c r="P9827" t="str">
        <f t="shared" si="461"/>
        <v>Low</v>
      </c>
      <c r="Q9827" t="str">
        <f>VLOOKUP(A9827,SampleSuperstore!A:G,7,0)</f>
        <v>South</v>
      </c>
    </row>
    <row r="9828" spans="1:17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  <c r="N9828" t="str">
        <f t="shared" si="459"/>
        <v>Loss</v>
      </c>
      <c r="O9828" t="str">
        <f t="shared" si="460"/>
        <v>Normal</v>
      </c>
      <c r="P9828" t="str">
        <f t="shared" si="461"/>
        <v>Low</v>
      </c>
      <c r="Q9828" t="str">
        <f>VLOOKUP(A9828,SampleSuperstore!A:G,7,0)</f>
        <v>South</v>
      </c>
    </row>
    <row r="9829" spans="1:17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  <c r="N9829" t="str">
        <f t="shared" si="459"/>
        <v>Profit</v>
      </c>
      <c r="O9829" t="str">
        <f t="shared" si="460"/>
        <v>Normal</v>
      </c>
      <c r="P9829" t="str">
        <f t="shared" si="461"/>
        <v>Low</v>
      </c>
      <c r="Q9829" t="str">
        <f>VLOOKUP(A9829,SampleSuperstore!A:G,7,0)</f>
        <v>South</v>
      </c>
    </row>
    <row r="9830" spans="1:17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  <c r="N9830" t="str">
        <f t="shared" si="459"/>
        <v>Profit</v>
      </c>
      <c r="O9830" t="str">
        <f t="shared" si="460"/>
        <v>Normal</v>
      </c>
      <c r="P9830" t="str">
        <f t="shared" si="461"/>
        <v>Low</v>
      </c>
      <c r="Q9830" t="str">
        <f>VLOOKUP(A9830,SampleSuperstore!A:G,7,0)</f>
        <v>South</v>
      </c>
    </row>
    <row r="9831" spans="1:17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  <c r="N9831" t="str">
        <f t="shared" si="459"/>
        <v>Profit</v>
      </c>
      <c r="O9831" t="str">
        <f t="shared" si="460"/>
        <v>Normal</v>
      </c>
      <c r="P9831" t="str">
        <f t="shared" si="461"/>
        <v>Low</v>
      </c>
      <c r="Q9831" t="str">
        <f>VLOOKUP(A9831,SampleSuperstore!A:G,7,0)</f>
        <v>South</v>
      </c>
    </row>
    <row r="9832" spans="1:17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  <c r="N9832" t="str">
        <f t="shared" si="459"/>
        <v>Profit</v>
      </c>
      <c r="O9832" t="str">
        <f t="shared" si="460"/>
        <v>Normal</v>
      </c>
      <c r="P9832" t="str">
        <f t="shared" si="461"/>
        <v>Low</v>
      </c>
      <c r="Q9832" t="str">
        <f>VLOOKUP(A9832,SampleSuperstore!A:G,7,0)</f>
        <v>South</v>
      </c>
    </row>
    <row r="9833" spans="1:17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  <c r="N9833" t="str">
        <f t="shared" si="459"/>
        <v>Loss</v>
      </c>
      <c r="O9833" t="str">
        <f t="shared" si="460"/>
        <v>High Discount</v>
      </c>
      <c r="P9833" t="str">
        <f t="shared" si="461"/>
        <v>Low</v>
      </c>
      <c r="Q9833" t="str">
        <f>VLOOKUP(A9833,SampleSuperstore!A:G,7,0)</f>
        <v>South</v>
      </c>
    </row>
    <row r="9834" spans="1:17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  <c r="N9834" t="str">
        <f t="shared" si="459"/>
        <v>Profit</v>
      </c>
      <c r="O9834" t="str">
        <f t="shared" si="460"/>
        <v>Normal</v>
      </c>
      <c r="P9834" t="str">
        <f t="shared" si="461"/>
        <v>Low</v>
      </c>
      <c r="Q9834" t="str">
        <f>VLOOKUP(A9834,SampleSuperstore!A:G,7,0)</f>
        <v>South</v>
      </c>
    </row>
    <row r="9835" spans="1:17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  <c r="N9835" t="str">
        <f t="shared" si="459"/>
        <v>Profit</v>
      </c>
      <c r="O9835" t="str">
        <f t="shared" si="460"/>
        <v>Normal</v>
      </c>
      <c r="P9835" t="str">
        <f t="shared" si="461"/>
        <v>Medium</v>
      </c>
      <c r="Q9835" t="str">
        <f>VLOOKUP(A9835,SampleSuperstore!A:G,7,0)</f>
        <v>South</v>
      </c>
    </row>
    <row r="9836" spans="1:17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  <c r="N9836" t="str">
        <f t="shared" si="459"/>
        <v>Loss</v>
      </c>
      <c r="O9836" t="str">
        <f t="shared" si="460"/>
        <v>High Discount</v>
      </c>
      <c r="P9836" t="str">
        <f t="shared" si="461"/>
        <v>Low</v>
      </c>
      <c r="Q9836" t="str">
        <f>VLOOKUP(A9836,SampleSuperstore!A:G,7,0)</f>
        <v>Central</v>
      </c>
    </row>
    <row r="9837" spans="1:17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  <c r="N9837" t="str">
        <f t="shared" si="459"/>
        <v>Loss</v>
      </c>
      <c r="O9837" t="str">
        <f t="shared" si="460"/>
        <v>High Discount</v>
      </c>
      <c r="P9837" t="str">
        <f t="shared" si="461"/>
        <v>Low</v>
      </c>
      <c r="Q9837" t="str">
        <f>VLOOKUP(A9837,SampleSuperstore!A:G,7,0)</f>
        <v>Central</v>
      </c>
    </row>
    <row r="9838" spans="1:17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  <c r="N9838" t="str">
        <f t="shared" si="459"/>
        <v>Profit</v>
      </c>
      <c r="O9838" t="str">
        <f t="shared" si="460"/>
        <v>Normal</v>
      </c>
      <c r="P9838" t="str">
        <f t="shared" si="461"/>
        <v>Low</v>
      </c>
      <c r="Q9838" t="str">
        <f>VLOOKUP(A9838,SampleSuperstore!A:G,7,0)</f>
        <v>South</v>
      </c>
    </row>
    <row r="9839" spans="1:17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  <c r="N9839" t="str">
        <f t="shared" si="459"/>
        <v>Profit</v>
      </c>
      <c r="O9839" t="str">
        <f t="shared" si="460"/>
        <v>Normal</v>
      </c>
      <c r="P9839" t="str">
        <f t="shared" si="461"/>
        <v>Low</v>
      </c>
      <c r="Q9839" t="str">
        <f>VLOOKUP(A9839,SampleSuperstore!A:G,7,0)</f>
        <v>South</v>
      </c>
    </row>
    <row r="9840" spans="1:17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  <c r="N9840" t="str">
        <f t="shared" si="459"/>
        <v>Profit</v>
      </c>
      <c r="O9840" t="str">
        <f t="shared" si="460"/>
        <v>Normal</v>
      </c>
      <c r="P9840" t="str">
        <f t="shared" si="461"/>
        <v>Low</v>
      </c>
      <c r="Q9840" t="str">
        <f>VLOOKUP(A9840,SampleSuperstore!A:G,7,0)</f>
        <v>South</v>
      </c>
    </row>
    <row r="9841" spans="1:17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  <c r="N9841" t="str">
        <f t="shared" si="459"/>
        <v>Profit</v>
      </c>
      <c r="O9841" t="str">
        <f t="shared" si="460"/>
        <v>Normal</v>
      </c>
      <c r="P9841" t="str">
        <f t="shared" si="461"/>
        <v>Low</v>
      </c>
      <c r="Q9841" t="str">
        <f>VLOOKUP(A9841,SampleSuperstore!A:G,7,0)</f>
        <v>South</v>
      </c>
    </row>
    <row r="9842" spans="1:17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  <c r="N9842" t="str">
        <f t="shared" si="459"/>
        <v>Profit</v>
      </c>
      <c r="O9842" t="str">
        <f t="shared" si="460"/>
        <v>Normal</v>
      </c>
      <c r="P9842" t="str">
        <f t="shared" si="461"/>
        <v>Low</v>
      </c>
      <c r="Q9842" t="str">
        <f>VLOOKUP(A9842,SampleSuperstore!A:G,7,0)</f>
        <v>South</v>
      </c>
    </row>
    <row r="9843" spans="1:17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  <c r="N9843" t="str">
        <f t="shared" si="459"/>
        <v>Profit</v>
      </c>
      <c r="O9843" t="str">
        <f t="shared" si="460"/>
        <v>Normal</v>
      </c>
      <c r="P9843" t="str">
        <f t="shared" si="461"/>
        <v>Low</v>
      </c>
      <c r="Q9843" t="str">
        <f>VLOOKUP(A9843,SampleSuperstore!A:G,7,0)</f>
        <v>South</v>
      </c>
    </row>
    <row r="9844" spans="1:17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  <c r="N9844" t="str">
        <f t="shared" si="459"/>
        <v>Profit</v>
      </c>
      <c r="O9844" t="str">
        <f t="shared" si="460"/>
        <v>Normal</v>
      </c>
      <c r="P9844" t="str">
        <f t="shared" si="461"/>
        <v>Low</v>
      </c>
      <c r="Q9844" t="str">
        <f>VLOOKUP(A9844,SampleSuperstore!A:G,7,0)</f>
        <v>South</v>
      </c>
    </row>
    <row r="9845" spans="1:17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  <c r="N9845" t="str">
        <f t="shared" si="459"/>
        <v>Profit</v>
      </c>
      <c r="O9845" t="str">
        <f t="shared" si="460"/>
        <v>Normal</v>
      </c>
      <c r="P9845" t="str">
        <f t="shared" si="461"/>
        <v>Low</v>
      </c>
      <c r="Q9845" t="str">
        <f>VLOOKUP(A9845,SampleSuperstore!A:G,7,0)</f>
        <v>Central</v>
      </c>
    </row>
    <row r="9846" spans="1:17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  <c r="N9846" t="str">
        <f t="shared" si="459"/>
        <v>Loss</v>
      </c>
      <c r="O9846" t="str">
        <f t="shared" si="460"/>
        <v>High Discount</v>
      </c>
      <c r="P9846" t="str">
        <f t="shared" si="461"/>
        <v>Low</v>
      </c>
      <c r="Q9846" t="str">
        <f>VLOOKUP(A9846,SampleSuperstore!A:G,7,0)</f>
        <v>Central</v>
      </c>
    </row>
    <row r="9847" spans="1:17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  <c r="N9847" t="str">
        <f t="shared" si="459"/>
        <v>Profit</v>
      </c>
      <c r="O9847" t="str">
        <f t="shared" si="460"/>
        <v>Normal</v>
      </c>
      <c r="P9847" t="str">
        <f t="shared" si="461"/>
        <v>Low</v>
      </c>
      <c r="Q9847" t="str">
        <f>VLOOKUP(A9847,SampleSuperstore!A:G,7,0)</f>
        <v>Central</v>
      </c>
    </row>
    <row r="9848" spans="1:17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  <c r="N9848" t="str">
        <f t="shared" si="459"/>
        <v>Profit</v>
      </c>
      <c r="O9848" t="str">
        <f t="shared" si="460"/>
        <v>Normal</v>
      </c>
      <c r="P9848" t="str">
        <f t="shared" si="461"/>
        <v>Low</v>
      </c>
      <c r="Q9848" t="str">
        <f>VLOOKUP(A9848,SampleSuperstore!A:G,7,0)</f>
        <v>South</v>
      </c>
    </row>
    <row r="9849" spans="1:17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  <c r="N9849" t="str">
        <f t="shared" si="459"/>
        <v>Profit</v>
      </c>
      <c r="O9849" t="str">
        <f t="shared" si="460"/>
        <v>Normal</v>
      </c>
      <c r="P9849" t="str">
        <f t="shared" si="461"/>
        <v>Medium</v>
      </c>
      <c r="Q9849" t="str">
        <f>VLOOKUP(A9849,SampleSuperstore!A:G,7,0)</f>
        <v>South</v>
      </c>
    </row>
    <row r="9850" spans="1:17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  <c r="N9850" t="str">
        <f t="shared" si="459"/>
        <v>Profit</v>
      </c>
      <c r="O9850" t="str">
        <f t="shared" si="460"/>
        <v>Normal</v>
      </c>
      <c r="P9850" t="str">
        <f t="shared" si="461"/>
        <v>Low</v>
      </c>
      <c r="Q9850" t="str">
        <f>VLOOKUP(A9850,SampleSuperstore!A:G,7,0)</f>
        <v>South</v>
      </c>
    </row>
    <row r="9851" spans="1:17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  <c r="N9851" t="str">
        <f t="shared" si="459"/>
        <v>Profit</v>
      </c>
      <c r="O9851" t="str">
        <f t="shared" si="460"/>
        <v>Normal</v>
      </c>
      <c r="P9851" t="str">
        <f t="shared" si="461"/>
        <v>Low</v>
      </c>
      <c r="Q9851" t="str">
        <f>VLOOKUP(A9851,SampleSuperstore!A:G,7,0)</f>
        <v>South</v>
      </c>
    </row>
    <row r="9852" spans="1:17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  <c r="N9852" t="str">
        <f t="shared" si="459"/>
        <v>Profit</v>
      </c>
      <c r="O9852" t="str">
        <f t="shared" si="460"/>
        <v>Normal</v>
      </c>
      <c r="P9852" t="str">
        <f t="shared" si="461"/>
        <v>Low</v>
      </c>
      <c r="Q9852" t="str">
        <f>VLOOKUP(A9852,SampleSuperstore!A:G,7,0)</f>
        <v>South</v>
      </c>
    </row>
    <row r="9853" spans="1:17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  <c r="N9853" t="str">
        <f t="shared" si="459"/>
        <v>Profit</v>
      </c>
      <c r="O9853" t="str">
        <f t="shared" si="460"/>
        <v>Normal</v>
      </c>
      <c r="P9853" t="str">
        <f t="shared" si="461"/>
        <v>Low</v>
      </c>
      <c r="Q9853" t="str">
        <f>VLOOKUP(A9853,SampleSuperstore!A:G,7,0)</f>
        <v>South</v>
      </c>
    </row>
    <row r="9854" spans="1:17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  <c r="N9854" t="str">
        <f t="shared" si="459"/>
        <v>Profit</v>
      </c>
      <c r="O9854" t="str">
        <f t="shared" si="460"/>
        <v>Normal</v>
      </c>
      <c r="P9854" t="str">
        <f t="shared" si="461"/>
        <v>Low</v>
      </c>
      <c r="Q9854" t="str">
        <f>VLOOKUP(A9854,SampleSuperstore!A:G,7,0)</f>
        <v>South</v>
      </c>
    </row>
    <row r="9855" spans="1:17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  <c r="N9855" t="str">
        <f t="shared" si="459"/>
        <v>Profit</v>
      </c>
      <c r="O9855" t="str">
        <f t="shared" si="460"/>
        <v>Normal</v>
      </c>
      <c r="P9855" t="str">
        <f t="shared" si="461"/>
        <v>Low</v>
      </c>
      <c r="Q9855" t="str">
        <f>VLOOKUP(A9855,SampleSuperstore!A:G,7,0)</f>
        <v>South</v>
      </c>
    </row>
    <row r="9856" spans="1:17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  <c r="N9856" t="str">
        <f t="shared" si="459"/>
        <v>Profit</v>
      </c>
      <c r="O9856" t="str">
        <f t="shared" si="460"/>
        <v>Normal</v>
      </c>
      <c r="P9856" t="str">
        <f t="shared" si="461"/>
        <v>Low</v>
      </c>
      <c r="Q9856" t="str">
        <f>VLOOKUP(A9856,SampleSuperstore!A:G,7,0)</f>
        <v>South</v>
      </c>
    </row>
    <row r="9857" spans="1:17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  <c r="N9857" t="str">
        <f t="shared" si="459"/>
        <v>Profit</v>
      </c>
      <c r="O9857" t="str">
        <f t="shared" si="460"/>
        <v>Normal</v>
      </c>
      <c r="P9857" t="str">
        <f t="shared" si="461"/>
        <v>Low</v>
      </c>
      <c r="Q9857" t="str">
        <f>VLOOKUP(A9857,SampleSuperstore!A:G,7,0)</f>
        <v>South</v>
      </c>
    </row>
    <row r="9858" spans="1:17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  <c r="N9858" t="str">
        <f t="shared" si="459"/>
        <v>Profit</v>
      </c>
      <c r="O9858" t="str">
        <f t="shared" si="460"/>
        <v>Normal</v>
      </c>
      <c r="P9858" t="str">
        <f t="shared" si="461"/>
        <v>Low</v>
      </c>
      <c r="Q9858" t="str">
        <f>VLOOKUP(A9858,SampleSuperstore!A:G,7,0)</f>
        <v>South</v>
      </c>
    </row>
    <row r="9859" spans="1:17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  <c r="N9859" t="str">
        <f t="shared" ref="N9859:N9922" si="462">IF(M9859&gt;0,"Profit","Loss")</f>
        <v>Profit</v>
      </c>
      <c r="O9859" t="str">
        <f t="shared" ref="O9859:O9922" si="463">IF(L9859&gt;0.5,"High Discount","Normal")</f>
        <v>Normal</v>
      </c>
      <c r="P9859" t="str">
        <f t="shared" ref="P9859:P9922" si="464">IF(J9859&gt;1000,"High",IF(J9859&gt;=500,"Medium","Low"))</f>
        <v>High</v>
      </c>
      <c r="Q9859" t="str">
        <f>VLOOKUP(A9859,SampleSuperstore!A:G,7,0)</f>
        <v>South</v>
      </c>
    </row>
    <row r="9860" spans="1:17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  <c r="N9860" t="str">
        <f t="shared" si="462"/>
        <v>Profit</v>
      </c>
      <c r="O9860" t="str">
        <f t="shared" si="463"/>
        <v>Normal</v>
      </c>
      <c r="P9860" t="str">
        <f t="shared" si="464"/>
        <v>Low</v>
      </c>
      <c r="Q9860" t="str">
        <f>VLOOKUP(A9860,SampleSuperstore!A:G,7,0)</f>
        <v>South</v>
      </c>
    </row>
    <row r="9861" spans="1:17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  <c r="N9861" t="str">
        <f t="shared" si="462"/>
        <v>Profit</v>
      </c>
      <c r="O9861" t="str">
        <f t="shared" si="463"/>
        <v>Normal</v>
      </c>
      <c r="P9861" t="str">
        <f t="shared" si="464"/>
        <v>Low</v>
      </c>
      <c r="Q9861" t="str">
        <f>VLOOKUP(A9861,SampleSuperstore!A:G,7,0)</f>
        <v>South</v>
      </c>
    </row>
    <row r="9862" spans="1:17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  <c r="N9862" t="str">
        <f t="shared" si="462"/>
        <v>Profit</v>
      </c>
      <c r="O9862" t="str">
        <f t="shared" si="463"/>
        <v>Normal</v>
      </c>
      <c r="P9862" t="str">
        <f t="shared" si="464"/>
        <v>Low</v>
      </c>
      <c r="Q9862" t="str">
        <f>VLOOKUP(A9862,SampleSuperstore!A:G,7,0)</f>
        <v>South</v>
      </c>
    </row>
    <row r="9863" spans="1:17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  <c r="N9863" t="str">
        <f t="shared" si="462"/>
        <v>Profit</v>
      </c>
      <c r="O9863" t="str">
        <f t="shared" si="463"/>
        <v>Normal</v>
      </c>
      <c r="P9863" t="str">
        <f t="shared" si="464"/>
        <v>Low</v>
      </c>
      <c r="Q9863" t="str">
        <f>VLOOKUP(A9863,SampleSuperstore!A:G,7,0)</f>
        <v>South</v>
      </c>
    </row>
    <row r="9864" spans="1:17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  <c r="N9864" t="str">
        <f t="shared" si="462"/>
        <v>Profit</v>
      </c>
      <c r="O9864" t="str">
        <f t="shared" si="463"/>
        <v>Normal</v>
      </c>
      <c r="P9864" t="str">
        <f t="shared" si="464"/>
        <v>Low</v>
      </c>
      <c r="Q9864" t="str">
        <f>VLOOKUP(A9864,SampleSuperstore!A:G,7,0)</f>
        <v>South</v>
      </c>
    </row>
    <row r="9865" spans="1:17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  <c r="N9865" t="str">
        <f t="shared" si="462"/>
        <v>Profit</v>
      </c>
      <c r="O9865" t="str">
        <f t="shared" si="463"/>
        <v>Normal</v>
      </c>
      <c r="P9865" t="str">
        <f t="shared" si="464"/>
        <v>Low</v>
      </c>
      <c r="Q9865" t="str">
        <f>VLOOKUP(A9865,SampleSuperstore!A:G,7,0)</f>
        <v>South</v>
      </c>
    </row>
    <row r="9866" spans="1:17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  <c r="N9866" t="str">
        <f t="shared" si="462"/>
        <v>Profit</v>
      </c>
      <c r="O9866" t="str">
        <f t="shared" si="463"/>
        <v>Normal</v>
      </c>
      <c r="P9866" t="str">
        <f t="shared" si="464"/>
        <v>Low</v>
      </c>
      <c r="Q9866" t="str">
        <f>VLOOKUP(A9866,SampleSuperstore!A:G,7,0)</f>
        <v>South</v>
      </c>
    </row>
    <row r="9867" spans="1:17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  <c r="N9867" t="str">
        <f t="shared" si="462"/>
        <v>Profit</v>
      </c>
      <c r="O9867" t="str">
        <f t="shared" si="463"/>
        <v>Normal</v>
      </c>
      <c r="P9867" t="str">
        <f t="shared" si="464"/>
        <v>Low</v>
      </c>
      <c r="Q9867" t="str">
        <f>VLOOKUP(A9867,SampleSuperstore!A:G,7,0)</f>
        <v>South</v>
      </c>
    </row>
    <row r="9868" spans="1:17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  <c r="N9868" t="str">
        <f t="shared" si="462"/>
        <v>Profit</v>
      </c>
      <c r="O9868" t="str">
        <f t="shared" si="463"/>
        <v>Normal</v>
      </c>
      <c r="P9868" t="str">
        <f t="shared" si="464"/>
        <v>High</v>
      </c>
      <c r="Q9868" t="str">
        <f>VLOOKUP(A9868,SampleSuperstore!A:G,7,0)</f>
        <v>South</v>
      </c>
    </row>
    <row r="9869" spans="1:17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  <c r="N9869" t="str">
        <f t="shared" si="462"/>
        <v>Profit</v>
      </c>
      <c r="O9869" t="str">
        <f t="shared" si="463"/>
        <v>Normal</v>
      </c>
      <c r="P9869" t="str">
        <f t="shared" si="464"/>
        <v>Low</v>
      </c>
      <c r="Q9869" t="str">
        <f>VLOOKUP(A9869,SampleSuperstore!A:G,7,0)</f>
        <v>South</v>
      </c>
    </row>
    <row r="9870" spans="1:17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  <c r="N9870" t="str">
        <f t="shared" si="462"/>
        <v>Profit</v>
      </c>
      <c r="O9870" t="str">
        <f t="shared" si="463"/>
        <v>Normal</v>
      </c>
      <c r="P9870" t="str">
        <f t="shared" si="464"/>
        <v>Low</v>
      </c>
      <c r="Q9870" t="str">
        <f>VLOOKUP(A9870,SampleSuperstore!A:G,7,0)</f>
        <v>Central</v>
      </c>
    </row>
    <row r="9871" spans="1:17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  <c r="N9871" t="str">
        <f t="shared" si="462"/>
        <v>Loss</v>
      </c>
      <c r="O9871" t="str">
        <f t="shared" si="463"/>
        <v>High Discount</v>
      </c>
      <c r="P9871" t="str">
        <f t="shared" si="464"/>
        <v>Low</v>
      </c>
      <c r="Q9871" t="str">
        <f>VLOOKUP(A9871,SampleSuperstore!A:G,7,0)</f>
        <v>Central</v>
      </c>
    </row>
    <row r="9872" spans="1:17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  <c r="N9872" t="str">
        <f t="shared" si="462"/>
        <v>Loss</v>
      </c>
      <c r="O9872" t="str">
        <f t="shared" si="463"/>
        <v>High Discount</v>
      </c>
      <c r="P9872" t="str">
        <f t="shared" si="464"/>
        <v>Low</v>
      </c>
      <c r="Q9872" t="str">
        <f>VLOOKUP(A9872,SampleSuperstore!A:G,7,0)</f>
        <v>Central</v>
      </c>
    </row>
    <row r="9873" spans="1:17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  <c r="N9873" t="str">
        <f t="shared" si="462"/>
        <v>Profit</v>
      </c>
      <c r="O9873" t="str">
        <f t="shared" si="463"/>
        <v>Normal</v>
      </c>
      <c r="P9873" t="str">
        <f t="shared" si="464"/>
        <v>Low</v>
      </c>
      <c r="Q9873" t="str">
        <f>VLOOKUP(A9873,SampleSuperstore!A:G,7,0)</f>
        <v>East</v>
      </c>
    </row>
    <row r="9874" spans="1:17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  <c r="N9874" t="str">
        <f t="shared" si="462"/>
        <v>Profit</v>
      </c>
      <c r="O9874" t="str">
        <f t="shared" si="463"/>
        <v>Normal</v>
      </c>
      <c r="P9874" t="str">
        <f t="shared" si="464"/>
        <v>Low</v>
      </c>
      <c r="Q9874" t="str">
        <f>VLOOKUP(A9874,SampleSuperstore!A:G,7,0)</f>
        <v>East</v>
      </c>
    </row>
    <row r="9875" spans="1:17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  <c r="N9875" t="str">
        <f t="shared" si="462"/>
        <v>Profit</v>
      </c>
      <c r="O9875" t="str">
        <f t="shared" si="463"/>
        <v>Normal</v>
      </c>
      <c r="P9875" t="str">
        <f t="shared" si="464"/>
        <v>Low</v>
      </c>
      <c r="Q9875" t="str">
        <f>VLOOKUP(A9875,SampleSuperstore!A:G,7,0)</f>
        <v>South</v>
      </c>
    </row>
    <row r="9876" spans="1:17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  <c r="N9876" t="str">
        <f t="shared" si="462"/>
        <v>Profit</v>
      </c>
      <c r="O9876" t="str">
        <f t="shared" si="463"/>
        <v>Normal</v>
      </c>
      <c r="P9876" t="str">
        <f t="shared" si="464"/>
        <v>Low</v>
      </c>
      <c r="Q9876" t="str">
        <f>VLOOKUP(A9876,SampleSuperstore!A:G,7,0)</f>
        <v>South</v>
      </c>
    </row>
    <row r="9877" spans="1:17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  <c r="N9877" t="str">
        <f t="shared" si="462"/>
        <v>Profit</v>
      </c>
      <c r="O9877" t="str">
        <f t="shared" si="463"/>
        <v>Normal</v>
      </c>
      <c r="P9877" t="str">
        <f t="shared" si="464"/>
        <v>Low</v>
      </c>
      <c r="Q9877" t="str">
        <f>VLOOKUP(A9877,SampleSuperstore!A:G,7,0)</f>
        <v>South</v>
      </c>
    </row>
    <row r="9878" spans="1:17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  <c r="N9878" t="str">
        <f t="shared" si="462"/>
        <v>Loss</v>
      </c>
      <c r="O9878" t="str">
        <f t="shared" si="463"/>
        <v>Normal</v>
      </c>
      <c r="P9878" t="str">
        <f t="shared" si="464"/>
        <v>Medium</v>
      </c>
      <c r="Q9878" t="str">
        <f>VLOOKUP(A9878,SampleSuperstore!A:G,7,0)</f>
        <v>Central</v>
      </c>
    </row>
    <row r="9879" spans="1:17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  <c r="N9879" t="str">
        <f t="shared" si="462"/>
        <v>Loss</v>
      </c>
      <c r="O9879" t="str">
        <f t="shared" si="463"/>
        <v>High Discount</v>
      </c>
      <c r="P9879" t="str">
        <f t="shared" si="464"/>
        <v>Low</v>
      </c>
      <c r="Q9879" t="str">
        <f>VLOOKUP(A9879,SampleSuperstore!A:G,7,0)</f>
        <v>Central</v>
      </c>
    </row>
    <row r="9880" spans="1:17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  <c r="N9880" t="str">
        <f t="shared" si="462"/>
        <v>Loss</v>
      </c>
      <c r="O9880" t="str">
        <f t="shared" si="463"/>
        <v>Normal</v>
      </c>
      <c r="P9880" t="str">
        <f t="shared" si="464"/>
        <v>Low</v>
      </c>
      <c r="Q9880" t="str">
        <f>VLOOKUP(A9880,SampleSuperstore!A:G,7,0)</f>
        <v>Central</v>
      </c>
    </row>
    <row r="9881" spans="1:17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  <c r="N9881" t="str">
        <f t="shared" si="462"/>
        <v>Profit</v>
      </c>
      <c r="O9881" t="str">
        <f t="shared" si="463"/>
        <v>Normal</v>
      </c>
      <c r="P9881" t="str">
        <f t="shared" si="464"/>
        <v>Medium</v>
      </c>
      <c r="Q9881" t="str">
        <f>VLOOKUP(A9881,SampleSuperstore!A:G,7,0)</f>
        <v>South</v>
      </c>
    </row>
    <row r="9882" spans="1:17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  <c r="N9882" t="str">
        <f t="shared" si="462"/>
        <v>Profit</v>
      </c>
      <c r="O9882" t="str">
        <f t="shared" si="463"/>
        <v>Normal</v>
      </c>
      <c r="P9882" t="str">
        <f t="shared" si="464"/>
        <v>Low</v>
      </c>
      <c r="Q9882" t="str">
        <f>VLOOKUP(A9882,SampleSuperstore!A:G,7,0)</f>
        <v>Central</v>
      </c>
    </row>
    <row r="9883" spans="1:17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  <c r="N9883" t="str">
        <f t="shared" si="462"/>
        <v>Profit</v>
      </c>
      <c r="O9883" t="str">
        <f t="shared" si="463"/>
        <v>Normal</v>
      </c>
      <c r="P9883" t="str">
        <f t="shared" si="464"/>
        <v>Low</v>
      </c>
      <c r="Q9883" t="str">
        <f>VLOOKUP(A9883,SampleSuperstore!A:G,7,0)</f>
        <v>Central</v>
      </c>
    </row>
    <row r="9884" spans="1:17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  <c r="N9884" t="str">
        <f t="shared" si="462"/>
        <v>Profit</v>
      </c>
      <c r="O9884" t="str">
        <f t="shared" si="463"/>
        <v>Normal</v>
      </c>
      <c r="P9884" t="str">
        <f t="shared" si="464"/>
        <v>Low</v>
      </c>
      <c r="Q9884" t="str">
        <f>VLOOKUP(A9884,SampleSuperstore!A:G,7,0)</f>
        <v>Central</v>
      </c>
    </row>
    <row r="9885" spans="1:17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  <c r="N9885" t="str">
        <f t="shared" si="462"/>
        <v>Profit</v>
      </c>
      <c r="O9885" t="str">
        <f t="shared" si="463"/>
        <v>Normal</v>
      </c>
      <c r="P9885" t="str">
        <f t="shared" si="464"/>
        <v>Low</v>
      </c>
      <c r="Q9885" t="str">
        <f>VLOOKUP(A9885,SampleSuperstore!A:G,7,0)</f>
        <v>South</v>
      </c>
    </row>
    <row r="9886" spans="1:17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  <c r="N9886" t="str">
        <f t="shared" si="462"/>
        <v>Profit</v>
      </c>
      <c r="O9886" t="str">
        <f t="shared" si="463"/>
        <v>Normal</v>
      </c>
      <c r="P9886" t="str">
        <f t="shared" si="464"/>
        <v>Low</v>
      </c>
      <c r="Q9886" t="str">
        <f>VLOOKUP(A9886,SampleSuperstore!A:G,7,0)</f>
        <v>South</v>
      </c>
    </row>
    <row r="9887" spans="1:17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  <c r="N9887" t="str">
        <f t="shared" si="462"/>
        <v>Profit</v>
      </c>
      <c r="O9887" t="str">
        <f t="shared" si="463"/>
        <v>Normal</v>
      </c>
      <c r="P9887" t="str">
        <f t="shared" si="464"/>
        <v>Low</v>
      </c>
      <c r="Q9887" t="str">
        <f>VLOOKUP(A9887,SampleSuperstore!A:G,7,0)</f>
        <v>South</v>
      </c>
    </row>
    <row r="9888" spans="1:17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  <c r="N9888" t="str">
        <f t="shared" si="462"/>
        <v>Loss</v>
      </c>
      <c r="O9888" t="str">
        <f t="shared" si="463"/>
        <v>Normal</v>
      </c>
      <c r="P9888" t="str">
        <f t="shared" si="464"/>
        <v>Low</v>
      </c>
      <c r="Q9888" t="str">
        <f>VLOOKUP(A9888,SampleSuperstore!A:G,7,0)</f>
        <v>South</v>
      </c>
    </row>
    <row r="9889" spans="1:17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  <c r="N9889" t="str">
        <f t="shared" si="462"/>
        <v>Profit</v>
      </c>
      <c r="O9889" t="str">
        <f t="shared" si="463"/>
        <v>Normal</v>
      </c>
      <c r="P9889" t="str">
        <f t="shared" si="464"/>
        <v>Low</v>
      </c>
      <c r="Q9889" t="str">
        <f>VLOOKUP(A9889,SampleSuperstore!A:G,7,0)</f>
        <v>Central</v>
      </c>
    </row>
    <row r="9890" spans="1:17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  <c r="N9890" t="str">
        <f t="shared" si="462"/>
        <v>Profit</v>
      </c>
      <c r="O9890" t="str">
        <f t="shared" si="463"/>
        <v>Normal</v>
      </c>
      <c r="P9890" t="str">
        <f t="shared" si="464"/>
        <v>Low</v>
      </c>
      <c r="Q9890" t="str">
        <f>VLOOKUP(A9890,SampleSuperstore!A:G,7,0)</f>
        <v>South</v>
      </c>
    </row>
    <row r="9891" spans="1:17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  <c r="N9891" t="str">
        <f t="shared" si="462"/>
        <v>Profit</v>
      </c>
      <c r="O9891" t="str">
        <f t="shared" si="463"/>
        <v>Normal</v>
      </c>
      <c r="P9891" t="str">
        <f t="shared" si="464"/>
        <v>Low</v>
      </c>
      <c r="Q9891" t="str">
        <f>VLOOKUP(A9891,SampleSuperstore!A:G,7,0)</f>
        <v>Central</v>
      </c>
    </row>
    <row r="9892" spans="1:17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  <c r="N9892" t="str">
        <f t="shared" si="462"/>
        <v>Profit</v>
      </c>
      <c r="O9892" t="str">
        <f t="shared" si="463"/>
        <v>Normal</v>
      </c>
      <c r="P9892" t="str">
        <f t="shared" si="464"/>
        <v>Low</v>
      </c>
      <c r="Q9892" t="str">
        <f>VLOOKUP(A9892,SampleSuperstore!A:G,7,0)</f>
        <v>South</v>
      </c>
    </row>
    <row r="9893" spans="1:17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  <c r="N9893" t="str">
        <f t="shared" si="462"/>
        <v>Profit</v>
      </c>
      <c r="O9893" t="str">
        <f t="shared" si="463"/>
        <v>Normal</v>
      </c>
      <c r="P9893" t="str">
        <f t="shared" si="464"/>
        <v>Low</v>
      </c>
      <c r="Q9893" t="str">
        <f>VLOOKUP(A9893,SampleSuperstore!A:G,7,0)</f>
        <v>South</v>
      </c>
    </row>
    <row r="9894" spans="1:17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  <c r="N9894" t="str">
        <f t="shared" si="462"/>
        <v>Profit</v>
      </c>
      <c r="O9894" t="str">
        <f t="shared" si="463"/>
        <v>Normal</v>
      </c>
      <c r="P9894" t="str">
        <f t="shared" si="464"/>
        <v>Low</v>
      </c>
      <c r="Q9894" t="str">
        <f>VLOOKUP(A9894,SampleSuperstore!A:G,7,0)</f>
        <v>South</v>
      </c>
    </row>
    <row r="9895" spans="1:17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  <c r="N9895" t="str">
        <f t="shared" si="462"/>
        <v>Profit</v>
      </c>
      <c r="O9895" t="str">
        <f t="shared" si="463"/>
        <v>Normal</v>
      </c>
      <c r="P9895" t="str">
        <f t="shared" si="464"/>
        <v>Low</v>
      </c>
      <c r="Q9895" t="str">
        <f>VLOOKUP(A9895,SampleSuperstore!A:G,7,0)</f>
        <v>South</v>
      </c>
    </row>
    <row r="9896" spans="1:17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  <c r="N9896" t="str">
        <f t="shared" si="462"/>
        <v>Profit</v>
      </c>
      <c r="O9896" t="str">
        <f t="shared" si="463"/>
        <v>Normal</v>
      </c>
      <c r="P9896" t="str">
        <f t="shared" si="464"/>
        <v>Low</v>
      </c>
      <c r="Q9896" t="str">
        <f>VLOOKUP(A9896,SampleSuperstore!A:G,7,0)</f>
        <v>South</v>
      </c>
    </row>
    <row r="9897" spans="1:17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  <c r="N9897" t="str">
        <f t="shared" si="462"/>
        <v>Profit</v>
      </c>
      <c r="O9897" t="str">
        <f t="shared" si="463"/>
        <v>Normal</v>
      </c>
      <c r="P9897" t="str">
        <f t="shared" si="464"/>
        <v>Low</v>
      </c>
      <c r="Q9897" t="str">
        <f>VLOOKUP(A9897,SampleSuperstore!A:G,7,0)</f>
        <v>South</v>
      </c>
    </row>
    <row r="9898" spans="1:17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  <c r="N9898" t="str">
        <f t="shared" si="462"/>
        <v>Profit</v>
      </c>
      <c r="O9898" t="str">
        <f t="shared" si="463"/>
        <v>Normal</v>
      </c>
      <c r="P9898" t="str">
        <f t="shared" si="464"/>
        <v>Low</v>
      </c>
      <c r="Q9898" t="str">
        <f>VLOOKUP(A9898,SampleSuperstore!A:G,7,0)</f>
        <v>South</v>
      </c>
    </row>
    <row r="9899" spans="1:17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  <c r="N9899" t="str">
        <f t="shared" si="462"/>
        <v>Profit</v>
      </c>
      <c r="O9899" t="str">
        <f t="shared" si="463"/>
        <v>Normal</v>
      </c>
      <c r="P9899" t="str">
        <f t="shared" si="464"/>
        <v>Low</v>
      </c>
      <c r="Q9899" t="str">
        <f>VLOOKUP(A9899,SampleSuperstore!A:G,7,0)</f>
        <v>South</v>
      </c>
    </row>
    <row r="9900" spans="1:17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  <c r="N9900" t="str">
        <f t="shared" si="462"/>
        <v>Loss</v>
      </c>
      <c r="O9900" t="str">
        <f t="shared" si="463"/>
        <v>Normal</v>
      </c>
      <c r="P9900" t="str">
        <f t="shared" si="464"/>
        <v>Low</v>
      </c>
      <c r="Q9900" t="str">
        <f>VLOOKUP(A9900,SampleSuperstore!A:G,7,0)</f>
        <v>South</v>
      </c>
    </row>
    <row r="9901" spans="1:17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  <c r="N9901" t="str">
        <f t="shared" si="462"/>
        <v>Loss</v>
      </c>
      <c r="O9901" t="str">
        <f t="shared" si="463"/>
        <v>Normal</v>
      </c>
      <c r="P9901" t="str">
        <f t="shared" si="464"/>
        <v>Low</v>
      </c>
      <c r="Q9901" t="str">
        <f>VLOOKUP(A9901,SampleSuperstore!A:G,7,0)</f>
        <v>South</v>
      </c>
    </row>
    <row r="9902" spans="1:17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  <c r="N9902" t="str">
        <f t="shared" si="462"/>
        <v>Profit</v>
      </c>
      <c r="O9902" t="str">
        <f t="shared" si="463"/>
        <v>Normal</v>
      </c>
      <c r="P9902" t="str">
        <f t="shared" si="464"/>
        <v>Low</v>
      </c>
      <c r="Q9902" t="str">
        <f>VLOOKUP(A9902,SampleSuperstore!A:G,7,0)</f>
        <v>South</v>
      </c>
    </row>
    <row r="9903" spans="1:17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  <c r="N9903" t="str">
        <f t="shared" si="462"/>
        <v>Profit</v>
      </c>
      <c r="O9903" t="str">
        <f t="shared" si="463"/>
        <v>Normal</v>
      </c>
      <c r="P9903" t="str">
        <f t="shared" si="464"/>
        <v>Low</v>
      </c>
      <c r="Q9903" t="str">
        <f>VLOOKUP(A9903,SampleSuperstore!A:G,7,0)</f>
        <v>South</v>
      </c>
    </row>
    <row r="9904" spans="1:17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  <c r="N9904" t="str">
        <f t="shared" si="462"/>
        <v>Profit</v>
      </c>
      <c r="O9904" t="str">
        <f t="shared" si="463"/>
        <v>Normal</v>
      </c>
      <c r="P9904" t="str">
        <f t="shared" si="464"/>
        <v>Low</v>
      </c>
      <c r="Q9904" t="str">
        <f>VLOOKUP(A9904,SampleSuperstore!A:G,7,0)</f>
        <v>South</v>
      </c>
    </row>
    <row r="9905" spans="1:17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  <c r="N9905" t="str">
        <f t="shared" si="462"/>
        <v>Loss</v>
      </c>
      <c r="O9905" t="str">
        <f t="shared" si="463"/>
        <v>High Discount</v>
      </c>
      <c r="P9905" t="str">
        <f t="shared" si="464"/>
        <v>Low</v>
      </c>
      <c r="Q9905" t="str">
        <f>VLOOKUP(A9905,SampleSuperstore!A:G,7,0)</f>
        <v>South</v>
      </c>
    </row>
    <row r="9906" spans="1:17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  <c r="N9906" t="str">
        <f t="shared" si="462"/>
        <v>Profit</v>
      </c>
      <c r="O9906" t="str">
        <f t="shared" si="463"/>
        <v>Normal</v>
      </c>
      <c r="P9906" t="str">
        <f t="shared" si="464"/>
        <v>Low</v>
      </c>
      <c r="Q9906" t="str">
        <f>VLOOKUP(A9906,SampleSuperstore!A:G,7,0)</f>
        <v>South</v>
      </c>
    </row>
    <row r="9907" spans="1:17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  <c r="N9907" t="str">
        <f t="shared" si="462"/>
        <v>Profit</v>
      </c>
      <c r="O9907" t="str">
        <f t="shared" si="463"/>
        <v>Normal</v>
      </c>
      <c r="P9907" t="str">
        <f t="shared" si="464"/>
        <v>Low</v>
      </c>
      <c r="Q9907" t="str">
        <f>VLOOKUP(A9907,SampleSuperstore!A:G,7,0)</f>
        <v>Central</v>
      </c>
    </row>
    <row r="9908" spans="1:17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  <c r="N9908" t="str">
        <f t="shared" si="462"/>
        <v>Profit</v>
      </c>
      <c r="O9908" t="str">
        <f t="shared" si="463"/>
        <v>Normal</v>
      </c>
      <c r="P9908" t="str">
        <f t="shared" si="464"/>
        <v>Low</v>
      </c>
      <c r="Q9908" t="str">
        <f>VLOOKUP(A9908,SampleSuperstore!A:G,7,0)</f>
        <v>Central</v>
      </c>
    </row>
    <row r="9909" spans="1:17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  <c r="N9909" t="str">
        <f t="shared" si="462"/>
        <v>Profit</v>
      </c>
      <c r="O9909" t="str">
        <f t="shared" si="463"/>
        <v>Normal</v>
      </c>
      <c r="P9909" t="str">
        <f t="shared" si="464"/>
        <v>Medium</v>
      </c>
      <c r="Q9909" t="str">
        <f>VLOOKUP(A9909,SampleSuperstore!A:G,7,0)</f>
        <v>Central</v>
      </c>
    </row>
    <row r="9910" spans="1:17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  <c r="N9910" t="str">
        <f t="shared" si="462"/>
        <v>Profit</v>
      </c>
      <c r="O9910" t="str">
        <f t="shared" si="463"/>
        <v>Normal</v>
      </c>
      <c r="P9910" t="str">
        <f t="shared" si="464"/>
        <v>Low</v>
      </c>
      <c r="Q9910" t="str">
        <f>VLOOKUP(A9910,SampleSuperstore!A:G,7,0)</f>
        <v>Central</v>
      </c>
    </row>
    <row r="9911" spans="1:17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  <c r="N9911" t="str">
        <f t="shared" si="462"/>
        <v>Profit</v>
      </c>
      <c r="O9911" t="str">
        <f t="shared" si="463"/>
        <v>Normal</v>
      </c>
      <c r="P9911" t="str">
        <f t="shared" si="464"/>
        <v>Low</v>
      </c>
      <c r="Q9911" t="str">
        <f>VLOOKUP(A9911,SampleSuperstore!A:G,7,0)</f>
        <v>Central</v>
      </c>
    </row>
    <row r="9912" spans="1:17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  <c r="N9912" t="str">
        <f t="shared" si="462"/>
        <v>Profit</v>
      </c>
      <c r="O9912" t="str">
        <f t="shared" si="463"/>
        <v>Normal</v>
      </c>
      <c r="P9912" t="str">
        <f t="shared" si="464"/>
        <v>Low</v>
      </c>
      <c r="Q9912" t="str">
        <f>VLOOKUP(A9912,SampleSuperstore!A:G,7,0)</f>
        <v>Central</v>
      </c>
    </row>
    <row r="9913" spans="1:17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  <c r="N9913" t="str">
        <f t="shared" si="462"/>
        <v>Profit</v>
      </c>
      <c r="O9913" t="str">
        <f t="shared" si="463"/>
        <v>Normal</v>
      </c>
      <c r="P9913" t="str">
        <f t="shared" si="464"/>
        <v>Low</v>
      </c>
      <c r="Q9913" t="str">
        <f>VLOOKUP(A9913,SampleSuperstore!A:G,7,0)</f>
        <v>South</v>
      </c>
    </row>
    <row r="9914" spans="1:17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  <c r="N9914" t="str">
        <f t="shared" si="462"/>
        <v>Loss</v>
      </c>
      <c r="O9914" t="str">
        <f t="shared" si="463"/>
        <v>Normal</v>
      </c>
      <c r="P9914" t="str">
        <f t="shared" si="464"/>
        <v>Low</v>
      </c>
      <c r="Q9914" t="str">
        <f>VLOOKUP(A9914,SampleSuperstore!A:G,7,0)</f>
        <v>Central</v>
      </c>
    </row>
    <row r="9915" spans="1:17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  <c r="N9915" t="str">
        <f t="shared" si="462"/>
        <v>Profit</v>
      </c>
      <c r="O9915" t="str">
        <f t="shared" si="463"/>
        <v>Normal</v>
      </c>
      <c r="P9915" t="str">
        <f t="shared" si="464"/>
        <v>Low</v>
      </c>
      <c r="Q9915" t="str">
        <f>VLOOKUP(A9915,SampleSuperstore!A:G,7,0)</f>
        <v>Central</v>
      </c>
    </row>
    <row r="9916" spans="1:17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  <c r="N9916" t="str">
        <f t="shared" si="462"/>
        <v>Profit</v>
      </c>
      <c r="O9916" t="str">
        <f t="shared" si="463"/>
        <v>Normal</v>
      </c>
      <c r="P9916" t="str">
        <f t="shared" si="464"/>
        <v>Low</v>
      </c>
      <c r="Q9916" t="str">
        <f>VLOOKUP(A9916,SampleSuperstore!A:G,7,0)</f>
        <v>South</v>
      </c>
    </row>
    <row r="9917" spans="1:17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  <c r="N9917" t="str">
        <f t="shared" si="462"/>
        <v>Profit</v>
      </c>
      <c r="O9917" t="str">
        <f t="shared" si="463"/>
        <v>Normal</v>
      </c>
      <c r="P9917" t="str">
        <f t="shared" si="464"/>
        <v>Low</v>
      </c>
      <c r="Q9917" t="str">
        <f>VLOOKUP(A9917,SampleSuperstore!A:G,7,0)</f>
        <v>South</v>
      </c>
    </row>
    <row r="9918" spans="1:17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  <c r="N9918" t="str">
        <f t="shared" si="462"/>
        <v>Profit</v>
      </c>
      <c r="O9918" t="str">
        <f t="shared" si="463"/>
        <v>Normal</v>
      </c>
      <c r="P9918" t="str">
        <f t="shared" si="464"/>
        <v>Low</v>
      </c>
      <c r="Q9918" t="str">
        <f>VLOOKUP(A9918,SampleSuperstore!A:G,7,0)</f>
        <v>South</v>
      </c>
    </row>
    <row r="9919" spans="1:17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  <c r="N9919" t="str">
        <f t="shared" si="462"/>
        <v>Profit</v>
      </c>
      <c r="O9919" t="str">
        <f t="shared" si="463"/>
        <v>Normal</v>
      </c>
      <c r="P9919" t="str">
        <f t="shared" si="464"/>
        <v>Low</v>
      </c>
      <c r="Q9919" t="str">
        <f>VLOOKUP(A9919,SampleSuperstore!A:G,7,0)</f>
        <v>South</v>
      </c>
    </row>
    <row r="9920" spans="1:17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  <c r="N9920" t="str">
        <f t="shared" si="462"/>
        <v>Profit</v>
      </c>
      <c r="O9920" t="str">
        <f t="shared" si="463"/>
        <v>Normal</v>
      </c>
      <c r="P9920" t="str">
        <f t="shared" si="464"/>
        <v>Low</v>
      </c>
      <c r="Q9920" t="str">
        <f>VLOOKUP(A9920,SampleSuperstore!A:G,7,0)</f>
        <v>South</v>
      </c>
    </row>
    <row r="9921" spans="1:17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  <c r="N9921" t="str">
        <f t="shared" si="462"/>
        <v>Loss</v>
      </c>
      <c r="O9921" t="str">
        <f t="shared" si="463"/>
        <v>Normal</v>
      </c>
      <c r="P9921" t="str">
        <f t="shared" si="464"/>
        <v>Medium</v>
      </c>
      <c r="Q9921" t="str">
        <f>VLOOKUP(A9921,SampleSuperstore!A:G,7,0)</f>
        <v>South</v>
      </c>
    </row>
    <row r="9922" spans="1:17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  <c r="N9922" t="str">
        <f t="shared" si="462"/>
        <v>Loss</v>
      </c>
      <c r="O9922" t="str">
        <f t="shared" si="463"/>
        <v>High Discount</v>
      </c>
      <c r="P9922" t="str">
        <f t="shared" si="464"/>
        <v>Low</v>
      </c>
      <c r="Q9922" t="str">
        <f>VLOOKUP(A9922,SampleSuperstore!A:G,7,0)</f>
        <v>South</v>
      </c>
    </row>
    <row r="9923" spans="1:17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  <c r="N9923" t="str">
        <f t="shared" ref="N9923:N9986" si="465">IF(M9923&gt;0,"Profit","Loss")</f>
        <v>Loss</v>
      </c>
      <c r="O9923" t="str">
        <f t="shared" ref="O9923:O9986" si="466">IF(L9923&gt;0.5,"High Discount","Normal")</f>
        <v>High Discount</v>
      </c>
      <c r="P9923" t="str">
        <f t="shared" ref="P9923:P9986" si="467">IF(J9923&gt;1000,"High",IF(J9923&gt;=500,"Medium","Low"))</f>
        <v>Low</v>
      </c>
      <c r="Q9923" t="str">
        <f>VLOOKUP(A9923,SampleSuperstore!A:G,7,0)</f>
        <v>South</v>
      </c>
    </row>
    <row r="9924" spans="1:17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  <c r="N9924" t="str">
        <f t="shared" si="465"/>
        <v>Profit</v>
      </c>
      <c r="O9924" t="str">
        <f t="shared" si="466"/>
        <v>Normal</v>
      </c>
      <c r="P9924" t="str">
        <f t="shared" si="467"/>
        <v>Low</v>
      </c>
      <c r="Q9924" t="str">
        <f>VLOOKUP(A9924,SampleSuperstore!A:G,7,0)</f>
        <v>South</v>
      </c>
    </row>
    <row r="9925" spans="1:17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  <c r="N9925" t="str">
        <f t="shared" si="465"/>
        <v>Profit</v>
      </c>
      <c r="O9925" t="str">
        <f t="shared" si="466"/>
        <v>Normal</v>
      </c>
      <c r="P9925" t="str">
        <f t="shared" si="467"/>
        <v>Low</v>
      </c>
      <c r="Q9925" t="str">
        <f>VLOOKUP(A9925,SampleSuperstore!A:G,7,0)</f>
        <v>Central</v>
      </c>
    </row>
    <row r="9926" spans="1:17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  <c r="N9926" t="str">
        <f t="shared" si="465"/>
        <v>Profit</v>
      </c>
      <c r="O9926" t="str">
        <f t="shared" si="466"/>
        <v>Normal</v>
      </c>
      <c r="P9926" t="str">
        <f t="shared" si="467"/>
        <v>Low</v>
      </c>
      <c r="Q9926" t="str">
        <f>VLOOKUP(A9926,SampleSuperstore!A:G,7,0)</f>
        <v>Central</v>
      </c>
    </row>
    <row r="9927" spans="1:17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  <c r="N9927" t="str">
        <f t="shared" si="465"/>
        <v>Profit</v>
      </c>
      <c r="O9927" t="str">
        <f t="shared" si="466"/>
        <v>Normal</v>
      </c>
      <c r="P9927" t="str">
        <f t="shared" si="467"/>
        <v>High</v>
      </c>
      <c r="Q9927" t="str">
        <f>VLOOKUP(A9927,SampleSuperstore!A:G,7,0)</f>
        <v>Central</v>
      </c>
    </row>
    <row r="9928" spans="1:17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  <c r="N9928" t="str">
        <f t="shared" si="465"/>
        <v>Profit</v>
      </c>
      <c r="O9928" t="str">
        <f t="shared" si="466"/>
        <v>Normal</v>
      </c>
      <c r="P9928" t="str">
        <f t="shared" si="467"/>
        <v>Low</v>
      </c>
      <c r="Q9928" t="str">
        <f>VLOOKUP(A9928,SampleSuperstore!A:G,7,0)</f>
        <v>Central</v>
      </c>
    </row>
    <row r="9929" spans="1:17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  <c r="N9929" t="str">
        <f t="shared" si="465"/>
        <v>Profit</v>
      </c>
      <c r="O9929" t="str">
        <f t="shared" si="466"/>
        <v>Normal</v>
      </c>
      <c r="P9929" t="str">
        <f t="shared" si="467"/>
        <v>Low</v>
      </c>
      <c r="Q9929" t="str">
        <f>VLOOKUP(A9929,SampleSuperstore!A:G,7,0)</f>
        <v>Central</v>
      </c>
    </row>
    <row r="9930" spans="1:17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  <c r="N9930" t="str">
        <f t="shared" si="465"/>
        <v>Profit</v>
      </c>
      <c r="O9930" t="str">
        <f t="shared" si="466"/>
        <v>Normal</v>
      </c>
      <c r="P9930" t="str">
        <f t="shared" si="467"/>
        <v>Low</v>
      </c>
      <c r="Q9930" t="str">
        <f>VLOOKUP(A9930,SampleSuperstore!A:G,7,0)</f>
        <v>East</v>
      </c>
    </row>
    <row r="9931" spans="1:17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  <c r="N9931" t="str">
        <f t="shared" si="465"/>
        <v>Profit</v>
      </c>
      <c r="O9931" t="str">
        <f t="shared" si="466"/>
        <v>Normal</v>
      </c>
      <c r="P9931" t="str">
        <f t="shared" si="467"/>
        <v>High</v>
      </c>
      <c r="Q9931" t="str">
        <f>VLOOKUP(A9931,SampleSuperstore!A:G,7,0)</f>
        <v>East</v>
      </c>
    </row>
    <row r="9932" spans="1:17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  <c r="N9932" t="str">
        <f t="shared" si="465"/>
        <v>Profit</v>
      </c>
      <c r="O9932" t="str">
        <f t="shared" si="466"/>
        <v>Normal</v>
      </c>
      <c r="P9932" t="str">
        <f t="shared" si="467"/>
        <v>Low</v>
      </c>
      <c r="Q9932" t="str">
        <f>VLOOKUP(A9932,SampleSuperstore!A:G,7,0)</f>
        <v>South</v>
      </c>
    </row>
    <row r="9933" spans="1:17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  <c r="N9933" t="str">
        <f t="shared" si="465"/>
        <v>Loss</v>
      </c>
      <c r="O9933" t="str">
        <f t="shared" si="466"/>
        <v>Normal</v>
      </c>
      <c r="P9933" t="str">
        <f t="shared" si="467"/>
        <v>Medium</v>
      </c>
      <c r="Q9933" t="str">
        <f>VLOOKUP(A9933,SampleSuperstore!A:G,7,0)</f>
        <v>South</v>
      </c>
    </row>
    <row r="9934" spans="1:17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  <c r="N9934" t="str">
        <f t="shared" si="465"/>
        <v>Profit</v>
      </c>
      <c r="O9934" t="str">
        <f t="shared" si="466"/>
        <v>Normal</v>
      </c>
      <c r="P9934" t="str">
        <f t="shared" si="467"/>
        <v>Low</v>
      </c>
      <c r="Q9934" t="str">
        <f>VLOOKUP(A9934,SampleSuperstore!A:G,7,0)</f>
        <v>South</v>
      </c>
    </row>
    <row r="9935" spans="1:17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  <c r="N9935" t="str">
        <f t="shared" si="465"/>
        <v>Profit</v>
      </c>
      <c r="O9935" t="str">
        <f t="shared" si="466"/>
        <v>Normal</v>
      </c>
      <c r="P9935" t="str">
        <f t="shared" si="467"/>
        <v>Low</v>
      </c>
      <c r="Q9935" t="str">
        <f>VLOOKUP(A9935,SampleSuperstore!A:G,7,0)</f>
        <v>Central</v>
      </c>
    </row>
    <row r="9936" spans="1:17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  <c r="N9936" t="str">
        <f t="shared" si="465"/>
        <v>Profit</v>
      </c>
      <c r="O9936" t="str">
        <f t="shared" si="466"/>
        <v>Normal</v>
      </c>
      <c r="P9936" t="str">
        <f t="shared" si="467"/>
        <v>Low</v>
      </c>
      <c r="Q9936" t="str">
        <f>VLOOKUP(A9936,SampleSuperstore!A:G,7,0)</f>
        <v>South</v>
      </c>
    </row>
    <row r="9937" spans="1:17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  <c r="N9937" t="str">
        <f t="shared" si="465"/>
        <v>Profit</v>
      </c>
      <c r="O9937" t="str">
        <f t="shared" si="466"/>
        <v>Normal</v>
      </c>
      <c r="P9937" t="str">
        <f t="shared" si="467"/>
        <v>Low</v>
      </c>
      <c r="Q9937" t="str">
        <f>VLOOKUP(A9937,SampleSuperstore!A:G,7,0)</f>
        <v>South</v>
      </c>
    </row>
    <row r="9938" spans="1:17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  <c r="N9938" t="str">
        <f t="shared" si="465"/>
        <v>Profit</v>
      </c>
      <c r="O9938" t="str">
        <f t="shared" si="466"/>
        <v>Normal</v>
      </c>
      <c r="P9938" t="str">
        <f t="shared" si="467"/>
        <v>Low</v>
      </c>
      <c r="Q9938" t="str">
        <f>VLOOKUP(A9938,SampleSuperstore!A:G,7,0)</f>
        <v>South</v>
      </c>
    </row>
    <row r="9939" spans="1:17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  <c r="N9939" t="str">
        <f t="shared" si="465"/>
        <v>Loss</v>
      </c>
      <c r="O9939" t="str">
        <f t="shared" si="466"/>
        <v>Normal</v>
      </c>
      <c r="P9939" t="str">
        <f t="shared" si="467"/>
        <v>Low</v>
      </c>
      <c r="Q9939" t="str">
        <f>VLOOKUP(A9939,SampleSuperstore!A:G,7,0)</f>
        <v>South</v>
      </c>
    </row>
    <row r="9940" spans="1:17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  <c r="N9940" t="str">
        <f t="shared" si="465"/>
        <v>Profit</v>
      </c>
      <c r="O9940" t="str">
        <f t="shared" si="466"/>
        <v>Normal</v>
      </c>
      <c r="P9940" t="str">
        <f t="shared" si="467"/>
        <v>Low</v>
      </c>
      <c r="Q9940" t="str">
        <f>VLOOKUP(A9940,SampleSuperstore!A:G,7,0)</f>
        <v>South</v>
      </c>
    </row>
    <row r="9941" spans="1:17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  <c r="N9941" t="str">
        <f t="shared" si="465"/>
        <v>Profit</v>
      </c>
      <c r="O9941" t="str">
        <f t="shared" si="466"/>
        <v>Normal</v>
      </c>
      <c r="P9941" t="str">
        <f t="shared" si="467"/>
        <v>Low</v>
      </c>
      <c r="Q9941" t="str">
        <f>VLOOKUP(A9941,SampleSuperstore!A:G,7,0)</f>
        <v>South</v>
      </c>
    </row>
    <row r="9942" spans="1:17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  <c r="N9942" t="str">
        <f t="shared" si="465"/>
        <v>Profit</v>
      </c>
      <c r="O9942" t="str">
        <f t="shared" si="466"/>
        <v>Normal</v>
      </c>
      <c r="P9942" t="str">
        <f t="shared" si="467"/>
        <v>Low</v>
      </c>
      <c r="Q9942" t="str">
        <f>VLOOKUP(A9942,SampleSuperstore!A:G,7,0)</f>
        <v>South</v>
      </c>
    </row>
    <row r="9943" spans="1:17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  <c r="N9943" t="str">
        <f t="shared" si="465"/>
        <v>Profit</v>
      </c>
      <c r="O9943" t="str">
        <f t="shared" si="466"/>
        <v>Normal</v>
      </c>
      <c r="P9943" t="str">
        <f t="shared" si="467"/>
        <v>Low</v>
      </c>
      <c r="Q9943" t="str">
        <f>VLOOKUP(A9943,SampleSuperstore!A:G,7,0)</f>
        <v>South</v>
      </c>
    </row>
    <row r="9944" spans="1:17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  <c r="N9944" t="str">
        <f t="shared" si="465"/>
        <v>Profit</v>
      </c>
      <c r="O9944" t="str">
        <f t="shared" si="466"/>
        <v>Normal</v>
      </c>
      <c r="P9944" t="str">
        <f t="shared" si="467"/>
        <v>Medium</v>
      </c>
      <c r="Q9944" t="str">
        <f>VLOOKUP(A9944,SampleSuperstore!A:G,7,0)</f>
        <v>South</v>
      </c>
    </row>
    <row r="9945" spans="1:17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  <c r="N9945" t="str">
        <f t="shared" si="465"/>
        <v>Profit</v>
      </c>
      <c r="O9945" t="str">
        <f t="shared" si="466"/>
        <v>Normal</v>
      </c>
      <c r="P9945" t="str">
        <f t="shared" si="467"/>
        <v>Low</v>
      </c>
      <c r="Q9945" t="str">
        <f>VLOOKUP(A9945,SampleSuperstore!A:G,7,0)</f>
        <v>South</v>
      </c>
    </row>
    <row r="9946" spans="1:17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  <c r="N9946" t="str">
        <f t="shared" si="465"/>
        <v>Profit</v>
      </c>
      <c r="O9946" t="str">
        <f t="shared" si="466"/>
        <v>Normal</v>
      </c>
      <c r="P9946" t="str">
        <f t="shared" si="467"/>
        <v>Low</v>
      </c>
      <c r="Q9946" t="str">
        <f>VLOOKUP(A9946,SampleSuperstore!A:G,7,0)</f>
        <v>South</v>
      </c>
    </row>
    <row r="9947" spans="1:17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  <c r="N9947" t="str">
        <f t="shared" si="465"/>
        <v>Profit</v>
      </c>
      <c r="O9947" t="str">
        <f t="shared" si="466"/>
        <v>Normal</v>
      </c>
      <c r="P9947" t="str">
        <f t="shared" si="467"/>
        <v>Low</v>
      </c>
      <c r="Q9947" t="str">
        <f>VLOOKUP(A9947,SampleSuperstore!A:G,7,0)</f>
        <v>South</v>
      </c>
    </row>
    <row r="9948" spans="1:17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  <c r="N9948" t="str">
        <f t="shared" si="465"/>
        <v>Profit</v>
      </c>
      <c r="O9948" t="str">
        <f t="shared" si="466"/>
        <v>Normal</v>
      </c>
      <c r="P9948" t="str">
        <f t="shared" si="467"/>
        <v>Low</v>
      </c>
      <c r="Q9948" t="str">
        <f>VLOOKUP(A9948,SampleSuperstore!A:G,7,0)</f>
        <v>South</v>
      </c>
    </row>
    <row r="9949" spans="1:17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  <c r="N9949" t="str">
        <f t="shared" si="465"/>
        <v>Profit</v>
      </c>
      <c r="O9949" t="str">
        <f t="shared" si="466"/>
        <v>Normal</v>
      </c>
      <c r="P9949" t="str">
        <f t="shared" si="467"/>
        <v>High</v>
      </c>
      <c r="Q9949" t="str">
        <f>VLOOKUP(A9949,SampleSuperstore!A:G,7,0)</f>
        <v>South</v>
      </c>
    </row>
    <row r="9950" spans="1:17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  <c r="N9950" t="str">
        <f t="shared" si="465"/>
        <v>Profit</v>
      </c>
      <c r="O9950" t="str">
        <f t="shared" si="466"/>
        <v>Normal</v>
      </c>
      <c r="P9950" t="str">
        <f t="shared" si="467"/>
        <v>High</v>
      </c>
      <c r="Q9950" t="str">
        <f>VLOOKUP(A9950,SampleSuperstore!A:G,7,0)</f>
        <v>South</v>
      </c>
    </row>
    <row r="9951" spans="1:17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  <c r="N9951" t="str">
        <f t="shared" si="465"/>
        <v>Profit</v>
      </c>
      <c r="O9951" t="str">
        <f t="shared" si="466"/>
        <v>Normal</v>
      </c>
      <c r="P9951" t="str">
        <f t="shared" si="467"/>
        <v>Low</v>
      </c>
      <c r="Q9951" t="str">
        <f>VLOOKUP(A9951,SampleSuperstore!A:G,7,0)</f>
        <v>South</v>
      </c>
    </row>
    <row r="9952" spans="1:17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  <c r="N9952" t="str">
        <f t="shared" si="465"/>
        <v>Profit</v>
      </c>
      <c r="O9952" t="str">
        <f t="shared" si="466"/>
        <v>Normal</v>
      </c>
      <c r="P9952" t="str">
        <f t="shared" si="467"/>
        <v>Low</v>
      </c>
      <c r="Q9952" t="str">
        <f>VLOOKUP(A9952,SampleSuperstore!A:G,7,0)</f>
        <v>South</v>
      </c>
    </row>
    <row r="9953" spans="1:17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  <c r="N9953" t="str">
        <f t="shared" si="465"/>
        <v>Profit</v>
      </c>
      <c r="O9953" t="str">
        <f t="shared" si="466"/>
        <v>Normal</v>
      </c>
      <c r="P9953" t="str">
        <f t="shared" si="467"/>
        <v>Low</v>
      </c>
      <c r="Q9953" t="str">
        <f>VLOOKUP(A9953,SampleSuperstore!A:G,7,0)</f>
        <v>South</v>
      </c>
    </row>
    <row r="9954" spans="1:17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  <c r="N9954" t="str">
        <f t="shared" si="465"/>
        <v>Profit</v>
      </c>
      <c r="O9954" t="str">
        <f t="shared" si="466"/>
        <v>Normal</v>
      </c>
      <c r="P9954" t="str">
        <f t="shared" si="467"/>
        <v>Low</v>
      </c>
      <c r="Q9954" t="str">
        <f>VLOOKUP(A9954,SampleSuperstore!A:G,7,0)</f>
        <v>South</v>
      </c>
    </row>
    <row r="9955" spans="1:17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  <c r="N9955" t="str">
        <f t="shared" si="465"/>
        <v>Profit</v>
      </c>
      <c r="O9955" t="str">
        <f t="shared" si="466"/>
        <v>Normal</v>
      </c>
      <c r="P9955" t="str">
        <f t="shared" si="467"/>
        <v>Low</v>
      </c>
      <c r="Q9955" t="str">
        <f>VLOOKUP(A9955,SampleSuperstore!A:G,7,0)</f>
        <v>South</v>
      </c>
    </row>
    <row r="9956" spans="1:17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  <c r="N9956" t="str">
        <f t="shared" si="465"/>
        <v>Profit</v>
      </c>
      <c r="O9956" t="str">
        <f t="shared" si="466"/>
        <v>Normal</v>
      </c>
      <c r="P9956" t="str">
        <f t="shared" si="467"/>
        <v>Low</v>
      </c>
      <c r="Q9956" t="str">
        <f>VLOOKUP(A9956,SampleSuperstore!A:G,7,0)</f>
        <v>South</v>
      </c>
    </row>
    <row r="9957" spans="1:17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  <c r="N9957" t="str">
        <f t="shared" si="465"/>
        <v>Profit</v>
      </c>
      <c r="O9957" t="str">
        <f t="shared" si="466"/>
        <v>Normal</v>
      </c>
      <c r="P9957" t="str">
        <f t="shared" si="467"/>
        <v>Low</v>
      </c>
      <c r="Q9957" t="str">
        <f>VLOOKUP(A9957,SampleSuperstore!A:G,7,0)</f>
        <v>South</v>
      </c>
    </row>
    <row r="9958" spans="1:17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  <c r="N9958" t="str">
        <f t="shared" si="465"/>
        <v>Profit</v>
      </c>
      <c r="O9958" t="str">
        <f t="shared" si="466"/>
        <v>Normal</v>
      </c>
      <c r="P9958" t="str">
        <f t="shared" si="467"/>
        <v>Low</v>
      </c>
      <c r="Q9958" t="str">
        <f>VLOOKUP(A9958,SampleSuperstore!A:G,7,0)</f>
        <v>South</v>
      </c>
    </row>
    <row r="9959" spans="1:17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  <c r="N9959" t="str">
        <f t="shared" si="465"/>
        <v>Profit</v>
      </c>
      <c r="O9959" t="str">
        <f t="shared" si="466"/>
        <v>Normal</v>
      </c>
      <c r="P9959" t="str">
        <f t="shared" si="467"/>
        <v>Low</v>
      </c>
      <c r="Q9959" t="str">
        <f>VLOOKUP(A9959,SampleSuperstore!A:G,7,0)</f>
        <v>South</v>
      </c>
    </row>
    <row r="9960" spans="1:17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  <c r="N9960" t="str">
        <f t="shared" si="465"/>
        <v>Profit</v>
      </c>
      <c r="O9960" t="str">
        <f t="shared" si="466"/>
        <v>Normal</v>
      </c>
      <c r="P9960" t="str">
        <f t="shared" si="467"/>
        <v>Low</v>
      </c>
      <c r="Q9960" t="str">
        <f>VLOOKUP(A9960,SampleSuperstore!A:G,7,0)</f>
        <v>South</v>
      </c>
    </row>
    <row r="9961" spans="1:17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  <c r="N9961" t="str">
        <f t="shared" si="465"/>
        <v>Profit</v>
      </c>
      <c r="O9961" t="str">
        <f t="shared" si="466"/>
        <v>Normal</v>
      </c>
      <c r="P9961" t="str">
        <f t="shared" si="467"/>
        <v>Low</v>
      </c>
      <c r="Q9961" t="str">
        <f>VLOOKUP(A9961,SampleSuperstore!A:G,7,0)</f>
        <v>South</v>
      </c>
    </row>
    <row r="9962" spans="1:17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  <c r="N9962" t="str">
        <f t="shared" si="465"/>
        <v>Profit</v>
      </c>
      <c r="O9962" t="str">
        <f t="shared" si="466"/>
        <v>Normal</v>
      </c>
      <c r="P9962" t="str">
        <f t="shared" si="467"/>
        <v>Low</v>
      </c>
      <c r="Q9962" t="str">
        <f>VLOOKUP(A9962,SampleSuperstore!A:G,7,0)</f>
        <v>South</v>
      </c>
    </row>
    <row r="9963" spans="1:17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  <c r="N9963" t="str">
        <f t="shared" si="465"/>
        <v>Profit</v>
      </c>
      <c r="O9963" t="str">
        <f t="shared" si="466"/>
        <v>Normal</v>
      </c>
      <c r="P9963" t="str">
        <f t="shared" si="467"/>
        <v>Low</v>
      </c>
      <c r="Q9963" t="str">
        <f>VLOOKUP(A9963,SampleSuperstore!A:G,7,0)</f>
        <v>Central</v>
      </c>
    </row>
    <row r="9964" spans="1:17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  <c r="N9964" t="str">
        <f t="shared" si="465"/>
        <v>Loss</v>
      </c>
      <c r="O9964" t="str">
        <f t="shared" si="466"/>
        <v>Normal</v>
      </c>
      <c r="P9964" t="str">
        <f t="shared" si="467"/>
        <v>Low</v>
      </c>
      <c r="Q9964" t="str">
        <f>VLOOKUP(A9964,SampleSuperstore!A:G,7,0)</f>
        <v>Central</v>
      </c>
    </row>
    <row r="9965" spans="1:17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  <c r="N9965" t="str">
        <f t="shared" si="465"/>
        <v>Profit</v>
      </c>
      <c r="O9965" t="str">
        <f t="shared" si="466"/>
        <v>Normal</v>
      </c>
      <c r="P9965" t="str">
        <f t="shared" si="467"/>
        <v>Low</v>
      </c>
      <c r="Q9965" t="str">
        <f>VLOOKUP(A9965,SampleSuperstore!A:G,7,0)</f>
        <v>East</v>
      </c>
    </row>
    <row r="9966" spans="1:17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  <c r="N9966" t="str">
        <f t="shared" si="465"/>
        <v>Profit</v>
      </c>
      <c r="O9966" t="str">
        <f t="shared" si="466"/>
        <v>Normal</v>
      </c>
      <c r="P9966" t="str">
        <f t="shared" si="467"/>
        <v>Low</v>
      </c>
      <c r="Q9966" t="str">
        <f>VLOOKUP(A9966,SampleSuperstore!A:G,7,0)</f>
        <v>South</v>
      </c>
    </row>
    <row r="9967" spans="1:17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  <c r="N9967" t="str">
        <f t="shared" si="465"/>
        <v>Profit</v>
      </c>
      <c r="O9967" t="str">
        <f t="shared" si="466"/>
        <v>Normal</v>
      </c>
      <c r="P9967" t="str">
        <f t="shared" si="467"/>
        <v>Low</v>
      </c>
      <c r="Q9967" t="str">
        <f>VLOOKUP(A9967,SampleSuperstore!A:G,7,0)</f>
        <v>South</v>
      </c>
    </row>
    <row r="9968" spans="1:17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  <c r="N9968" t="str">
        <f t="shared" si="465"/>
        <v>Profit</v>
      </c>
      <c r="O9968" t="str">
        <f t="shared" si="466"/>
        <v>Normal</v>
      </c>
      <c r="P9968" t="str">
        <f t="shared" si="467"/>
        <v>Low</v>
      </c>
      <c r="Q9968" t="str">
        <f>VLOOKUP(A9968,SampleSuperstore!A:G,7,0)</f>
        <v>South</v>
      </c>
    </row>
    <row r="9969" spans="1:17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  <c r="N9969" t="str">
        <f t="shared" si="465"/>
        <v>Profit</v>
      </c>
      <c r="O9969" t="str">
        <f t="shared" si="466"/>
        <v>Normal</v>
      </c>
      <c r="P9969" t="str">
        <f t="shared" si="467"/>
        <v>Low</v>
      </c>
      <c r="Q9969" t="str">
        <f>VLOOKUP(A9969,SampleSuperstore!A:G,7,0)</f>
        <v>South</v>
      </c>
    </row>
    <row r="9970" spans="1:17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  <c r="N9970" t="str">
        <f t="shared" si="465"/>
        <v>Profit</v>
      </c>
      <c r="O9970" t="str">
        <f t="shared" si="466"/>
        <v>Normal</v>
      </c>
      <c r="P9970" t="str">
        <f t="shared" si="467"/>
        <v>Medium</v>
      </c>
      <c r="Q9970" t="str">
        <f>VLOOKUP(A9970,SampleSuperstore!A:G,7,0)</f>
        <v>South</v>
      </c>
    </row>
    <row r="9971" spans="1:17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  <c r="N9971" t="str">
        <f t="shared" si="465"/>
        <v>Profit</v>
      </c>
      <c r="O9971" t="str">
        <f t="shared" si="466"/>
        <v>Normal</v>
      </c>
      <c r="P9971" t="str">
        <f t="shared" si="467"/>
        <v>Low</v>
      </c>
      <c r="Q9971" t="str">
        <f>VLOOKUP(A9971,SampleSuperstore!A:G,7,0)</f>
        <v>South</v>
      </c>
    </row>
    <row r="9972" spans="1:17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  <c r="N9972" t="str">
        <f t="shared" si="465"/>
        <v>Profit</v>
      </c>
      <c r="O9972" t="str">
        <f t="shared" si="466"/>
        <v>Normal</v>
      </c>
      <c r="P9972" t="str">
        <f t="shared" si="467"/>
        <v>Low</v>
      </c>
      <c r="Q9972" t="str">
        <f>VLOOKUP(A9972,SampleSuperstore!A:G,7,0)</f>
        <v>South</v>
      </c>
    </row>
    <row r="9973" spans="1:17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  <c r="N9973" t="str">
        <f t="shared" si="465"/>
        <v>Profit</v>
      </c>
      <c r="O9973" t="str">
        <f t="shared" si="466"/>
        <v>Normal</v>
      </c>
      <c r="P9973" t="str">
        <f t="shared" si="467"/>
        <v>Low</v>
      </c>
      <c r="Q9973" t="str">
        <f>VLOOKUP(A9973,SampleSuperstore!A:G,7,0)</f>
        <v>South</v>
      </c>
    </row>
    <row r="9974" spans="1:17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  <c r="N9974" t="str">
        <f t="shared" si="465"/>
        <v>Profit</v>
      </c>
      <c r="O9974" t="str">
        <f t="shared" si="466"/>
        <v>Normal</v>
      </c>
      <c r="P9974" t="str">
        <f t="shared" si="467"/>
        <v>Low</v>
      </c>
      <c r="Q9974" t="str">
        <f>VLOOKUP(A9974,SampleSuperstore!A:G,7,0)</f>
        <v>South</v>
      </c>
    </row>
    <row r="9975" spans="1:17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  <c r="N9975" t="str">
        <f t="shared" si="465"/>
        <v>Profit</v>
      </c>
      <c r="O9975" t="str">
        <f t="shared" si="466"/>
        <v>Normal</v>
      </c>
      <c r="P9975" t="str">
        <f t="shared" si="467"/>
        <v>Low</v>
      </c>
      <c r="Q9975" t="str">
        <f>VLOOKUP(A9975,SampleSuperstore!A:G,7,0)</f>
        <v>South</v>
      </c>
    </row>
    <row r="9976" spans="1:17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  <c r="N9976" t="str">
        <f t="shared" si="465"/>
        <v>Profit</v>
      </c>
      <c r="O9976" t="str">
        <f t="shared" si="466"/>
        <v>Normal</v>
      </c>
      <c r="P9976" t="str">
        <f t="shared" si="467"/>
        <v>Low</v>
      </c>
      <c r="Q9976" t="str">
        <f>VLOOKUP(A9976,SampleSuperstore!A:G,7,0)</f>
        <v>South</v>
      </c>
    </row>
    <row r="9977" spans="1:17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  <c r="N9977" t="str">
        <f t="shared" si="465"/>
        <v>Profit</v>
      </c>
      <c r="O9977" t="str">
        <f t="shared" si="466"/>
        <v>Normal</v>
      </c>
      <c r="P9977" t="str">
        <f t="shared" si="467"/>
        <v>Low</v>
      </c>
      <c r="Q9977" t="str">
        <f>VLOOKUP(A9977,SampleSuperstore!A:G,7,0)</f>
        <v>South</v>
      </c>
    </row>
    <row r="9978" spans="1:17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  <c r="N9978" t="str">
        <f t="shared" si="465"/>
        <v>Profit</v>
      </c>
      <c r="O9978" t="str">
        <f t="shared" si="466"/>
        <v>Normal</v>
      </c>
      <c r="P9978" t="str">
        <f t="shared" si="467"/>
        <v>Low</v>
      </c>
      <c r="Q9978" t="str">
        <f>VLOOKUP(A9978,SampleSuperstore!A:G,7,0)</f>
        <v>South</v>
      </c>
    </row>
    <row r="9979" spans="1:17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  <c r="N9979" t="str">
        <f t="shared" si="465"/>
        <v>Loss</v>
      </c>
      <c r="O9979" t="str">
        <f t="shared" si="466"/>
        <v>Normal</v>
      </c>
      <c r="P9979" t="str">
        <f t="shared" si="467"/>
        <v>Low</v>
      </c>
      <c r="Q9979" t="str">
        <f>VLOOKUP(A9979,SampleSuperstore!A:G,7,0)</f>
        <v>South</v>
      </c>
    </row>
    <row r="9980" spans="1:17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  <c r="N9980" t="str">
        <f t="shared" si="465"/>
        <v>Profit</v>
      </c>
      <c r="O9980" t="str">
        <f t="shared" si="466"/>
        <v>Normal</v>
      </c>
      <c r="P9980" t="str">
        <f t="shared" si="467"/>
        <v>Low</v>
      </c>
      <c r="Q9980" t="str">
        <f>VLOOKUP(A9980,SampleSuperstore!A:G,7,0)</f>
        <v>South</v>
      </c>
    </row>
    <row r="9981" spans="1:17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  <c r="N9981" t="str">
        <f t="shared" si="465"/>
        <v>Profit</v>
      </c>
      <c r="O9981" t="str">
        <f t="shared" si="466"/>
        <v>Normal</v>
      </c>
      <c r="P9981" t="str">
        <f t="shared" si="467"/>
        <v>Low</v>
      </c>
      <c r="Q9981" t="str">
        <f>VLOOKUP(A9981,SampleSuperstore!A:G,7,0)</f>
        <v>South</v>
      </c>
    </row>
    <row r="9982" spans="1:17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  <c r="N9982" t="str">
        <f t="shared" si="465"/>
        <v>Profit</v>
      </c>
      <c r="O9982" t="str">
        <f t="shared" si="466"/>
        <v>Normal</v>
      </c>
      <c r="P9982" t="str">
        <f t="shared" si="467"/>
        <v>Low</v>
      </c>
      <c r="Q9982" t="str">
        <f>VLOOKUP(A9982,SampleSuperstore!A:G,7,0)</f>
        <v>South</v>
      </c>
    </row>
    <row r="9983" spans="1:17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  <c r="N9983" t="str">
        <f t="shared" si="465"/>
        <v>Profit</v>
      </c>
      <c r="O9983" t="str">
        <f t="shared" si="466"/>
        <v>Normal</v>
      </c>
      <c r="P9983" t="str">
        <f t="shared" si="467"/>
        <v>Low</v>
      </c>
      <c r="Q9983" t="str">
        <f>VLOOKUP(A9983,SampleSuperstore!A:G,7,0)</f>
        <v>Central</v>
      </c>
    </row>
    <row r="9984" spans="1:17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  <c r="N9984" t="str">
        <f t="shared" si="465"/>
        <v>Profit</v>
      </c>
      <c r="O9984" t="str">
        <f t="shared" si="466"/>
        <v>Normal</v>
      </c>
      <c r="P9984" t="str">
        <f t="shared" si="467"/>
        <v>Low</v>
      </c>
      <c r="Q9984" t="str">
        <f>VLOOKUP(A9984,SampleSuperstore!A:G,7,0)</f>
        <v>South</v>
      </c>
    </row>
    <row r="9985" spans="1:17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  <c r="N9985" t="str">
        <f t="shared" si="465"/>
        <v>Profit</v>
      </c>
      <c r="O9985" t="str">
        <f t="shared" si="466"/>
        <v>Normal</v>
      </c>
      <c r="P9985" t="str">
        <f t="shared" si="467"/>
        <v>Low</v>
      </c>
      <c r="Q9985" t="str">
        <f>VLOOKUP(A9985,SampleSuperstore!A:G,7,0)</f>
        <v>South</v>
      </c>
    </row>
    <row r="9986" spans="1:17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  <c r="N9986" t="str">
        <f t="shared" si="465"/>
        <v>Profit</v>
      </c>
      <c r="O9986" t="str">
        <f t="shared" si="466"/>
        <v>Normal</v>
      </c>
      <c r="P9986" t="str">
        <f t="shared" si="467"/>
        <v>Low</v>
      </c>
      <c r="Q9986" t="str">
        <f>VLOOKUP(A9986,SampleSuperstore!A:G,7,0)</f>
        <v>South</v>
      </c>
    </row>
    <row r="9987" spans="1:17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  <c r="N9987" t="str">
        <f t="shared" ref="N9987:N9995" si="468">IF(M9987&gt;0,"Profit","Loss")</f>
        <v>Profit</v>
      </c>
      <c r="O9987" t="str">
        <f t="shared" ref="O9987:O9995" si="469">IF(L9987&gt;0.5,"High Discount","Normal")</f>
        <v>Normal</v>
      </c>
      <c r="P9987" t="str">
        <f t="shared" ref="P9987:P9995" si="470">IF(J9987&gt;1000,"High",IF(J9987&gt;=500,"Medium","Low"))</f>
        <v>Low</v>
      </c>
      <c r="Q9987" t="str">
        <f>VLOOKUP(A9987,SampleSuperstore!A:G,7,0)</f>
        <v>South</v>
      </c>
    </row>
    <row r="9988" spans="1:17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  <c r="N9988" t="str">
        <f t="shared" si="468"/>
        <v>Profit</v>
      </c>
      <c r="O9988" t="str">
        <f t="shared" si="469"/>
        <v>Normal</v>
      </c>
      <c r="P9988" t="str">
        <f t="shared" si="470"/>
        <v>Low</v>
      </c>
      <c r="Q9988" t="str">
        <f>VLOOKUP(A9988,SampleSuperstore!A:G,7,0)</f>
        <v>South</v>
      </c>
    </row>
    <row r="9989" spans="1:17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  <c r="N9989" t="str">
        <f t="shared" si="468"/>
        <v>Profit</v>
      </c>
      <c r="O9989" t="str">
        <f t="shared" si="469"/>
        <v>Normal</v>
      </c>
      <c r="P9989" t="str">
        <f t="shared" si="470"/>
        <v>Low</v>
      </c>
      <c r="Q9989" t="str">
        <f>VLOOKUP(A9989,SampleSuperstore!A:G,7,0)</f>
        <v>South</v>
      </c>
    </row>
    <row r="9990" spans="1:17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  <c r="N9990" t="str">
        <f t="shared" si="468"/>
        <v>Profit</v>
      </c>
      <c r="O9990" t="str">
        <f t="shared" si="469"/>
        <v>Normal</v>
      </c>
      <c r="P9990" t="str">
        <f t="shared" si="470"/>
        <v>Low</v>
      </c>
      <c r="Q9990" t="str">
        <f>VLOOKUP(A9990,SampleSuperstore!A:G,7,0)</f>
        <v>South</v>
      </c>
    </row>
    <row r="9991" spans="1:17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  <c r="N9991" t="str">
        <f t="shared" si="468"/>
        <v>Profit</v>
      </c>
      <c r="O9991" t="str">
        <f t="shared" si="469"/>
        <v>Normal</v>
      </c>
      <c r="P9991" t="str">
        <f t="shared" si="470"/>
        <v>Low</v>
      </c>
      <c r="Q9991" t="str">
        <f>VLOOKUP(A9991,SampleSuperstore!A:G,7,0)</f>
        <v>South</v>
      </c>
    </row>
    <row r="9992" spans="1:17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  <c r="N9992" t="str">
        <f t="shared" si="468"/>
        <v>Profit</v>
      </c>
      <c r="O9992" t="str">
        <f t="shared" si="469"/>
        <v>Normal</v>
      </c>
      <c r="P9992" t="str">
        <f t="shared" si="470"/>
        <v>Low</v>
      </c>
      <c r="Q9992" t="str">
        <f>VLOOKUP(A9992,SampleSuperstore!A:G,7,0)</f>
        <v>South</v>
      </c>
    </row>
    <row r="9993" spans="1:17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  <c r="N9993" t="str">
        <f t="shared" si="468"/>
        <v>Profit</v>
      </c>
      <c r="O9993" t="str">
        <f t="shared" si="469"/>
        <v>Normal</v>
      </c>
      <c r="P9993" t="str">
        <f t="shared" si="470"/>
        <v>Low</v>
      </c>
      <c r="Q9993" t="str">
        <f>VLOOKUP(A9993,SampleSuperstore!A:G,7,0)</f>
        <v>South</v>
      </c>
    </row>
    <row r="9994" spans="1:17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  <c r="N9994" t="str">
        <f t="shared" si="468"/>
        <v>Profit</v>
      </c>
      <c r="O9994" t="str">
        <f t="shared" si="469"/>
        <v>Normal</v>
      </c>
      <c r="P9994" t="str">
        <f t="shared" si="470"/>
        <v>Low</v>
      </c>
      <c r="Q9994" t="str">
        <f>VLOOKUP(A9994,SampleSuperstore!A:G,7,0)</f>
        <v>South</v>
      </c>
    </row>
    <row r="9995" spans="1:17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  <c r="N9995" t="str">
        <f t="shared" si="468"/>
        <v>Profit</v>
      </c>
      <c r="O9995" t="str">
        <f t="shared" si="469"/>
        <v>Normal</v>
      </c>
      <c r="P9995" t="str">
        <f t="shared" si="470"/>
        <v>Low</v>
      </c>
      <c r="Q9995" t="str">
        <f>VLOOKUP(A9995,SampleSuperstore!A:G,7,0)</f>
        <v>South</v>
      </c>
    </row>
  </sheetData>
  <mergeCells count="1">
    <mergeCell ref="W2:X2"/>
  </mergeCells>
  <conditionalFormatting sqref="M1:M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B571-0A1E-47AC-948E-8E50FEBD0CA4}">
  <dimension ref="J8:K25"/>
  <sheetViews>
    <sheetView topLeftCell="DN2" zoomScale="122" workbookViewId="0">
      <selection activeCell="J8" sqref="J8:K25"/>
    </sheetView>
  </sheetViews>
  <sheetFormatPr defaultRowHeight="14.4" x14ac:dyDescent="0.3"/>
  <cols>
    <col min="10" max="10" width="18.88671875" bestFit="1" customWidth="1"/>
    <col min="11" max="11" width="12" bestFit="1" customWidth="1"/>
  </cols>
  <sheetData>
    <row r="8" spans="10:11" x14ac:dyDescent="0.3">
      <c r="J8" s="17" t="s">
        <v>643</v>
      </c>
      <c r="K8" s="18"/>
    </row>
    <row r="9" spans="10:11" x14ac:dyDescent="0.3">
      <c r="J9" s="2" t="s">
        <v>626</v>
      </c>
      <c r="K9" s="3">
        <v>2297200.8602999551</v>
      </c>
    </row>
    <row r="10" spans="10:11" x14ac:dyDescent="0.3">
      <c r="J10" s="2" t="s">
        <v>627</v>
      </c>
      <c r="K10" s="3">
        <v>286397.02170000132</v>
      </c>
    </row>
    <row r="11" spans="10:11" x14ac:dyDescent="0.3">
      <c r="J11" s="2" t="s">
        <v>628</v>
      </c>
      <c r="K11" s="3">
        <v>261.95999999999998</v>
      </c>
    </row>
    <row r="12" spans="10:11" x14ac:dyDescent="0.3">
      <c r="J12" s="2" t="s">
        <v>629</v>
      </c>
      <c r="K12" s="3">
        <v>22638.48</v>
      </c>
    </row>
    <row r="13" spans="10:11" x14ac:dyDescent="0.3">
      <c r="J13" s="2" t="s">
        <v>630</v>
      </c>
      <c r="K13" s="3">
        <v>0.44400000000000001</v>
      </c>
    </row>
    <row r="14" spans="10:11" x14ac:dyDescent="0.3">
      <c r="J14" s="2" t="s">
        <v>631</v>
      </c>
      <c r="K14" s="3">
        <v>9994</v>
      </c>
    </row>
    <row r="15" spans="10:11" x14ac:dyDescent="0.3">
      <c r="J15" s="2" t="s">
        <v>632</v>
      </c>
      <c r="K15" s="3">
        <v>836154.03299999656</v>
      </c>
    </row>
    <row r="16" spans="10:11" x14ac:dyDescent="0.3">
      <c r="J16" s="2" t="s">
        <v>633</v>
      </c>
      <c r="K16" s="3">
        <v>2121</v>
      </c>
    </row>
    <row r="17" spans="10:11" x14ac:dyDescent="0.3">
      <c r="J17" s="2" t="s">
        <v>635</v>
      </c>
      <c r="K17" s="3">
        <v>0.15620272163298934</v>
      </c>
    </row>
    <row r="18" spans="10:11" x14ac:dyDescent="0.3">
      <c r="J18" s="2" t="s">
        <v>636</v>
      </c>
      <c r="K18" s="3">
        <v>725457.82450000057</v>
      </c>
    </row>
    <row r="19" spans="10:11" x14ac:dyDescent="0.3">
      <c r="J19" s="2" t="s">
        <v>637</v>
      </c>
      <c r="K19" s="3">
        <v>741999.79529999977</v>
      </c>
    </row>
    <row r="20" spans="10:11" x14ac:dyDescent="0.3">
      <c r="J20" s="2" t="s">
        <v>26</v>
      </c>
      <c r="K20" s="3">
        <v>719047.03200000292</v>
      </c>
    </row>
    <row r="21" spans="10:11" x14ac:dyDescent="0.3">
      <c r="J21" s="2" t="s">
        <v>632</v>
      </c>
      <c r="K21" s="3">
        <v>836154.03299999656</v>
      </c>
    </row>
    <row r="22" spans="10:11" x14ac:dyDescent="0.3">
      <c r="J22" s="2" t="s">
        <v>638</v>
      </c>
      <c r="K22" s="3">
        <v>238.33610955056105</v>
      </c>
    </row>
    <row r="23" spans="10:11" x14ac:dyDescent="0.3">
      <c r="J23" s="2" t="s">
        <v>639</v>
      </c>
      <c r="K23" s="3">
        <v>226.49323275054655</v>
      </c>
    </row>
    <row r="24" spans="10:11" x14ac:dyDescent="0.3">
      <c r="J24" s="2" t="s">
        <v>640</v>
      </c>
      <c r="K24" s="3">
        <v>215.77266069737431</v>
      </c>
    </row>
    <row r="25" spans="10:11" x14ac:dyDescent="0.3">
      <c r="J25" s="2" t="s">
        <v>642</v>
      </c>
      <c r="K25" s="3">
        <v>241.80364506172859</v>
      </c>
    </row>
  </sheetData>
  <mergeCells count="1">
    <mergeCell ref="J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824D-35A9-4BE3-887C-29054DE4F4CA}">
  <dimension ref="B3:C8"/>
  <sheetViews>
    <sheetView zoomScale="101" workbookViewId="0">
      <selection activeCell="U24" sqref="U24"/>
    </sheetView>
  </sheetViews>
  <sheetFormatPr defaultRowHeight="14.4" x14ac:dyDescent="0.3"/>
  <cols>
    <col min="1" max="1" width="13.109375" bestFit="1" customWidth="1"/>
    <col min="2" max="2" width="13.6640625" bestFit="1" customWidth="1"/>
    <col min="3" max="3" width="13.109375" bestFit="1" customWidth="1"/>
    <col min="4" max="8" width="6" bestFit="1" customWidth="1"/>
    <col min="9" max="9" width="5" bestFit="1" customWidth="1"/>
    <col min="10" max="10" width="13.109375" bestFit="1" customWidth="1"/>
    <col min="11" max="11" width="12" bestFit="1" customWidth="1"/>
    <col min="12" max="16" width="6" bestFit="1" customWidth="1"/>
    <col min="17" max="17" width="5" bestFit="1" customWidth="1"/>
    <col min="18" max="24" width="6" bestFit="1" customWidth="1"/>
    <col min="25" max="25" width="5" bestFit="1" customWidth="1"/>
    <col min="26" max="34" width="6" bestFit="1" customWidth="1"/>
    <col min="35" max="35" width="5" bestFit="1" customWidth="1"/>
    <col min="36" max="36" width="6" bestFit="1" customWidth="1"/>
    <col min="37" max="37" width="5" bestFit="1" customWidth="1"/>
    <col min="38" max="38" width="6" bestFit="1" customWidth="1"/>
    <col min="39" max="39" width="5" bestFit="1" customWidth="1"/>
    <col min="40" max="42" width="6" bestFit="1" customWidth="1"/>
    <col min="43" max="43" width="5" bestFit="1" customWidth="1"/>
    <col min="44" max="44" width="6" bestFit="1" customWidth="1"/>
    <col min="45" max="45" width="4" bestFit="1" customWidth="1"/>
    <col min="46" max="46" width="5" bestFit="1" customWidth="1"/>
    <col min="47" max="56" width="6" bestFit="1" customWidth="1"/>
    <col min="57" max="57" width="5" bestFit="1" customWidth="1"/>
    <col min="58" max="62" width="6" bestFit="1" customWidth="1"/>
    <col min="63" max="63" width="5" bestFit="1" customWidth="1"/>
    <col min="64" max="67" width="6" bestFit="1" customWidth="1"/>
    <col min="68" max="68" width="5" bestFit="1" customWidth="1"/>
    <col min="69" max="71" width="6" bestFit="1" customWidth="1"/>
    <col min="72" max="72" width="4" bestFit="1" customWidth="1"/>
    <col min="73" max="73" width="6" bestFit="1" customWidth="1"/>
    <col min="74" max="74" width="5" bestFit="1" customWidth="1"/>
    <col min="75" max="75" width="6" bestFit="1" customWidth="1"/>
    <col min="76" max="76" width="5" bestFit="1" customWidth="1"/>
    <col min="77" max="92" width="6" bestFit="1" customWidth="1"/>
    <col min="93" max="93" width="5" bestFit="1" customWidth="1"/>
    <col min="94" max="97" width="6" bestFit="1" customWidth="1"/>
    <col min="98" max="98" width="5" bestFit="1" customWidth="1"/>
    <col min="99" max="100" width="6" bestFit="1" customWidth="1"/>
    <col min="101" max="101" width="4" bestFit="1" customWidth="1"/>
    <col min="102" max="102" width="5" bestFit="1" customWidth="1"/>
    <col min="103" max="111" width="6" bestFit="1" customWidth="1"/>
    <col min="112" max="112" width="5" bestFit="1" customWidth="1"/>
    <col min="113" max="114" width="6" bestFit="1" customWidth="1"/>
    <col min="115" max="115" width="5" bestFit="1" customWidth="1"/>
    <col min="116" max="118" width="6" bestFit="1" customWidth="1"/>
    <col min="119" max="119" width="5" bestFit="1" customWidth="1"/>
    <col min="120" max="121" width="6" bestFit="1" customWidth="1"/>
    <col min="122" max="123" width="5" bestFit="1" customWidth="1"/>
    <col min="124" max="126" width="6" bestFit="1" customWidth="1"/>
    <col min="127" max="127" width="5" bestFit="1" customWidth="1"/>
    <col min="128" max="128" width="6" bestFit="1" customWidth="1"/>
    <col min="129" max="129" width="5" bestFit="1" customWidth="1"/>
    <col min="130" max="130" width="6" bestFit="1" customWidth="1"/>
    <col min="131" max="131" width="5" bestFit="1" customWidth="1"/>
    <col min="132" max="134" width="6" bestFit="1" customWidth="1"/>
    <col min="135" max="136" width="5" bestFit="1" customWidth="1"/>
    <col min="137" max="137" width="6" bestFit="1" customWidth="1"/>
    <col min="138" max="138" width="2" bestFit="1" customWidth="1"/>
    <col min="139" max="141" width="6" bestFit="1" customWidth="1"/>
    <col min="142" max="142" width="5" bestFit="1" customWidth="1"/>
    <col min="143" max="143" width="6" bestFit="1" customWidth="1"/>
    <col min="144" max="144" width="5" bestFit="1" customWidth="1"/>
    <col min="145" max="148" width="6" bestFit="1" customWidth="1"/>
    <col min="149" max="149" width="5" bestFit="1" customWidth="1"/>
    <col min="150" max="150" width="6" bestFit="1" customWidth="1"/>
    <col min="151" max="151" width="5" bestFit="1" customWidth="1"/>
    <col min="152" max="152" width="6" bestFit="1" customWidth="1"/>
    <col min="153" max="153" width="4" bestFit="1" customWidth="1"/>
    <col min="154" max="155" width="6" bestFit="1" customWidth="1"/>
    <col min="156" max="156" width="5" bestFit="1" customWidth="1"/>
    <col min="157" max="158" width="6" bestFit="1" customWidth="1"/>
    <col min="159" max="159" width="5" bestFit="1" customWidth="1"/>
    <col min="160" max="160" width="6" bestFit="1" customWidth="1"/>
    <col min="161" max="161" width="5" bestFit="1" customWidth="1"/>
    <col min="162" max="165" width="6" bestFit="1" customWidth="1"/>
    <col min="166" max="166" width="5" bestFit="1" customWidth="1"/>
    <col min="167" max="167" width="6" bestFit="1" customWidth="1"/>
    <col min="168" max="168" width="5" bestFit="1" customWidth="1"/>
    <col min="169" max="172" width="6" bestFit="1" customWidth="1"/>
    <col min="173" max="173" width="5" bestFit="1" customWidth="1"/>
    <col min="174" max="174" width="6" bestFit="1" customWidth="1"/>
    <col min="175" max="175" width="5" bestFit="1" customWidth="1"/>
    <col min="176" max="177" width="6" bestFit="1" customWidth="1"/>
    <col min="178" max="178" width="5" bestFit="1" customWidth="1"/>
    <col min="179" max="180" width="6" bestFit="1" customWidth="1"/>
    <col min="181" max="181" width="5" bestFit="1" customWidth="1"/>
    <col min="182" max="185" width="6" bestFit="1" customWidth="1"/>
    <col min="186" max="186" width="4" bestFit="1" customWidth="1"/>
    <col min="187" max="188" width="5" bestFit="1" customWidth="1"/>
    <col min="189" max="190" width="6" bestFit="1" customWidth="1"/>
    <col min="191" max="192" width="5" bestFit="1" customWidth="1"/>
    <col min="193" max="193" width="6" bestFit="1" customWidth="1"/>
    <col min="194" max="195" width="5" bestFit="1" customWidth="1"/>
    <col min="196" max="199" width="6" bestFit="1" customWidth="1"/>
    <col min="200" max="200" width="5" bestFit="1" customWidth="1"/>
    <col min="201" max="204" width="6" bestFit="1" customWidth="1"/>
    <col min="205" max="205" width="5" bestFit="1" customWidth="1"/>
    <col min="206" max="206" width="4" bestFit="1" customWidth="1"/>
    <col min="207" max="208" width="6" bestFit="1" customWidth="1"/>
    <col min="209" max="210" width="5" bestFit="1" customWidth="1"/>
    <col min="211" max="211" width="6" bestFit="1" customWidth="1"/>
    <col min="212" max="212" width="5" bestFit="1" customWidth="1"/>
    <col min="213" max="215" width="6" bestFit="1" customWidth="1"/>
    <col min="216" max="216" width="5" bestFit="1" customWidth="1"/>
    <col min="217" max="218" width="6" bestFit="1" customWidth="1"/>
    <col min="219" max="219" width="5" bestFit="1" customWidth="1"/>
    <col min="220" max="221" width="6" bestFit="1" customWidth="1"/>
    <col min="222" max="223" width="5" bestFit="1" customWidth="1"/>
    <col min="224" max="224" width="6" bestFit="1" customWidth="1"/>
    <col min="225" max="225" width="5" bestFit="1" customWidth="1"/>
    <col min="226" max="226" width="4" bestFit="1" customWidth="1"/>
    <col min="227" max="227" width="6" bestFit="1" customWidth="1"/>
    <col min="228" max="229" width="5" bestFit="1" customWidth="1"/>
    <col min="230" max="231" width="6" bestFit="1" customWidth="1"/>
    <col min="232" max="232" width="5" bestFit="1" customWidth="1"/>
    <col min="233" max="233" width="4" bestFit="1" customWidth="1"/>
    <col min="234" max="235" width="6" bestFit="1" customWidth="1"/>
    <col min="236" max="236" width="5" bestFit="1" customWidth="1"/>
    <col min="237" max="239" width="6" bestFit="1" customWidth="1"/>
    <col min="240" max="240" width="5" bestFit="1" customWidth="1"/>
    <col min="241" max="242" width="6" bestFit="1" customWidth="1"/>
    <col min="243" max="243" width="5" bestFit="1" customWidth="1"/>
    <col min="244" max="248" width="6" bestFit="1" customWidth="1"/>
    <col min="249" max="249" width="5" bestFit="1" customWidth="1"/>
    <col min="250" max="253" width="6" bestFit="1" customWidth="1"/>
    <col min="254" max="254" width="5" bestFit="1" customWidth="1"/>
    <col min="255" max="256" width="6" bestFit="1" customWidth="1"/>
    <col min="257" max="257" width="5" bestFit="1" customWidth="1"/>
    <col min="258" max="258" width="6" bestFit="1" customWidth="1"/>
    <col min="259" max="259" width="4" bestFit="1" customWidth="1"/>
    <col min="260" max="264" width="6" bestFit="1" customWidth="1"/>
    <col min="265" max="265" width="5" bestFit="1" customWidth="1"/>
    <col min="266" max="268" width="6" bestFit="1" customWidth="1"/>
    <col min="269" max="269" width="5" bestFit="1" customWidth="1"/>
    <col min="270" max="270" width="6" bestFit="1" customWidth="1"/>
    <col min="271" max="271" width="5" bestFit="1" customWidth="1"/>
    <col min="272" max="272" width="6" bestFit="1" customWidth="1"/>
    <col min="273" max="273" width="5" bestFit="1" customWidth="1"/>
    <col min="274" max="275" width="6" bestFit="1" customWidth="1"/>
    <col min="276" max="276" width="5" bestFit="1" customWidth="1"/>
    <col min="277" max="283" width="6" bestFit="1" customWidth="1"/>
    <col min="284" max="285" width="5" bestFit="1" customWidth="1"/>
    <col min="286" max="286" width="6" bestFit="1" customWidth="1"/>
    <col min="287" max="287" width="5" bestFit="1" customWidth="1"/>
    <col min="288" max="288" width="6" bestFit="1" customWidth="1"/>
    <col min="289" max="289" width="5" bestFit="1" customWidth="1"/>
    <col min="290" max="292" width="6" bestFit="1" customWidth="1"/>
    <col min="293" max="293" width="5" bestFit="1" customWidth="1"/>
    <col min="294" max="294" width="6" bestFit="1" customWidth="1"/>
    <col min="295" max="296" width="5" bestFit="1" customWidth="1"/>
    <col min="297" max="298" width="6" bestFit="1" customWidth="1"/>
    <col min="299" max="299" width="2" bestFit="1" customWidth="1"/>
    <col min="300" max="300" width="6" bestFit="1" customWidth="1"/>
    <col min="301" max="302" width="5" bestFit="1" customWidth="1"/>
    <col min="303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4" bestFit="1" customWidth="1"/>
    <col min="310" max="310" width="6" bestFit="1" customWidth="1"/>
    <col min="311" max="311" width="5" bestFit="1" customWidth="1"/>
    <col min="312" max="315" width="6" bestFit="1" customWidth="1"/>
    <col min="316" max="316" width="5" bestFit="1" customWidth="1"/>
    <col min="317" max="318" width="6" bestFit="1" customWidth="1"/>
    <col min="319" max="319" width="5" bestFit="1" customWidth="1"/>
    <col min="320" max="320" width="6" bestFit="1" customWidth="1"/>
    <col min="321" max="321" width="5" bestFit="1" customWidth="1"/>
    <col min="322" max="325" width="6" bestFit="1" customWidth="1"/>
    <col min="326" max="326" width="4" bestFit="1" customWidth="1"/>
    <col min="327" max="327" width="5" bestFit="1" customWidth="1"/>
    <col min="328" max="328" width="6" bestFit="1" customWidth="1"/>
    <col min="329" max="330" width="5" bestFit="1" customWidth="1"/>
    <col min="331" max="331" width="6" bestFit="1" customWidth="1"/>
    <col min="332" max="332" width="5" bestFit="1" customWidth="1"/>
    <col min="333" max="333" width="6" bestFit="1" customWidth="1"/>
    <col min="334" max="334" width="4" bestFit="1" customWidth="1"/>
    <col min="335" max="337" width="6" bestFit="1" customWidth="1"/>
    <col min="338" max="339" width="5" bestFit="1" customWidth="1"/>
    <col min="340" max="342" width="6" bestFit="1" customWidth="1"/>
    <col min="343" max="345" width="5" bestFit="1" customWidth="1"/>
    <col min="346" max="346" width="6" bestFit="1" customWidth="1"/>
    <col min="347" max="347" width="4" bestFit="1" customWidth="1"/>
    <col min="348" max="350" width="6" bestFit="1" customWidth="1"/>
    <col min="351" max="351" width="5" bestFit="1" customWidth="1"/>
    <col min="352" max="352" width="6" bestFit="1" customWidth="1"/>
    <col min="353" max="353" width="5" bestFit="1" customWidth="1"/>
    <col min="354" max="354" width="6" bestFit="1" customWidth="1"/>
    <col min="355" max="355" width="4" bestFit="1" customWidth="1"/>
    <col min="356" max="358" width="5" bestFit="1" customWidth="1"/>
    <col min="359" max="359" width="6" bestFit="1" customWidth="1"/>
    <col min="360" max="360" width="5" bestFit="1" customWidth="1"/>
    <col min="361" max="363" width="6" bestFit="1" customWidth="1"/>
    <col min="364" max="364" width="5" bestFit="1" customWidth="1"/>
    <col min="365" max="365" width="6" bestFit="1" customWidth="1"/>
    <col min="366" max="367" width="5" bestFit="1" customWidth="1"/>
    <col min="368" max="368" width="6" bestFit="1" customWidth="1"/>
    <col min="369" max="371" width="5" bestFit="1" customWidth="1"/>
    <col min="372" max="372" width="6" bestFit="1" customWidth="1"/>
    <col min="373" max="373" width="2" bestFit="1" customWidth="1"/>
    <col min="374" max="374" width="5" bestFit="1" customWidth="1"/>
    <col min="375" max="375" width="6" bestFit="1" customWidth="1"/>
    <col min="376" max="376" width="5" bestFit="1" customWidth="1"/>
    <col min="377" max="378" width="6" bestFit="1" customWidth="1"/>
    <col min="379" max="379" width="5" bestFit="1" customWidth="1"/>
    <col min="380" max="380" width="6" bestFit="1" customWidth="1"/>
    <col min="381" max="381" width="5" bestFit="1" customWidth="1"/>
    <col min="382" max="384" width="6" bestFit="1" customWidth="1"/>
    <col min="385" max="386" width="5" bestFit="1" customWidth="1"/>
    <col min="387" max="388" width="6" bestFit="1" customWidth="1"/>
    <col min="389" max="390" width="5" bestFit="1" customWidth="1"/>
    <col min="391" max="392" width="6" bestFit="1" customWidth="1"/>
    <col min="393" max="393" width="4" bestFit="1" customWidth="1"/>
    <col min="394" max="394" width="6" bestFit="1" customWidth="1"/>
    <col min="395" max="395" width="5" bestFit="1" customWidth="1"/>
    <col min="396" max="396" width="6" bestFit="1" customWidth="1"/>
    <col min="397" max="397" width="5" bestFit="1" customWidth="1"/>
    <col min="398" max="398" width="6" bestFit="1" customWidth="1"/>
    <col min="399" max="400" width="5" bestFit="1" customWidth="1"/>
    <col min="401" max="403" width="6" bestFit="1" customWidth="1"/>
    <col min="404" max="404" width="5" bestFit="1" customWidth="1"/>
    <col min="405" max="405" width="6" bestFit="1" customWidth="1"/>
    <col min="406" max="407" width="5" bestFit="1" customWidth="1"/>
    <col min="408" max="408" width="6" bestFit="1" customWidth="1"/>
    <col min="409" max="411" width="5" bestFit="1" customWidth="1"/>
    <col min="412" max="412" width="6" bestFit="1" customWidth="1"/>
    <col min="413" max="413" width="5" bestFit="1" customWidth="1"/>
    <col min="414" max="414" width="6" bestFit="1" customWidth="1"/>
    <col min="415" max="415" width="4" bestFit="1" customWidth="1"/>
    <col min="416" max="416" width="6" bestFit="1" customWidth="1"/>
    <col min="417" max="417" width="5" bestFit="1" customWidth="1"/>
    <col min="418" max="419" width="6" bestFit="1" customWidth="1"/>
    <col min="420" max="420" width="5" bestFit="1" customWidth="1"/>
    <col min="421" max="421" width="6" bestFit="1" customWidth="1"/>
    <col min="422" max="422" width="5" bestFit="1" customWidth="1"/>
    <col min="423" max="423" width="6" bestFit="1" customWidth="1"/>
    <col min="424" max="424" width="4" bestFit="1" customWidth="1"/>
    <col min="425" max="425" width="5" bestFit="1" customWidth="1"/>
    <col min="426" max="428" width="6" bestFit="1" customWidth="1"/>
    <col min="429" max="429" width="5" bestFit="1" customWidth="1"/>
    <col min="430" max="430" width="4" bestFit="1" customWidth="1"/>
    <col min="431" max="431" width="6" bestFit="1" customWidth="1"/>
    <col min="432" max="432" width="5" bestFit="1" customWidth="1"/>
    <col min="433" max="435" width="6" bestFit="1" customWidth="1"/>
    <col min="436" max="436" width="5" bestFit="1" customWidth="1"/>
    <col min="437" max="437" width="6" bestFit="1" customWidth="1"/>
    <col min="438" max="438" width="4" bestFit="1" customWidth="1"/>
    <col min="439" max="442" width="6" bestFit="1" customWidth="1"/>
    <col min="443" max="443" width="5" bestFit="1" customWidth="1"/>
    <col min="444" max="444" width="6" bestFit="1" customWidth="1"/>
    <col min="445" max="445" width="5" bestFit="1" customWidth="1"/>
    <col min="446" max="446" width="6" bestFit="1" customWidth="1"/>
    <col min="447" max="447" width="5" bestFit="1" customWidth="1"/>
    <col min="448" max="448" width="6" bestFit="1" customWidth="1"/>
    <col min="449" max="449" width="5" bestFit="1" customWidth="1"/>
    <col min="450" max="452" width="6" bestFit="1" customWidth="1"/>
    <col min="453" max="453" width="5" bestFit="1" customWidth="1"/>
    <col min="454" max="454" width="6" bestFit="1" customWidth="1"/>
    <col min="455" max="455" width="5" bestFit="1" customWidth="1"/>
    <col min="456" max="456" width="6" bestFit="1" customWidth="1"/>
    <col min="457" max="457" width="5" bestFit="1" customWidth="1"/>
    <col min="458" max="461" width="6" bestFit="1" customWidth="1"/>
    <col min="462" max="462" width="5" bestFit="1" customWidth="1"/>
    <col min="463" max="463" width="6" bestFit="1" customWidth="1"/>
    <col min="464" max="466" width="5" bestFit="1" customWidth="1"/>
    <col min="467" max="467" width="4" bestFit="1" customWidth="1"/>
    <col min="468" max="468" width="5" bestFit="1" customWidth="1"/>
    <col min="469" max="469" width="6" bestFit="1" customWidth="1"/>
    <col min="470" max="471" width="5" bestFit="1" customWidth="1"/>
    <col min="472" max="472" width="4" bestFit="1" customWidth="1"/>
    <col min="473" max="473" width="6" bestFit="1" customWidth="1"/>
    <col min="474" max="475" width="5" bestFit="1" customWidth="1"/>
    <col min="476" max="476" width="6" bestFit="1" customWidth="1"/>
    <col min="477" max="477" width="5" bestFit="1" customWidth="1"/>
    <col min="478" max="479" width="6" bestFit="1" customWidth="1"/>
    <col min="480" max="480" width="4" bestFit="1" customWidth="1"/>
    <col min="481" max="482" width="6" bestFit="1" customWidth="1"/>
    <col min="483" max="483" width="5" bestFit="1" customWidth="1"/>
    <col min="484" max="484" width="6" bestFit="1" customWidth="1"/>
    <col min="485" max="486" width="5" bestFit="1" customWidth="1"/>
    <col min="487" max="487" width="6" bestFit="1" customWidth="1"/>
    <col min="488" max="488" width="5" bestFit="1" customWidth="1"/>
    <col min="489" max="489" width="6" bestFit="1" customWidth="1"/>
    <col min="490" max="490" width="5" bestFit="1" customWidth="1"/>
    <col min="491" max="492" width="6" bestFit="1" customWidth="1"/>
    <col min="493" max="493" width="5" bestFit="1" customWidth="1"/>
    <col min="494" max="494" width="6" bestFit="1" customWidth="1"/>
    <col min="495" max="495" width="4" bestFit="1" customWidth="1"/>
    <col min="496" max="496" width="5" bestFit="1" customWidth="1"/>
    <col min="497" max="498" width="6" bestFit="1" customWidth="1"/>
    <col min="499" max="499" width="5" bestFit="1" customWidth="1"/>
    <col min="500" max="500" width="6" bestFit="1" customWidth="1"/>
    <col min="501" max="502" width="5" bestFit="1" customWidth="1"/>
    <col min="503" max="503" width="4" bestFit="1" customWidth="1"/>
    <col min="504" max="504" width="6" bestFit="1" customWidth="1"/>
    <col min="505" max="505" width="5" bestFit="1" customWidth="1"/>
    <col min="506" max="507" width="6" bestFit="1" customWidth="1"/>
    <col min="508" max="508" width="5" bestFit="1" customWidth="1"/>
    <col min="509" max="509" width="6" bestFit="1" customWidth="1"/>
    <col min="510" max="511" width="5" bestFit="1" customWidth="1"/>
    <col min="512" max="512" width="6" bestFit="1" customWidth="1"/>
    <col min="513" max="513" width="4" bestFit="1" customWidth="1"/>
    <col min="514" max="514" width="6" bestFit="1" customWidth="1"/>
    <col min="515" max="516" width="5" bestFit="1" customWidth="1"/>
    <col min="517" max="517" width="6" bestFit="1" customWidth="1"/>
    <col min="518" max="518" width="5" bestFit="1" customWidth="1"/>
    <col min="519" max="520" width="6" bestFit="1" customWidth="1"/>
    <col min="521" max="521" width="2" bestFit="1" customWidth="1"/>
    <col min="522" max="522" width="6" bestFit="1" customWidth="1"/>
    <col min="523" max="523" width="5" bestFit="1" customWidth="1"/>
    <col min="524" max="524" width="6" bestFit="1" customWidth="1"/>
    <col min="525" max="526" width="5" bestFit="1" customWidth="1"/>
    <col min="527" max="527" width="6" bestFit="1" customWidth="1"/>
    <col min="528" max="528" width="4" bestFit="1" customWidth="1"/>
    <col min="529" max="530" width="6" bestFit="1" customWidth="1"/>
    <col min="531" max="532" width="5" bestFit="1" customWidth="1"/>
    <col min="533" max="534" width="6" bestFit="1" customWidth="1"/>
    <col min="535" max="535" width="5" bestFit="1" customWidth="1"/>
    <col min="536" max="536" width="6" bestFit="1" customWidth="1"/>
    <col min="537" max="537" width="5" bestFit="1" customWidth="1"/>
    <col min="538" max="538" width="6" bestFit="1" customWidth="1"/>
    <col min="539" max="540" width="5" bestFit="1" customWidth="1"/>
    <col min="541" max="541" width="6" bestFit="1" customWidth="1"/>
    <col min="542" max="542" width="5" bestFit="1" customWidth="1"/>
    <col min="543" max="544" width="6" bestFit="1" customWidth="1"/>
    <col min="545" max="545" width="5" bestFit="1" customWidth="1"/>
    <col min="546" max="546" width="4" bestFit="1" customWidth="1"/>
    <col min="547" max="547" width="6" bestFit="1" customWidth="1"/>
    <col min="548" max="548" width="5" bestFit="1" customWidth="1"/>
    <col min="549" max="551" width="6" bestFit="1" customWidth="1"/>
    <col min="552" max="552" width="5" bestFit="1" customWidth="1"/>
    <col min="553" max="553" width="6" bestFit="1" customWidth="1"/>
    <col min="554" max="554" width="5" bestFit="1" customWidth="1"/>
    <col min="555" max="555" width="6" bestFit="1" customWidth="1"/>
    <col min="556" max="556" width="4" bestFit="1" customWidth="1"/>
    <col min="557" max="557" width="6" bestFit="1" customWidth="1"/>
    <col min="558" max="558" width="5" bestFit="1" customWidth="1"/>
    <col min="559" max="559" width="6" bestFit="1" customWidth="1"/>
    <col min="560" max="560" width="5" bestFit="1" customWidth="1"/>
    <col min="561" max="561" width="6" bestFit="1" customWidth="1"/>
    <col min="562" max="562" width="5" bestFit="1" customWidth="1"/>
    <col min="563" max="564" width="6" bestFit="1" customWidth="1"/>
    <col min="565" max="565" width="5" bestFit="1" customWidth="1"/>
    <col min="566" max="566" width="4" bestFit="1" customWidth="1"/>
    <col min="567" max="568" width="6" bestFit="1" customWidth="1"/>
    <col min="569" max="570" width="5" bestFit="1" customWidth="1"/>
    <col min="571" max="571" width="6" bestFit="1" customWidth="1"/>
    <col min="572" max="573" width="5" bestFit="1" customWidth="1"/>
    <col min="574" max="574" width="6" bestFit="1" customWidth="1"/>
    <col min="575" max="576" width="5" bestFit="1" customWidth="1"/>
    <col min="577" max="578" width="6" bestFit="1" customWidth="1"/>
    <col min="579" max="579" width="4" bestFit="1" customWidth="1"/>
    <col min="580" max="580" width="6" bestFit="1" customWidth="1"/>
    <col min="581" max="581" width="5" bestFit="1" customWidth="1"/>
    <col min="582" max="582" width="6" bestFit="1" customWidth="1"/>
    <col min="583" max="584" width="5" bestFit="1" customWidth="1"/>
    <col min="585" max="586" width="6" bestFit="1" customWidth="1"/>
    <col min="587" max="587" width="5" bestFit="1" customWidth="1"/>
    <col min="588" max="589" width="6" bestFit="1" customWidth="1"/>
    <col min="590" max="590" width="5" bestFit="1" customWidth="1"/>
    <col min="591" max="591" width="6" bestFit="1" customWidth="1"/>
    <col min="592" max="592" width="5" bestFit="1" customWidth="1"/>
    <col min="593" max="593" width="6" bestFit="1" customWidth="1"/>
    <col min="594" max="594" width="5" bestFit="1" customWidth="1"/>
    <col min="595" max="595" width="6" bestFit="1" customWidth="1"/>
    <col min="596" max="596" width="2" bestFit="1" customWidth="1"/>
    <col min="597" max="597" width="6" bestFit="1" customWidth="1"/>
    <col min="598" max="598" width="5" bestFit="1" customWidth="1"/>
    <col min="599" max="599" width="6" bestFit="1" customWidth="1"/>
    <col min="600" max="600" width="5" bestFit="1" customWidth="1"/>
    <col min="601" max="601" width="6" bestFit="1" customWidth="1"/>
    <col min="602" max="602" width="5" bestFit="1" customWidth="1"/>
    <col min="603" max="603" width="6" bestFit="1" customWidth="1"/>
    <col min="604" max="606" width="5" bestFit="1" customWidth="1"/>
    <col min="607" max="609" width="6" bestFit="1" customWidth="1"/>
    <col min="610" max="610" width="5" bestFit="1" customWidth="1"/>
    <col min="611" max="611" width="6" bestFit="1" customWidth="1"/>
    <col min="612" max="612" width="5" bestFit="1" customWidth="1"/>
    <col min="613" max="613" width="6" bestFit="1" customWidth="1"/>
    <col min="614" max="614" width="5" bestFit="1" customWidth="1"/>
    <col min="615" max="615" width="6" bestFit="1" customWidth="1"/>
    <col min="616" max="616" width="5" bestFit="1" customWidth="1"/>
    <col min="617" max="617" width="6" bestFit="1" customWidth="1"/>
    <col min="618" max="618" width="5" bestFit="1" customWidth="1"/>
    <col min="619" max="623" width="6" bestFit="1" customWidth="1"/>
    <col min="624" max="624" width="5" bestFit="1" customWidth="1"/>
    <col min="625" max="626" width="6" bestFit="1" customWidth="1"/>
    <col min="627" max="627" width="4" bestFit="1" customWidth="1"/>
    <col min="628" max="628" width="6" bestFit="1" customWidth="1"/>
    <col min="629" max="629" width="5" bestFit="1" customWidth="1"/>
    <col min="630" max="630" width="6" bestFit="1" customWidth="1"/>
    <col min="631" max="633" width="5" bestFit="1" customWidth="1"/>
    <col min="634" max="634" width="6" bestFit="1" customWidth="1"/>
    <col min="635" max="635" width="5" bestFit="1" customWidth="1"/>
    <col min="636" max="642" width="6" bestFit="1" customWidth="1"/>
    <col min="643" max="643" width="5" bestFit="1" customWidth="1"/>
    <col min="644" max="646" width="6" bestFit="1" customWidth="1"/>
    <col min="647" max="647" width="5" bestFit="1" customWidth="1"/>
    <col min="648" max="651" width="6" bestFit="1" customWidth="1"/>
    <col min="652" max="655" width="5" bestFit="1" customWidth="1"/>
    <col min="656" max="656" width="6" bestFit="1" customWidth="1"/>
    <col min="657" max="657" width="5" bestFit="1" customWidth="1"/>
    <col min="658" max="661" width="6" bestFit="1" customWidth="1"/>
    <col min="662" max="662" width="5" bestFit="1" customWidth="1"/>
    <col min="663" max="663" width="6" bestFit="1" customWidth="1"/>
    <col min="664" max="665" width="5" bestFit="1" customWidth="1"/>
    <col min="666" max="666" width="6" bestFit="1" customWidth="1"/>
    <col min="667" max="667" width="5" bestFit="1" customWidth="1"/>
    <col min="668" max="668" width="6" bestFit="1" customWidth="1"/>
    <col min="669" max="670" width="7" bestFit="1" customWidth="1"/>
    <col min="671" max="672" width="6" bestFit="1" customWidth="1"/>
    <col min="673" max="673" width="7" bestFit="1" customWidth="1"/>
    <col min="674" max="674" width="6" bestFit="1" customWidth="1"/>
    <col min="675" max="675" width="7" bestFit="1" customWidth="1"/>
    <col min="676" max="676" width="5" bestFit="1" customWidth="1"/>
    <col min="677" max="677" width="6" bestFit="1" customWidth="1"/>
    <col min="678" max="680" width="7" bestFit="1" customWidth="1"/>
    <col min="681" max="681" width="6" bestFit="1" customWidth="1"/>
    <col min="682" max="682" width="7" bestFit="1" customWidth="1"/>
    <col min="683" max="683" width="6" bestFit="1" customWidth="1"/>
    <col min="684" max="684" width="7" bestFit="1" customWidth="1"/>
    <col min="685" max="685" width="6" bestFit="1" customWidth="1"/>
    <col min="686" max="686" width="7" bestFit="1" customWidth="1"/>
    <col min="687" max="687" width="5" bestFit="1" customWidth="1"/>
    <col min="688" max="689" width="7" bestFit="1" customWidth="1"/>
    <col min="690" max="691" width="6" bestFit="1" customWidth="1"/>
    <col min="692" max="692" width="7" bestFit="1" customWidth="1"/>
    <col min="693" max="693" width="6" bestFit="1" customWidth="1"/>
    <col min="694" max="694" width="7" bestFit="1" customWidth="1"/>
    <col min="695" max="695" width="6" bestFit="1" customWidth="1"/>
    <col min="696" max="696" width="7" bestFit="1" customWidth="1"/>
    <col min="697" max="697" width="5" bestFit="1" customWidth="1"/>
    <col min="698" max="699" width="7" bestFit="1" customWidth="1"/>
    <col min="700" max="700" width="6" bestFit="1" customWidth="1"/>
    <col min="701" max="702" width="7" bestFit="1" customWidth="1"/>
    <col min="703" max="706" width="6" bestFit="1" customWidth="1"/>
    <col min="707" max="707" width="7" bestFit="1" customWidth="1"/>
    <col min="708" max="710" width="6" bestFit="1" customWidth="1"/>
    <col min="711" max="711" width="7" bestFit="1" customWidth="1"/>
    <col min="712" max="712" width="6" bestFit="1" customWidth="1"/>
    <col min="713" max="713" width="7" bestFit="1" customWidth="1"/>
    <col min="714" max="714" width="6" bestFit="1" customWidth="1"/>
    <col min="715" max="715" width="7" bestFit="1" customWidth="1"/>
    <col min="716" max="716" width="6" bestFit="1" customWidth="1"/>
    <col min="717" max="718" width="7" bestFit="1" customWidth="1"/>
    <col min="719" max="719" width="5" bestFit="1" customWidth="1"/>
    <col min="720" max="722" width="7" bestFit="1" customWidth="1"/>
    <col min="723" max="724" width="6" bestFit="1" customWidth="1"/>
    <col min="725" max="725" width="7" bestFit="1" customWidth="1"/>
    <col min="726" max="726" width="5" bestFit="1" customWidth="1"/>
    <col min="727" max="727" width="6" bestFit="1" customWidth="1"/>
    <col min="728" max="728" width="7" bestFit="1" customWidth="1"/>
    <col min="729" max="731" width="6" bestFit="1" customWidth="1"/>
    <col min="732" max="732" width="7" bestFit="1" customWidth="1"/>
    <col min="733" max="734" width="6" bestFit="1" customWidth="1"/>
    <col min="735" max="735" width="7" bestFit="1" customWidth="1"/>
    <col min="736" max="738" width="6" bestFit="1" customWidth="1"/>
    <col min="739" max="739" width="7" bestFit="1" customWidth="1"/>
    <col min="740" max="742" width="6" bestFit="1" customWidth="1"/>
    <col min="743" max="745" width="7" bestFit="1" customWidth="1"/>
    <col min="746" max="746" width="5" bestFit="1" customWidth="1"/>
    <col min="747" max="747" width="6" bestFit="1" customWidth="1"/>
    <col min="748" max="749" width="7" bestFit="1" customWidth="1"/>
    <col min="750" max="750" width="6" bestFit="1" customWidth="1"/>
    <col min="751" max="756" width="7" bestFit="1" customWidth="1"/>
    <col min="757" max="757" width="6" bestFit="1" customWidth="1"/>
    <col min="758" max="758" width="7" bestFit="1" customWidth="1"/>
    <col min="759" max="759" width="6" bestFit="1" customWidth="1"/>
    <col min="760" max="764" width="7" bestFit="1" customWidth="1"/>
    <col min="765" max="768" width="6" bestFit="1" customWidth="1"/>
    <col min="769" max="769" width="7" bestFit="1" customWidth="1"/>
    <col min="770" max="771" width="6" bestFit="1" customWidth="1"/>
    <col min="772" max="772" width="7" bestFit="1" customWidth="1"/>
    <col min="773" max="773" width="6" bestFit="1" customWidth="1"/>
    <col min="774" max="775" width="7" bestFit="1" customWidth="1"/>
    <col min="776" max="776" width="6" bestFit="1" customWidth="1"/>
    <col min="777" max="777" width="7" bestFit="1" customWidth="1"/>
    <col min="778" max="778" width="6" bestFit="1" customWidth="1"/>
    <col min="779" max="780" width="7" bestFit="1" customWidth="1"/>
    <col min="781" max="781" width="6" bestFit="1" customWidth="1"/>
    <col min="782" max="785" width="7" bestFit="1" customWidth="1"/>
    <col min="786" max="786" width="6" bestFit="1" customWidth="1"/>
    <col min="787" max="787" width="7" bestFit="1" customWidth="1"/>
    <col min="788" max="788" width="5" bestFit="1" customWidth="1"/>
    <col min="789" max="789" width="7" bestFit="1" customWidth="1"/>
    <col min="790" max="790" width="6" bestFit="1" customWidth="1"/>
    <col min="791" max="791" width="7" bestFit="1" customWidth="1"/>
    <col min="792" max="796" width="6" bestFit="1" customWidth="1"/>
    <col min="797" max="797" width="7" bestFit="1" customWidth="1"/>
    <col min="798" max="798" width="6" bestFit="1" customWidth="1"/>
    <col min="799" max="799" width="7" bestFit="1" customWidth="1"/>
    <col min="800" max="800" width="6" bestFit="1" customWidth="1"/>
    <col min="801" max="801" width="7" bestFit="1" customWidth="1"/>
    <col min="802" max="802" width="3" bestFit="1" customWidth="1"/>
    <col min="803" max="803" width="6" bestFit="1" customWidth="1"/>
    <col min="804" max="804" width="7" bestFit="1" customWidth="1"/>
    <col min="805" max="806" width="6" bestFit="1" customWidth="1"/>
    <col min="807" max="807" width="7" bestFit="1" customWidth="1"/>
    <col min="808" max="808" width="6" bestFit="1" customWidth="1"/>
    <col min="809" max="811" width="7" bestFit="1" customWidth="1"/>
    <col min="812" max="812" width="6" bestFit="1" customWidth="1"/>
    <col min="813" max="813" width="7" bestFit="1" customWidth="1"/>
    <col min="814" max="814" width="6" bestFit="1" customWidth="1"/>
    <col min="815" max="816" width="7" bestFit="1" customWidth="1"/>
    <col min="817" max="817" width="6" bestFit="1" customWidth="1"/>
    <col min="818" max="819" width="7" bestFit="1" customWidth="1"/>
    <col min="820" max="820" width="6" bestFit="1" customWidth="1"/>
    <col min="821" max="821" width="7" bestFit="1" customWidth="1"/>
    <col min="822" max="822" width="6" bestFit="1" customWidth="1"/>
    <col min="823" max="823" width="7" bestFit="1" customWidth="1"/>
    <col min="824" max="824" width="5" bestFit="1" customWidth="1"/>
    <col min="825" max="826" width="6" bestFit="1" customWidth="1"/>
    <col min="827" max="827" width="7" bestFit="1" customWidth="1"/>
    <col min="828" max="829" width="6" bestFit="1" customWidth="1"/>
    <col min="830" max="831" width="7" bestFit="1" customWidth="1"/>
    <col min="832" max="833" width="6" bestFit="1" customWidth="1"/>
    <col min="834" max="834" width="7" bestFit="1" customWidth="1"/>
    <col min="835" max="835" width="6" bestFit="1" customWidth="1"/>
    <col min="836" max="836" width="7" bestFit="1" customWidth="1"/>
    <col min="837" max="837" width="6" bestFit="1" customWidth="1"/>
    <col min="838" max="840" width="7" bestFit="1" customWidth="1"/>
    <col min="841" max="841" width="5" bestFit="1" customWidth="1"/>
    <col min="842" max="843" width="7" bestFit="1" customWidth="1"/>
    <col min="844" max="844" width="6" bestFit="1" customWidth="1"/>
    <col min="845" max="845" width="7" bestFit="1" customWidth="1"/>
    <col min="846" max="846" width="5" bestFit="1" customWidth="1"/>
    <col min="847" max="847" width="6" bestFit="1" customWidth="1"/>
    <col min="848" max="848" width="7" bestFit="1" customWidth="1"/>
    <col min="849" max="850" width="6" bestFit="1" customWidth="1"/>
    <col min="851" max="851" width="7" bestFit="1" customWidth="1"/>
    <col min="852" max="852" width="6" bestFit="1" customWidth="1"/>
    <col min="853" max="855" width="7" bestFit="1" customWidth="1"/>
    <col min="856" max="856" width="6" bestFit="1" customWidth="1"/>
    <col min="857" max="858" width="7" bestFit="1" customWidth="1"/>
    <col min="859" max="859" width="6" bestFit="1" customWidth="1"/>
    <col min="860" max="860" width="5" bestFit="1" customWidth="1"/>
    <col min="861" max="861" width="7" bestFit="1" customWidth="1"/>
    <col min="862" max="862" width="6" bestFit="1" customWidth="1"/>
    <col min="863" max="863" width="7" bestFit="1" customWidth="1"/>
    <col min="864" max="865" width="6" bestFit="1" customWidth="1"/>
    <col min="866" max="866" width="7" bestFit="1" customWidth="1"/>
    <col min="867" max="867" width="6" bestFit="1" customWidth="1"/>
    <col min="868" max="868" width="7" bestFit="1" customWidth="1"/>
    <col min="869" max="869" width="3" bestFit="1" customWidth="1"/>
    <col min="870" max="870" width="7" bestFit="1" customWidth="1"/>
    <col min="871" max="871" width="6" bestFit="1" customWidth="1"/>
    <col min="872" max="872" width="7" bestFit="1" customWidth="1"/>
    <col min="873" max="875" width="6" bestFit="1" customWidth="1"/>
    <col min="876" max="876" width="7" bestFit="1" customWidth="1"/>
    <col min="877" max="878" width="6" bestFit="1" customWidth="1"/>
    <col min="879" max="879" width="7" bestFit="1" customWidth="1"/>
    <col min="880" max="881" width="6" bestFit="1" customWidth="1"/>
    <col min="882" max="886" width="7" bestFit="1" customWidth="1"/>
    <col min="887" max="887" width="6" bestFit="1" customWidth="1"/>
    <col min="888" max="889" width="7" bestFit="1" customWidth="1"/>
    <col min="890" max="890" width="6" bestFit="1" customWidth="1"/>
    <col min="891" max="891" width="7" bestFit="1" customWidth="1"/>
    <col min="892" max="892" width="6" bestFit="1" customWidth="1"/>
    <col min="893" max="893" width="7" bestFit="1" customWidth="1"/>
    <col min="894" max="894" width="6" bestFit="1" customWidth="1"/>
    <col min="895" max="895" width="7" bestFit="1" customWidth="1"/>
    <col min="896" max="896" width="5" bestFit="1" customWidth="1"/>
    <col min="897" max="897" width="7" bestFit="1" customWidth="1"/>
    <col min="898" max="898" width="6" bestFit="1" customWidth="1"/>
    <col min="899" max="900" width="7" bestFit="1" customWidth="1"/>
    <col min="901" max="901" width="6" bestFit="1" customWidth="1"/>
    <col min="902" max="903" width="7" bestFit="1" customWidth="1"/>
    <col min="904" max="905" width="6" bestFit="1" customWidth="1"/>
    <col min="906" max="909" width="7" bestFit="1" customWidth="1"/>
    <col min="910" max="910" width="6" bestFit="1" customWidth="1"/>
    <col min="911" max="911" width="7" bestFit="1" customWidth="1"/>
    <col min="912" max="912" width="6" bestFit="1" customWidth="1"/>
    <col min="913" max="913" width="7" bestFit="1" customWidth="1"/>
    <col min="914" max="914" width="6" bestFit="1" customWidth="1"/>
    <col min="915" max="915" width="7" bestFit="1" customWidth="1"/>
    <col min="916" max="916" width="6" bestFit="1" customWidth="1"/>
    <col min="917" max="917" width="7" bestFit="1" customWidth="1"/>
    <col min="918" max="918" width="6" bestFit="1" customWidth="1"/>
    <col min="919" max="920" width="7" bestFit="1" customWidth="1"/>
    <col min="921" max="921" width="6" bestFit="1" customWidth="1"/>
    <col min="922" max="922" width="7" bestFit="1" customWidth="1"/>
    <col min="923" max="923" width="6" bestFit="1" customWidth="1"/>
    <col min="924" max="924" width="7" bestFit="1" customWidth="1"/>
    <col min="925" max="926" width="6" bestFit="1" customWidth="1"/>
    <col min="927" max="927" width="7" bestFit="1" customWidth="1"/>
    <col min="928" max="928" width="5" bestFit="1" customWidth="1"/>
    <col min="929" max="929" width="7" bestFit="1" customWidth="1"/>
    <col min="930" max="930" width="6" bestFit="1" customWidth="1"/>
    <col min="931" max="931" width="7" bestFit="1" customWidth="1"/>
    <col min="932" max="934" width="6" bestFit="1" customWidth="1"/>
    <col min="935" max="935" width="7" bestFit="1" customWidth="1"/>
    <col min="936" max="936" width="3" bestFit="1" customWidth="1"/>
    <col min="937" max="937" width="7" bestFit="1" customWidth="1"/>
    <col min="938" max="940" width="6" bestFit="1" customWidth="1"/>
    <col min="941" max="942" width="7" bestFit="1" customWidth="1"/>
    <col min="943" max="943" width="6" bestFit="1" customWidth="1"/>
    <col min="944" max="944" width="7" bestFit="1" customWidth="1"/>
    <col min="945" max="946" width="6" bestFit="1" customWidth="1"/>
    <col min="947" max="947" width="5" bestFit="1" customWidth="1"/>
    <col min="948" max="950" width="7" bestFit="1" customWidth="1"/>
    <col min="951" max="951" width="6" bestFit="1" customWidth="1"/>
    <col min="952" max="953" width="7" bestFit="1" customWidth="1"/>
    <col min="954" max="954" width="6" bestFit="1" customWidth="1"/>
    <col min="955" max="958" width="7" bestFit="1" customWidth="1"/>
    <col min="959" max="959" width="5" bestFit="1" customWidth="1"/>
    <col min="960" max="961" width="7" bestFit="1" customWidth="1"/>
    <col min="962" max="964" width="6" bestFit="1" customWidth="1"/>
    <col min="965" max="965" width="7" bestFit="1" customWidth="1"/>
    <col min="966" max="967" width="6" bestFit="1" customWidth="1"/>
    <col min="968" max="969" width="7" bestFit="1" customWidth="1"/>
    <col min="970" max="970" width="5" bestFit="1" customWidth="1"/>
    <col min="971" max="971" width="6" bestFit="1" customWidth="1"/>
    <col min="972" max="972" width="7" bestFit="1" customWidth="1"/>
    <col min="973" max="973" width="6" bestFit="1" customWidth="1"/>
    <col min="974" max="974" width="5" bestFit="1" customWidth="1"/>
    <col min="975" max="979" width="6" bestFit="1" customWidth="1"/>
    <col min="980" max="980" width="5" bestFit="1" customWidth="1"/>
    <col min="981" max="981" width="6" bestFit="1" customWidth="1"/>
    <col min="982" max="982" width="7" bestFit="1" customWidth="1"/>
    <col min="983" max="985" width="6" bestFit="1" customWidth="1"/>
    <col min="986" max="986" width="5" bestFit="1" customWidth="1"/>
    <col min="987" max="988" width="6" bestFit="1" customWidth="1"/>
    <col min="989" max="989" width="7" bestFit="1" customWidth="1"/>
    <col min="990" max="991" width="6" bestFit="1" customWidth="1"/>
    <col min="992" max="992" width="7" bestFit="1" customWidth="1"/>
    <col min="993" max="994" width="6" bestFit="1" customWidth="1"/>
    <col min="995" max="995" width="3" bestFit="1" customWidth="1"/>
    <col min="996" max="996" width="7" bestFit="1" customWidth="1"/>
    <col min="997" max="997" width="6" bestFit="1" customWidth="1"/>
    <col min="998" max="998" width="7" bestFit="1" customWidth="1"/>
    <col min="999" max="1000" width="6" bestFit="1" customWidth="1"/>
    <col min="1001" max="1001" width="7" bestFit="1" customWidth="1"/>
    <col min="1002" max="1002" width="6" bestFit="1" customWidth="1"/>
    <col min="1003" max="1004" width="7" bestFit="1" customWidth="1"/>
    <col min="1005" max="1005" width="6" bestFit="1" customWidth="1"/>
    <col min="1006" max="1009" width="7" bestFit="1" customWidth="1"/>
    <col min="1010" max="1014" width="6" bestFit="1" customWidth="1"/>
    <col min="1015" max="1015" width="7" bestFit="1" customWidth="1"/>
    <col min="1016" max="1016" width="5" bestFit="1" customWidth="1"/>
    <col min="1017" max="1017" width="6" bestFit="1" customWidth="1"/>
    <col min="1018" max="1018" width="7" bestFit="1" customWidth="1"/>
    <col min="1019" max="1020" width="6" bestFit="1" customWidth="1"/>
    <col min="1021" max="1021" width="7" bestFit="1" customWidth="1"/>
    <col min="1022" max="1023" width="6" bestFit="1" customWidth="1"/>
    <col min="1024" max="1024" width="7" bestFit="1" customWidth="1"/>
    <col min="1025" max="1025" width="6" bestFit="1" customWidth="1"/>
    <col min="1026" max="1026" width="7" bestFit="1" customWidth="1"/>
    <col min="1027" max="1028" width="6" bestFit="1" customWidth="1"/>
    <col min="1029" max="1029" width="7" bestFit="1" customWidth="1"/>
    <col min="1030" max="1030" width="6" bestFit="1" customWidth="1"/>
    <col min="1031" max="1031" width="7" bestFit="1" customWidth="1"/>
    <col min="1032" max="1032" width="5" bestFit="1" customWidth="1"/>
    <col min="1033" max="1034" width="7" bestFit="1" customWidth="1"/>
    <col min="1035" max="1035" width="6" bestFit="1" customWidth="1"/>
    <col min="1036" max="1036" width="7" bestFit="1" customWidth="1"/>
    <col min="1037" max="1037" width="5" bestFit="1" customWidth="1"/>
    <col min="1038" max="1038" width="7" bestFit="1" customWidth="1"/>
    <col min="1039" max="1041" width="6" bestFit="1" customWidth="1"/>
    <col min="1042" max="1042" width="5" bestFit="1" customWidth="1"/>
    <col min="1043" max="1043" width="7" bestFit="1" customWidth="1"/>
    <col min="1044" max="1044" width="6" bestFit="1" customWidth="1"/>
    <col min="1045" max="1045" width="7" bestFit="1" customWidth="1"/>
    <col min="1046" max="1047" width="6" bestFit="1" customWidth="1"/>
    <col min="1048" max="1048" width="7" bestFit="1" customWidth="1"/>
    <col min="1049" max="1049" width="6" bestFit="1" customWidth="1"/>
    <col min="1050" max="1052" width="7" bestFit="1" customWidth="1"/>
    <col min="1053" max="1053" width="3" bestFit="1" customWidth="1"/>
    <col min="1054" max="1055" width="6" bestFit="1" customWidth="1"/>
    <col min="1056" max="1057" width="7" bestFit="1" customWidth="1"/>
    <col min="1058" max="1058" width="6" bestFit="1" customWidth="1"/>
    <col min="1059" max="1059" width="7" bestFit="1" customWidth="1"/>
    <col min="1060" max="1060" width="6" bestFit="1" customWidth="1"/>
    <col min="1061" max="1064" width="7" bestFit="1" customWidth="1"/>
    <col min="1065" max="1065" width="5" bestFit="1" customWidth="1"/>
    <col min="1066" max="1066" width="7" bestFit="1" customWidth="1"/>
    <col min="1067" max="1068" width="6" bestFit="1" customWidth="1"/>
    <col min="1069" max="1069" width="7" bestFit="1" customWidth="1"/>
    <col min="1070" max="1070" width="6" bestFit="1" customWidth="1"/>
    <col min="1071" max="1071" width="7" bestFit="1" customWidth="1"/>
    <col min="1072" max="1075" width="6" bestFit="1" customWidth="1"/>
    <col min="1076" max="1076" width="7" bestFit="1" customWidth="1"/>
    <col min="1077" max="1077" width="5" bestFit="1" customWidth="1"/>
    <col min="1078" max="1078" width="7" bestFit="1" customWidth="1"/>
    <col min="1079" max="1079" width="6" bestFit="1" customWidth="1"/>
    <col min="1080" max="1081" width="7" bestFit="1" customWidth="1"/>
    <col min="1082" max="1084" width="6" bestFit="1" customWidth="1"/>
    <col min="1085" max="1085" width="7" bestFit="1" customWidth="1"/>
    <col min="1086" max="1086" width="6" bestFit="1" customWidth="1"/>
    <col min="1087" max="1088" width="7" bestFit="1" customWidth="1"/>
    <col min="1089" max="1090" width="6" bestFit="1" customWidth="1"/>
    <col min="1091" max="1093" width="7" bestFit="1" customWidth="1"/>
    <col min="1094" max="1094" width="6" bestFit="1" customWidth="1"/>
    <col min="1095" max="1097" width="7" bestFit="1" customWidth="1"/>
    <col min="1098" max="1098" width="5" bestFit="1" customWidth="1"/>
    <col min="1099" max="1102" width="6" bestFit="1" customWidth="1"/>
    <col min="1103" max="1103" width="3" bestFit="1" customWidth="1"/>
    <col min="1104" max="1104" width="7" bestFit="1" customWidth="1"/>
    <col min="1105" max="1106" width="6" bestFit="1" customWidth="1"/>
    <col min="1107" max="1107" width="7" bestFit="1" customWidth="1"/>
    <col min="1108" max="1110" width="6" bestFit="1" customWidth="1"/>
    <col min="1111" max="1112" width="7" bestFit="1" customWidth="1"/>
    <col min="1113" max="1114" width="6" bestFit="1" customWidth="1"/>
    <col min="1115" max="1115" width="7" bestFit="1" customWidth="1"/>
    <col min="1116" max="1116" width="6" bestFit="1" customWidth="1"/>
    <col min="1117" max="1117" width="5" bestFit="1" customWidth="1"/>
    <col min="1118" max="1123" width="6" bestFit="1" customWidth="1"/>
    <col min="1124" max="1124" width="7" bestFit="1" customWidth="1"/>
    <col min="1125" max="1125" width="6" bestFit="1" customWidth="1"/>
    <col min="1126" max="1126" width="7" bestFit="1" customWidth="1"/>
    <col min="1127" max="1127" width="6" bestFit="1" customWidth="1"/>
    <col min="1128" max="1128" width="7" bestFit="1" customWidth="1"/>
    <col min="1129" max="1129" width="6" bestFit="1" customWidth="1"/>
    <col min="1130" max="1132" width="7" bestFit="1" customWidth="1"/>
    <col min="1133" max="1133" width="6" bestFit="1" customWidth="1"/>
    <col min="1134" max="1134" width="7" bestFit="1" customWidth="1"/>
    <col min="1135" max="1136" width="6" bestFit="1" customWidth="1"/>
    <col min="1137" max="1137" width="7" bestFit="1" customWidth="1"/>
    <col min="1138" max="1138" width="6" bestFit="1" customWidth="1"/>
    <col min="1139" max="1139" width="7" bestFit="1" customWidth="1"/>
    <col min="1140" max="1140" width="6" bestFit="1" customWidth="1"/>
    <col min="1141" max="1141" width="5" bestFit="1" customWidth="1"/>
    <col min="1142" max="1142" width="7" bestFit="1" customWidth="1"/>
    <col min="1143" max="1146" width="6" bestFit="1" customWidth="1"/>
    <col min="1147" max="1147" width="3" bestFit="1" customWidth="1"/>
    <col min="1148" max="1148" width="6" bestFit="1" customWidth="1"/>
    <col min="1149" max="1149" width="7" bestFit="1" customWidth="1"/>
    <col min="1150" max="1150" width="6" bestFit="1" customWidth="1"/>
    <col min="1151" max="1151" width="7" bestFit="1" customWidth="1"/>
    <col min="1152" max="1152" width="6" bestFit="1" customWidth="1"/>
    <col min="1153" max="1153" width="7" bestFit="1" customWidth="1"/>
    <col min="1154" max="1154" width="5" bestFit="1" customWidth="1"/>
    <col min="1155" max="1155" width="6" bestFit="1" customWidth="1"/>
    <col min="1156" max="1157" width="7" bestFit="1" customWidth="1"/>
    <col min="1158" max="1158" width="6" bestFit="1" customWidth="1"/>
    <col min="1159" max="1160" width="7" bestFit="1" customWidth="1"/>
    <col min="1161" max="1161" width="6" bestFit="1" customWidth="1"/>
    <col min="1162" max="1165" width="7" bestFit="1" customWidth="1"/>
    <col min="1166" max="1166" width="6" bestFit="1" customWidth="1"/>
    <col min="1167" max="1167" width="7" bestFit="1" customWidth="1"/>
    <col min="1168" max="1168" width="6" bestFit="1" customWidth="1"/>
    <col min="1169" max="1171" width="7" bestFit="1" customWidth="1"/>
    <col min="1172" max="1172" width="6" bestFit="1" customWidth="1"/>
    <col min="1173" max="1173" width="7" bestFit="1" customWidth="1"/>
    <col min="1174" max="1174" width="6" bestFit="1" customWidth="1"/>
    <col min="1175" max="1175" width="7" bestFit="1" customWidth="1"/>
    <col min="1176" max="1176" width="6" bestFit="1" customWidth="1"/>
    <col min="1177" max="1180" width="7" bestFit="1" customWidth="1"/>
    <col min="1181" max="1181" width="6" bestFit="1" customWidth="1"/>
    <col min="1182" max="1182" width="7" bestFit="1" customWidth="1"/>
    <col min="1183" max="1183" width="5" bestFit="1" customWidth="1"/>
    <col min="1184" max="1184" width="7" bestFit="1" customWidth="1"/>
    <col min="1185" max="1188" width="6" bestFit="1" customWidth="1"/>
    <col min="1189" max="1190" width="7" bestFit="1" customWidth="1"/>
    <col min="1191" max="1191" width="5" bestFit="1" customWidth="1"/>
    <col min="1192" max="1192" width="6" bestFit="1" customWidth="1"/>
    <col min="1193" max="1193" width="7" bestFit="1" customWidth="1"/>
    <col min="1194" max="1197" width="6" bestFit="1" customWidth="1"/>
    <col min="1198" max="1198" width="3" bestFit="1" customWidth="1"/>
    <col min="1199" max="1199" width="7" bestFit="1" customWidth="1"/>
    <col min="1200" max="1201" width="6" bestFit="1" customWidth="1"/>
    <col min="1202" max="1204" width="7" bestFit="1" customWidth="1"/>
    <col min="1205" max="1205" width="6" bestFit="1" customWidth="1"/>
    <col min="1206" max="1210" width="7" bestFit="1" customWidth="1"/>
    <col min="1211" max="1211" width="5" bestFit="1" customWidth="1"/>
    <col min="1212" max="1212" width="7" bestFit="1" customWidth="1"/>
    <col min="1213" max="1214" width="6" bestFit="1" customWidth="1"/>
    <col min="1215" max="1215" width="5" bestFit="1" customWidth="1"/>
    <col min="1216" max="1216" width="7" bestFit="1" customWidth="1"/>
    <col min="1217" max="1217" width="6" bestFit="1" customWidth="1"/>
    <col min="1218" max="1218" width="7" bestFit="1" customWidth="1"/>
    <col min="1219" max="1220" width="6" bestFit="1" customWidth="1"/>
    <col min="1221" max="1221" width="7" bestFit="1" customWidth="1"/>
    <col min="1222" max="1223" width="6" bestFit="1" customWidth="1"/>
    <col min="1224" max="1224" width="7" bestFit="1" customWidth="1"/>
    <col min="1225" max="1225" width="5" bestFit="1" customWidth="1"/>
    <col min="1226" max="1227" width="7" bestFit="1" customWidth="1"/>
    <col min="1228" max="1229" width="6" bestFit="1" customWidth="1"/>
    <col min="1230" max="1230" width="7" bestFit="1" customWidth="1"/>
    <col min="1231" max="1231" width="6" bestFit="1" customWidth="1"/>
    <col min="1232" max="1232" width="7" bestFit="1" customWidth="1"/>
    <col min="1233" max="1233" width="6" bestFit="1" customWidth="1"/>
    <col min="1234" max="1234" width="7" bestFit="1" customWidth="1"/>
    <col min="1235" max="1235" width="5" bestFit="1" customWidth="1"/>
    <col min="1236" max="1236" width="7" bestFit="1" customWidth="1"/>
    <col min="1237" max="1238" width="6" bestFit="1" customWidth="1"/>
    <col min="1239" max="1239" width="7" bestFit="1" customWidth="1"/>
    <col min="1240" max="1240" width="6" bestFit="1" customWidth="1"/>
    <col min="1241" max="1241" width="5" bestFit="1" customWidth="1"/>
    <col min="1242" max="1242" width="6" bestFit="1" customWidth="1"/>
    <col min="1243" max="1243" width="7" bestFit="1" customWidth="1"/>
    <col min="1244" max="1244" width="6" bestFit="1" customWidth="1"/>
    <col min="1245" max="1245" width="7" bestFit="1" customWidth="1"/>
    <col min="1246" max="1247" width="6" bestFit="1" customWidth="1"/>
    <col min="1248" max="1248" width="3" bestFit="1" customWidth="1"/>
    <col min="1249" max="1249" width="7" bestFit="1" customWidth="1"/>
    <col min="1250" max="1250" width="6" bestFit="1" customWidth="1"/>
    <col min="1251" max="1251" width="7" bestFit="1" customWidth="1"/>
    <col min="1252" max="1252" width="6" bestFit="1" customWidth="1"/>
    <col min="1253" max="1253" width="7" bestFit="1" customWidth="1"/>
    <col min="1254" max="1254" width="5" bestFit="1" customWidth="1"/>
    <col min="1255" max="1255" width="7" bestFit="1" customWidth="1"/>
    <col min="1256" max="1256" width="6" bestFit="1" customWidth="1"/>
    <col min="1257" max="1257" width="7" bestFit="1" customWidth="1"/>
    <col min="1258" max="1259" width="6" bestFit="1" customWidth="1"/>
    <col min="1260" max="1260" width="7" bestFit="1" customWidth="1"/>
    <col min="1261" max="1263" width="6" bestFit="1" customWidth="1"/>
    <col min="1264" max="1264" width="7" bestFit="1" customWidth="1"/>
    <col min="1265" max="1265" width="6" bestFit="1" customWidth="1"/>
    <col min="1266" max="1267" width="7" bestFit="1" customWidth="1"/>
    <col min="1268" max="1269" width="6" bestFit="1" customWidth="1"/>
    <col min="1270" max="1270" width="7" bestFit="1" customWidth="1"/>
    <col min="1271" max="1271" width="6" bestFit="1" customWidth="1"/>
    <col min="1272" max="1272" width="7" bestFit="1" customWidth="1"/>
    <col min="1273" max="1273" width="6" bestFit="1" customWidth="1"/>
    <col min="1274" max="1274" width="7" bestFit="1" customWidth="1"/>
    <col min="1275" max="1277" width="6" bestFit="1" customWidth="1"/>
    <col min="1278" max="1278" width="7" bestFit="1" customWidth="1"/>
    <col min="1279" max="1279" width="5" bestFit="1" customWidth="1"/>
    <col min="1280" max="1280" width="7" bestFit="1" customWidth="1"/>
    <col min="1281" max="1281" width="6" bestFit="1" customWidth="1"/>
    <col min="1282" max="1285" width="7" bestFit="1" customWidth="1"/>
    <col min="1286" max="1286" width="5" bestFit="1" customWidth="1"/>
    <col min="1287" max="1287" width="7" bestFit="1" customWidth="1"/>
    <col min="1288" max="1288" width="6" bestFit="1" customWidth="1"/>
    <col min="1289" max="1289" width="7" bestFit="1" customWidth="1"/>
    <col min="1290" max="1291" width="6" bestFit="1" customWidth="1"/>
    <col min="1292" max="1292" width="5" bestFit="1" customWidth="1"/>
    <col min="1293" max="1294" width="7" bestFit="1" customWidth="1"/>
    <col min="1295" max="1295" width="6" bestFit="1" customWidth="1"/>
    <col min="1296" max="1296" width="7" bestFit="1" customWidth="1"/>
    <col min="1297" max="1298" width="6" bestFit="1" customWidth="1"/>
    <col min="1299" max="1299" width="7" bestFit="1" customWidth="1"/>
    <col min="1300" max="1300" width="3" bestFit="1" customWidth="1"/>
    <col min="1301" max="1301" width="7" bestFit="1" customWidth="1"/>
    <col min="1302" max="1302" width="6" bestFit="1" customWidth="1"/>
    <col min="1303" max="1304" width="7" bestFit="1" customWidth="1"/>
    <col min="1305" max="1305" width="5" bestFit="1" customWidth="1"/>
    <col min="1306" max="1306" width="7" bestFit="1" customWidth="1"/>
    <col min="1307" max="1308" width="6" bestFit="1" customWidth="1"/>
    <col min="1309" max="1309" width="7" bestFit="1" customWidth="1"/>
    <col min="1310" max="1310" width="5" bestFit="1" customWidth="1"/>
    <col min="1311" max="1312" width="7" bestFit="1" customWidth="1"/>
    <col min="1313" max="1314" width="6" bestFit="1" customWidth="1"/>
    <col min="1315" max="1315" width="7" bestFit="1" customWidth="1"/>
    <col min="1316" max="1317" width="6" bestFit="1" customWidth="1"/>
    <col min="1318" max="1318" width="7" bestFit="1" customWidth="1"/>
    <col min="1319" max="1319" width="5" bestFit="1" customWidth="1"/>
    <col min="1320" max="1320" width="6" bestFit="1" customWidth="1"/>
    <col min="1321" max="1321" width="7" bestFit="1" customWidth="1"/>
    <col min="1322" max="1322" width="6" bestFit="1" customWidth="1"/>
    <col min="1323" max="1323" width="7" bestFit="1" customWidth="1"/>
    <col min="1324" max="1324" width="5" bestFit="1" customWidth="1"/>
    <col min="1325" max="1325" width="7" bestFit="1" customWidth="1"/>
    <col min="1326" max="1326" width="6" bestFit="1" customWidth="1"/>
    <col min="1327" max="1328" width="7" bestFit="1" customWidth="1"/>
    <col min="1329" max="1329" width="5" bestFit="1" customWidth="1"/>
    <col min="1330" max="1330" width="7" bestFit="1" customWidth="1"/>
    <col min="1331" max="1331" width="6" bestFit="1" customWidth="1"/>
    <col min="1332" max="1333" width="7" bestFit="1" customWidth="1"/>
    <col min="1334" max="1334" width="6" bestFit="1" customWidth="1"/>
    <col min="1335" max="1335" width="7" bestFit="1" customWidth="1"/>
    <col min="1336" max="1336" width="5" bestFit="1" customWidth="1"/>
    <col min="1337" max="1338" width="6" bestFit="1" customWidth="1"/>
    <col min="1339" max="1339" width="7" bestFit="1" customWidth="1"/>
    <col min="1340" max="1340" width="6" bestFit="1" customWidth="1"/>
    <col min="1341" max="1341" width="5" bestFit="1" customWidth="1"/>
    <col min="1342" max="1343" width="6" bestFit="1" customWidth="1"/>
    <col min="1344" max="1344" width="7" bestFit="1" customWidth="1"/>
    <col min="1345" max="1345" width="6" bestFit="1" customWidth="1"/>
    <col min="1346" max="1346" width="7" bestFit="1" customWidth="1"/>
    <col min="1347" max="1347" width="6" bestFit="1" customWidth="1"/>
    <col min="1348" max="1348" width="7" bestFit="1" customWidth="1"/>
    <col min="1349" max="1349" width="6" bestFit="1" customWidth="1"/>
    <col min="1350" max="1350" width="3" bestFit="1" customWidth="1"/>
    <col min="1351" max="1353" width="6" bestFit="1" customWidth="1"/>
    <col min="1354" max="1354" width="5" bestFit="1" customWidth="1"/>
    <col min="1355" max="1356" width="6" bestFit="1" customWidth="1"/>
    <col min="1357" max="1358" width="7" bestFit="1" customWidth="1"/>
    <col min="1359" max="1359" width="6" bestFit="1" customWidth="1"/>
    <col min="1360" max="1362" width="7" bestFit="1" customWidth="1"/>
    <col min="1363" max="1363" width="6" bestFit="1" customWidth="1"/>
    <col min="1364" max="1366" width="7" bestFit="1" customWidth="1"/>
    <col min="1367" max="1368" width="6" bestFit="1" customWidth="1"/>
    <col min="1369" max="1369" width="5" bestFit="1" customWidth="1"/>
    <col min="1370" max="1370" width="7" bestFit="1" customWidth="1"/>
    <col min="1371" max="1372" width="6" bestFit="1" customWidth="1"/>
    <col min="1373" max="1373" width="7" bestFit="1" customWidth="1"/>
    <col min="1374" max="1374" width="6" bestFit="1" customWidth="1"/>
    <col min="1375" max="1375" width="7" bestFit="1" customWidth="1"/>
    <col min="1376" max="1377" width="6" bestFit="1" customWidth="1"/>
    <col min="1378" max="1378" width="7" bestFit="1" customWidth="1"/>
    <col min="1379" max="1381" width="6" bestFit="1" customWidth="1"/>
    <col min="1382" max="1382" width="7" bestFit="1" customWidth="1"/>
    <col min="1383" max="1383" width="6" bestFit="1" customWidth="1"/>
    <col min="1384" max="1385" width="7" bestFit="1" customWidth="1"/>
    <col min="1386" max="1386" width="6" bestFit="1" customWidth="1"/>
    <col min="1387" max="1388" width="7" bestFit="1" customWidth="1"/>
    <col min="1389" max="1391" width="6" bestFit="1" customWidth="1"/>
    <col min="1392" max="1392" width="3" bestFit="1" customWidth="1"/>
    <col min="1393" max="1393" width="6" bestFit="1" customWidth="1"/>
    <col min="1394" max="1394" width="7" bestFit="1" customWidth="1"/>
    <col min="1395" max="1395" width="6" bestFit="1" customWidth="1"/>
    <col min="1396" max="1396" width="5" bestFit="1" customWidth="1"/>
    <col min="1397" max="1397" width="6" bestFit="1" customWidth="1"/>
    <col min="1398" max="1399" width="7" bestFit="1" customWidth="1"/>
    <col min="1400" max="1400" width="6" bestFit="1" customWidth="1"/>
    <col min="1401" max="1401" width="7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7" bestFit="1" customWidth="1"/>
    <col min="1408" max="1408" width="6" bestFit="1" customWidth="1"/>
    <col min="1409" max="1410" width="7" bestFit="1" customWidth="1"/>
    <col min="1411" max="1414" width="6" bestFit="1" customWidth="1"/>
    <col min="1415" max="1415" width="7" bestFit="1" customWidth="1"/>
    <col min="1416" max="1420" width="6" bestFit="1" customWidth="1"/>
    <col min="1421" max="1423" width="7" bestFit="1" customWidth="1"/>
    <col min="1424" max="1424" width="6" bestFit="1" customWidth="1"/>
    <col min="1425" max="1425" width="7" bestFit="1" customWidth="1"/>
    <col min="1426" max="1428" width="6" bestFit="1" customWidth="1"/>
    <col min="1429" max="1430" width="7" bestFit="1" customWidth="1"/>
    <col min="1431" max="1431" width="6" bestFit="1" customWidth="1"/>
    <col min="1432" max="1435" width="7" bestFit="1" customWidth="1"/>
    <col min="1436" max="1436" width="6" bestFit="1" customWidth="1"/>
    <col min="1437" max="1437" width="7" bestFit="1" customWidth="1"/>
    <col min="1438" max="1438" width="3" bestFit="1" customWidth="1"/>
    <col min="1439" max="1440" width="7" bestFit="1" customWidth="1"/>
    <col min="1441" max="1441" width="5" bestFit="1" customWidth="1"/>
    <col min="1442" max="1443" width="6" bestFit="1" customWidth="1"/>
    <col min="1444" max="1444" width="7" bestFit="1" customWidth="1"/>
    <col min="1445" max="1445" width="5" bestFit="1" customWidth="1"/>
    <col min="1446" max="1446" width="7" bestFit="1" customWidth="1"/>
    <col min="1447" max="1447" width="6" bestFit="1" customWidth="1"/>
    <col min="1448" max="1448" width="7" bestFit="1" customWidth="1"/>
    <col min="1449" max="1449" width="5" bestFit="1" customWidth="1"/>
    <col min="1450" max="1450" width="6" bestFit="1" customWidth="1"/>
    <col min="1451" max="1451" width="7" bestFit="1" customWidth="1"/>
    <col min="1452" max="1452" width="5" bestFit="1" customWidth="1"/>
    <col min="1453" max="1455" width="7" bestFit="1" customWidth="1"/>
    <col min="1456" max="1457" width="6" bestFit="1" customWidth="1"/>
    <col min="1458" max="1458" width="7" bestFit="1" customWidth="1"/>
    <col min="1459" max="1459" width="6" bestFit="1" customWidth="1"/>
    <col min="1460" max="1460" width="7" bestFit="1" customWidth="1"/>
    <col min="1461" max="1461" width="5" bestFit="1" customWidth="1"/>
    <col min="1462" max="1462" width="7" bestFit="1" customWidth="1"/>
    <col min="1463" max="1464" width="6" bestFit="1" customWidth="1"/>
    <col min="1465" max="1466" width="7" bestFit="1" customWidth="1"/>
    <col min="1467" max="1469" width="6" bestFit="1" customWidth="1"/>
    <col min="1470" max="1470" width="7" bestFit="1" customWidth="1"/>
    <col min="1471" max="1471" width="5" bestFit="1" customWidth="1"/>
    <col min="1472" max="1473" width="6" bestFit="1" customWidth="1"/>
    <col min="1474" max="1474" width="7" bestFit="1" customWidth="1"/>
    <col min="1475" max="1478" width="6" bestFit="1" customWidth="1"/>
    <col min="1479" max="1479" width="7" bestFit="1" customWidth="1"/>
    <col min="1480" max="1480" width="6" bestFit="1" customWidth="1"/>
    <col min="1481" max="1482" width="7" bestFit="1" customWidth="1"/>
    <col min="1483" max="1483" width="5" bestFit="1" customWidth="1"/>
    <col min="1484" max="1484" width="7" bestFit="1" customWidth="1"/>
    <col min="1485" max="1485" width="5" bestFit="1" customWidth="1"/>
    <col min="1486" max="1486" width="6" bestFit="1" customWidth="1"/>
    <col min="1487" max="1487" width="7" bestFit="1" customWidth="1"/>
    <col min="1488" max="1488" width="6" bestFit="1" customWidth="1"/>
    <col min="1489" max="1489" width="5" bestFit="1" customWidth="1"/>
    <col min="1490" max="1490" width="7" bestFit="1" customWidth="1"/>
    <col min="1491" max="1491" width="6" bestFit="1" customWidth="1"/>
    <col min="1492" max="1493" width="7" bestFit="1" customWidth="1"/>
    <col min="1494" max="1494" width="5" bestFit="1" customWidth="1"/>
    <col min="1495" max="1495" width="6" bestFit="1" customWidth="1"/>
    <col min="1496" max="1497" width="7" bestFit="1" customWidth="1"/>
    <col min="1498" max="1498" width="6" bestFit="1" customWidth="1"/>
    <col min="1499" max="1499" width="7" bestFit="1" customWidth="1"/>
    <col min="1500" max="1502" width="6" bestFit="1" customWidth="1"/>
    <col min="1503" max="1503" width="7" bestFit="1" customWidth="1"/>
    <col min="1504" max="1505" width="6" bestFit="1" customWidth="1"/>
    <col min="1506" max="1506" width="5" bestFit="1" customWidth="1"/>
    <col min="1507" max="1509" width="6" bestFit="1" customWidth="1"/>
    <col min="1510" max="1510" width="7" bestFit="1" customWidth="1"/>
    <col min="1511" max="1511" width="6" bestFit="1" customWidth="1"/>
    <col min="1512" max="1512" width="3" bestFit="1" customWidth="1"/>
    <col min="1513" max="1513" width="6" bestFit="1" customWidth="1"/>
    <col min="1514" max="1517" width="7" bestFit="1" customWidth="1"/>
    <col min="1518" max="1518" width="6" bestFit="1" customWidth="1"/>
    <col min="1519" max="1519" width="7" bestFit="1" customWidth="1"/>
    <col min="1520" max="1520" width="6" bestFit="1" customWidth="1"/>
    <col min="1521" max="1521" width="5" bestFit="1" customWidth="1"/>
    <col min="1522" max="1523" width="6" bestFit="1" customWidth="1"/>
    <col min="1524" max="1526" width="7" bestFit="1" customWidth="1"/>
    <col min="1527" max="1527" width="6" bestFit="1" customWidth="1"/>
    <col min="1528" max="1528" width="7" bestFit="1" customWidth="1"/>
    <col min="1529" max="1529" width="5" bestFit="1" customWidth="1"/>
    <col min="1530" max="1532" width="7" bestFit="1" customWidth="1"/>
    <col min="1533" max="1536" width="6" bestFit="1" customWidth="1"/>
    <col min="1537" max="1537" width="7" bestFit="1" customWidth="1"/>
    <col min="1538" max="1538" width="6" bestFit="1" customWidth="1"/>
    <col min="1539" max="1539" width="5" bestFit="1" customWidth="1"/>
    <col min="1540" max="1541" width="6" bestFit="1" customWidth="1"/>
    <col min="1542" max="1542" width="5" bestFit="1" customWidth="1"/>
    <col min="1543" max="1545" width="6" bestFit="1" customWidth="1"/>
    <col min="1546" max="1546" width="5" bestFit="1" customWidth="1"/>
    <col min="1547" max="1548" width="6" bestFit="1" customWidth="1"/>
    <col min="1549" max="1553" width="7" bestFit="1" customWidth="1"/>
    <col min="1554" max="1555" width="6" bestFit="1" customWidth="1"/>
    <col min="1556" max="1556" width="7" bestFit="1" customWidth="1"/>
    <col min="1557" max="1557" width="6" bestFit="1" customWidth="1"/>
    <col min="1558" max="1559" width="7" bestFit="1" customWidth="1"/>
    <col min="1560" max="1560" width="5" bestFit="1" customWidth="1"/>
    <col min="1561" max="1561" width="7" bestFit="1" customWidth="1"/>
    <col min="1562" max="1562" width="6" bestFit="1" customWidth="1"/>
    <col min="1563" max="1564" width="7" bestFit="1" customWidth="1"/>
    <col min="1565" max="1565" width="6" bestFit="1" customWidth="1"/>
    <col min="1566" max="1568" width="7" bestFit="1" customWidth="1"/>
    <col min="1569" max="1571" width="6" bestFit="1" customWidth="1"/>
    <col min="1572" max="1572" width="7" bestFit="1" customWidth="1"/>
    <col min="1573" max="1573" width="6" bestFit="1" customWidth="1"/>
    <col min="1574" max="1574" width="7" bestFit="1" customWidth="1"/>
    <col min="1575" max="1575" width="6" bestFit="1" customWidth="1"/>
    <col min="1576" max="1576" width="5" bestFit="1" customWidth="1"/>
    <col min="1577" max="1577" width="6" bestFit="1" customWidth="1"/>
    <col min="1578" max="1578" width="7" bestFit="1" customWidth="1"/>
    <col min="1579" max="1579" width="6" bestFit="1" customWidth="1"/>
    <col min="1580" max="1580" width="7" bestFit="1" customWidth="1"/>
    <col min="1581" max="1582" width="6" bestFit="1" customWidth="1"/>
    <col min="1583" max="1583" width="7" bestFit="1" customWidth="1"/>
    <col min="1584" max="1584" width="6" bestFit="1" customWidth="1"/>
    <col min="1585" max="1585" width="7" bestFit="1" customWidth="1"/>
    <col min="1586" max="1587" width="6" bestFit="1" customWidth="1"/>
    <col min="1588" max="1589" width="7" bestFit="1" customWidth="1"/>
    <col min="1590" max="1590" width="5" bestFit="1" customWidth="1"/>
    <col min="1591" max="1592" width="6" bestFit="1" customWidth="1"/>
    <col min="1593" max="1593" width="7" bestFit="1" customWidth="1"/>
    <col min="1594" max="1594" width="6" bestFit="1" customWidth="1"/>
    <col min="1595" max="1596" width="7" bestFit="1" customWidth="1"/>
    <col min="1597" max="1597" width="3" bestFit="1" customWidth="1"/>
    <col min="1598" max="1599" width="7" bestFit="1" customWidth="1"/>
    <col min="1600" max="1602" width="6" bestFit="1" customWidth="1"/>
    <col min="1603" max="1603" width="7" bestFit="1" customWidth="1"/>
    <col min="1604" max="1605" width="6" bestFit="1" customWidth="1"/>
    <col min="1606" max="1606" width="7" bestFit="1" customWidth="1"/>
    <col min="1607" max="1607" width="5" bestFit="1" customWidth="1"/>
    <col min="1608" max="1608" width="6" bestFit="1" customWidth="1"/>
    <col min="1609" max="1610" width="7" bestFit="1" customWidth="1"/>
    <col min="1611" max="1611" width="6" bestFit="1" customWidth="1"/>
    <col min="1612" max="1616" width="7" bestFit="1" customWidth="1"/>
    <col min="1617" max="1617" width="5" bestFit="1" customWidth="1"/>
    <col min="1618" max="1619" width="6" bestFit="1" customWidth="1"/>
    <col min="1620" max="1620" width="7" bestFit="1" customWidth="1"/>
    <col min="1621" max="1621" width="5" bestFit="1" customWidth="1"/>
    <col min="1622" max="1623" width="6" bestFit="1" customWidth="1"/>
    <col min="1624" max="1624" width="3" bestFit="1" customWidth="1"/>
    <col min="1625" max="1628" width="6" bestFit="1" customWidth="1"/>
    <col min="1629" max="1629" width="5" bestFit="1" customWidth="1"/>
    <col min="1630" max="1632" width="6" bestFit="1" customWidth="1"/>
    <col min="1633" max="1634" width="7" bestFit="1" customWidth="1"/>
    <col min="1635" max="1635" width="6" bestFit="1" customWidth="1"/>
    <col min="1636" max="1636" width="7" bestFit="1" customWidth="1"/>
    <col min="1637" max="1638" width="6" bestFit="1" customWidth="1"/>
    <col min="1639" max="1640" width="7" bestFit="1" customWidth="1"/>
    <col min="1641" max="1641" width="6" bestFit="1" customWidth="1"/>
    <col min="1642" max="1642" width="7" bestFit="1" customWidth="1"/>
    <col min="1643" max="1644" width="6" bestFit="1" customWidth="1"/>
    <col min="1645" max="1645" width="7" bestFit="1" customWidth="1"/>
    <col min="1646" max="1646" width="5" bestFit="1" customWidth="1"/>
    <col min="1647" max="1647" width="6" bestFit="1" customWidth="1"/>
    <col min="1648" max="1648" width="7" bestFit="1" customWidth="1"/>
    <col min="1649" max="1649" width="6" bestFit="1" customWidth="1"/>
    <col min="1650" max="1650" width="5" bestFit="1" customWidth="1"/>
    <col min="1651" max="1651" width="7" bestFit="1" customWidth="1"/>
    <col min="1652" max="1655" width="6" bestFit="1" customWidth="1"/>
    <col min="1656" max="1656" width="5" bestFit="1" customWidth="1"/>
    <col min="1657" max="1657" width="7" bestFit="1" customWidth="1"/>
    <col min="1658" max="1658" width="6" bestFit="1" customWidth="1"/>
    <col min="1659" max="1659" width="5" bestFit="1" customWidth="1"/>
    <col min="1660" max="1661" width="7" bestFit="1" customWidth="1"/>
    <col min="1662" max="1667" width="6" bestFit="1" customWidth="1"/>
    <col min="1668" max="1668" width="3" bestFit="1" customWidth="1"/>
    <col min="1669" max="1670" width="7" bestFit="1" customWidth="1"/>
    <col min="1671" max="1671" width="6" bestFit="1" customWidth="1"/>
    <col min="1672" max="1672" width="7" bestFit="1" customWidth="1"/>
    <col min="1673" max="1673" width="6" bestFit="1" customWidth="1"/>
    <col min="1674" max="1674" width="7" bestFit="1" customWidth="1"/>
    <col min="1675" max="1676" width="6" bestFit="1" customWidth="1"/>
    <col min="1677" max="1680" width="7" bestFit="1" customWidth="1"/>
    <col min="1681" max="1681" width="6" bestFit="1" customWidth="1"/>
    <col min="1682" max="1682" width="7" bestFit="1" customWidth="1"/>
    <col min="1683" max="1683" width="5" bestFit="1" customWidth="1"/>
    <col min="1684" max="1685" width="6" bestFit="1" customWidth="1"/>
    <col min="1686" max="1686" width="7" bestFit="1" customWidth="1"/>
    <col min="1687" max="1688" width="6" bestFit="1" customWidth="1"/>
    <col min="1689" max="1690" width="7" bestFit="1" customWidth="1"/>
    <col min="1691" max="1691" width="6" bestFit="1" customWidth="1"/>
    <col min="1692" max="1692" width="7" bestFit="1" customWidth="1"/>
    <col min="1693" max="1693" width="5" bestFit="1" customWidth="1"/>
    <col min="1694" max="1695" width="7" bestFit="1" customWidth="1"/>
    <col min="1696" max="1700" width="6" bestFit="1" customWidth="1"/>
    <col min="1701" max="1701" width="7" bestFit="1" customWidth="1"/>
    <col min="1702" max="1702" width="6" bestFit="1" customWidth="1"/>
    <col min="1703" max="1704" width="7" bestFit="1" customWidth="1"/>
    <col min="1705" max="1707" width="6" bestFit="1" customWidth="1"/>
    <col min="1708" max="1709" width="7" bestFit="1" customWidth="1"/>
    <col min="1710" max="1710" width="6" bestFit="1" customWidth="1"/>
    <col min="1711" max="1713" width="7" bestFit="1" customWidth="1"/>
    <col min="1714" max="1714" width="6" bestFit="1" customWidth="1"/>
    <col min="1715" max="1716" width="7" bestFit="1" customWidth="1"/>
    <col min="1717" max="1717" width="5" bestFit="1" customWidth="1"/>
    <col min="1718" max="1718" width="7" bestFit="1" customWidth="1"/>
    <col min="1719" max="1720" width="6" bestFit="1" customWidth="1"/>
    <col min="1721" max="1721" width="5" bestFit="1" customWidth="1"/>
    <col min="1722" max="1722" width="6" bestFit="1" customWidth="1"/>
    <col min="1723" max="1723" width="5" bestFit="1" customWidth="1"/>
    <col min="1724" max="1724" width="7" bestFit="1" customWidth="1"/>
    <col min="1725" max="1726" width="6" bestFit="1" customWidth="1"/>
    <col min="1727" max="1728" width="7" bestFit="1" customWidth="1"/>
    <col min="1729" max="1729" width="5" bestFit="1" customWidth="1"/>
    <col min="1730" max="1731" width="6" bestFit="1" customWidth="1"/>
    <col min="1732" max="1732" width="7" bestFit="1" customWidth="1"/>
    <col min="1733" max="1735" width="6" bestFit="1" customWidth="1"/>
    <col min="1736" max="1738" width="7" bestFit="1" customWidth="1"/>
    <col min="1739" max="1740" width="6" bestFit="1" customWidth="1"/>
    <col min="1741" max="1741" width="7" bestFit="1" customWidth="1"/>
    <col min="1742" max="1742" width="6" bestFit="1" customWidth="1"/>
    <col min="1743" max="1743" width="7" bestFit="1" customWidth="1"/>
    <col min="1744" max="1744" width="6" bestFit="1" customWidth="1"/>
    <col min="1745" max="1746" width="7" bestFit="1" customWidth="1"/>
    <col min="1747" max="1749" width="6" bestFit="1" customWidth="1"/>
    <col min="1750" max="1751" width="7" bestFit="1" customWidth="1"/>
    <col min="1752" max="1752" width="5" bestFit="1" customWidth="1"/>
    <col min="1753" max="1754" width="7" bestFit="1" customWidth="1"/>
    <col min="1755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0" width="6" bestFit="1" customWidth="1"/>
    <col min="1761" max="1761" width="5" bestFit="1" customWidth="1"/>
    <col min="1762" max="1762" width="7" bestFit="1" customWidth="1"/>
    <col min="1763" max="1764" width="6" bestFit="1" customWidth="1"/>
    <col min="1765" max="1768" width="7" bestFit="1" customWidth="1"/>
    <col min="1769" max="1769" width="6" bestFit="1" customWidth="1"/>
    <col min="1770" max="1770" width="7" bestFit="1" customWidth="1"/>
    <col min="1771" max="1772" width="6" bestFit="1" customWidth="1"/>
    <col min="1773" max="1773" width="7" bestFit="1" customWidth="1"/>
    <col min="1774" max="1774" width="3" bestFit="1" customWidth="1"/>
    <col min="1775" max="1775" width="6" bestFit="1" customWidth="1"/>
    <col min="1776" max="1776" width="7" bestFit="1" customWidth="1"/>
    <col min="1777" max="1777" width="6" bestFit="1" customWidth="1"/>
    <col min="1778" max="1778" width="7" bestFit="1" customWidth="1"/>
    <col min="1779" max="1781" width="6" bestFit="1" customWidth="1"/>
    <col min="1782" max="1782" width="7" bestFit="1" customWidth="1"/>
    <col min="1783" max="1783" width="6" bestFit="1" customWidth="1"/>
    <col min="1784" max="1784" width="7" bestFit="1" customWidth="1"/>
    <col min="1785" max="1786" width="6" bestFit="1" customWidth="1"/>
    <col min="1787" max="1787" width="7" bestFit="1" customWidth="1"/>
    <col min="1788" max="1788" width="5" bestFit="1" customWidth="1"/>
    <col min="1789" max="1791" width="6" bestFit="1" customWidth="1"/>
    <col min="1792" max="1792" width="7" bestFit="1" customWidth="1"/>
    <col min="1793" max="1793" width="6" bestFit="1" customWidth="1"/>
    <col min="1794" max="1796" width="7" bestFit="1" customWidth="1"/>
    <col min="1797" max="1802" width="6" bestFit="1" customWidth="1"/>
    <col min="1803" max="1803" width="7" bestFit="1" customWidth="1"/>
    <col min="1804" max="1804" width="5" bestFit="1" customWidth="1"/>
    <col min="1805" max="1806" width="6" bestFit="1" customWidth="1"/>
    <col min="1807" max="1807" width="5" bestFit="1" customWidth="1"/>
    <col min="1808" max="1815" width="6" bestFit="1" customWidth="1"/>
    <col min="1816" max="1816" width="7" bestFit="1" customWidth="1"/>
    <col min="1817" max="1817" width="5" bestFit="1" customWidth="1"/>
    <col min="1818" max="1818" width="7" bestFit="1" customWidth="1"/>
    <col min="1819" max="1819" width="6" bestFit="1" customWidth="1"/>
    <col min="1820" max="1821" width="7" bestFit="1" customWidth="1"/>
    <col min="1822" max="1823" width="6" bestFit="1" customWidth="1"/>
    <col min="1824" max="1824" width="7" bestFit="1" customWidth="1"/>
    <col min="1825" max="1825" width="5" bestFit="1" customWidth="1"/>
    <col min="1826" max="1827" width="6" bestFit="1" customWidth="1"/>
    <col min="1828" max="1828" width="5" bestFit="1" customWidth="1"/>
    <col min="1829" max="1829" width="7" bestFit="1" customWidth="1"/>
    <col min="1830" max="1831" width="6" bestFit="1" customWidth="1"/>
    <col min="1832" max="1832" width="5" bestFit="1" customWidth="1"/>
    <col min="1833" max="1833" width="6" bestFit="1" customWidth="1"/>
    <col min="1834" max="1834" width="7" bestFit="1" customWidth="1"/>
    <col min="1835" max="1835" width="6" bestFit="1" customWidth="1"/>
    <col min="1836" max="1836" width="5" bestFit="1" customWidth="1"/>
    <col min="1837" max="1841" width="6" bestFit="1" customWidth="1"/>
    <col min="1842" max="1842" width="5" bestFit="1" customWidth="1"/>
    <col min="1843" max="1843" width="7" bestFit="1" customWidth="1"/>
    <col min="1844" max="1845" width="6" bestFit="1" customWidth="1"/>
    <col min="1846" max="1846" width="7" bestFit="1" customWidth="1"/>
    <col min="1847" max="1847" width="6" bestFit="1" customWidth="1"/>
    <col min="1848" max="1848" width="3" bestFit="1" customWidth="1"/>
    <col min="1849" max="1850" width="7" bestFit="1" customWidth="1"/>
    <col min="1851" max="1852" width="6" bestFit="1" customWidth="1"/>
    <col min="1853" max="1853" width="5" bestFit="1" customWidth="1"/>
    <col min="1854" max="1854" width="6" bestFit="1" customWidth="1"/>
    <col min="1855" max="1856" width="7" bestFit="1" customWidth="1"/>
    <col min="1857" max="1857" width="5" bestFit="1" customWidth="1"/>
    <col min="1858" max="1860" width="7" bestFit="1" customWidth="1"/>
    <col min="1861" max="1862" width="6" bestFit="1" customWidth="1"/>
    <col min="1863" max="1863" width="7" bestFit="1" customWidth="1"/>
    <col min="1864" max="1864" width="6" bestFit="1" customWidth="1"/>
    <col min="1865" max="1865" width="5" bestFit="1" customWidth="1"/>
    <col min="1866" max="1866" width="6" bestFit="1" customWidth="1"/>
    <col min="1867" max="1868" width="7" bestFit="1" customWidth="1"/>
    <col min="1869" max="1871" width="6" bestFit="1" customWidth="1"/>
    <col min="1872" max="1872" width="7" bestFit="1" customWidth="1"/>
    <col min="1873" max="1873" width="6" bestFit="1" customWidth="1"/>
    <col min="1874" max="1875" width="7" bestFit="1" customWidth="1"/>
    <col min="1876" max="1876" width="6" bestFit="1" customWidth="1"/>
    <col min="1877" max="1878" width="7" bestFit="1" customWidth="1"/>
    <col min="1879" max="1879" width="6" bestFit="1" customWidth="1"/>
    <col min="1880" max="1880" width="7" bestFit="1" customWidth="1"/>
    <col min="1881" max="1884" width="6" bestFit="1" customWidth="1"/>
    <col min="1885" max="1885" width="7" bestFit="1" customWidth="1"/>
    <col min="1886" max="1888" width="6" bestFit="1" customWidth="1"/>
    <col min="1889" max="1889" width="7" bestFit="1" customWidth="1"/>
    <col min="1890" max="1890" width="3" bestFit="1" customWidth="1"/>
    <col min="1891" max="1894" width="7" bestFit="1" customWidth="1"/>
    <col min="1895" max="1897" width="6" bestFit="1" customWidth="1"/>
    <col min="1898" max="1898" width="7" bestFit="1" customWidth="1"/>
    <col min="1899" max="1899" width="6" bestFit="1" customWidth="1"/>
    <col min="1900" max="1901" width="7" bestFit="1" customWidth="1"/>
    <col min="1902" max="1902" width="6" bestFit="1" customWidth="1"/>
    <col min="1903" max="1903" width="5" bestFit="1" customWidth="1"/>
    <col min="1904" max="1906" width="6" bestFit="1" customWidth="1"/>
    <col min="1907" max="1907" width="7" bestFit="1" customWidth="1"/>
    <col min="1908" max="1908" width="6" bestFit="1" customWidth="1"/>
    <col min="1909" max="1909" width="5" bestFit="1" customWidth="1"/>
    <col min="1910" max="1910" width="7" bestFit="1" customWidth="1"/>
    <col min="1911" max="1911" width="6" bestFit="1" customWidth="1"/>
    <col min="1912" max="1916" width="7" bestFit="1" customWidth="1"/>
    <col min="1917" max="1917" width="6" bestFit="1" customWidth="1"/>
    <col min="1918" max="1918" width="7" bestFit="1" customWidth="1"/>
    <col min="1919" max="1920" width="6" bestFit="1" customWidth="1"/>
    <col min="1921" max="1921" width="3" bestFit="1" customWidth="1"/>
    <col min="1922" max="1922" width="7" bestFit="1" customWidth="1"/>
    <col min="1923" max="1923" width="6" bestFit="1" customWidth="1"/>
    <col min="1924" max="1924" width="7" bestFit="1" customWidth="1"/>
    <col min="1925" max="1925" width="6" bestFit="1" customWidth="1"/>
    <col min="1926" max="1926" width="5" bestFit="1" customWidth="1"/>
    <col min="1927" max="1928" width="7" bestFit="1" customWidth="1"/>
    <col min="1929" max="1929" width="6" bestFit="1" customWidth="1"/>
    <col min="1930" max="1930" width="7" bestFit="1" customWidth="1"/>
    <col min="1931" max="1931" width="5" bestFit="1" customWidth="1"/>
    <col min="1932" max="1932" width="7" bestFit="1" customWidth="1"/>
    <col min="1933" max="1933" width="6" bestFit="1" customWidth="1"/>
    <col min="1934" max="1935" width="7" bestFit="1" customWidth="1"/>
    <col min="1936" max="1936" width="5" bestFit="1" customWidth="1"/>
    <col min="1937" max="1938" width="7" bestFit="1" customWidth="1"/>
    <col min="1939" max="1939" width="6" bestFit="1" customWidth="1"/>
    <col min="1940" max="1940" width="7" bestFit="1" customWidth="1"/>
    <col min="1941" max="1942" width="6" bestFit="1" customWidth="1"/>
    <col min="1943" max="1943" width="5" bestFit="1" customWidth="1"/>
    <col min="1944" max="1944" width="7" bestFit="1" customWidth="1"/>
    <col min="1945" max="1947" width="6" bestFit="1" customWidth="1"/>
    <col min="1948" max="1948" width="7" bestFit="1" customWidth="1"/>
    <col min="1949" max="1949" width="6" bestFit="1" customWidth="1"/>
    <col min="1950" max="1950" width="7" bestFit="1" customWidth="1"/>
    <col min="1951" max="1952" width="6" bestFit="1" customWidth="1"/>
    <col min="1953" max="1953" width="7" bestFit="1" customWidth="1"/>
    <col min="1954" max="1956" width="6" bestFit="1" customWidth="1"/>
    <col min="1957" max="1957" width="7" bestFit="1" customWidth="1"/>
    <col min="1958" max="1959" width="6" bestFit="1" customWidth="1"/>
    <col min="1960" max="1961" width="7" bestFit="1" customWidth="1"/>
    <col min="1962" max="1965" width="6" bestFit="1" customWidth="1"/>
    <col min="1966" max="1967" width="7" bestFit="1" customWidth="1"/>
    <col min="1968" max="1970" width="6" bestFit="1" customWidth="1"/>
    <col min="1971" max="1973" width="7" bestFit="1" customWidth="1"/>
    <col min="1974" max="1974" width="6" bestFit="1" customWidth="1"/>
    <col min="1975" max="1975" width="5" bestFit="1" customWidth="1"/>
    <col min="1976" max="1977" width="6" bestFit="1" customWidth="1"/>
    <col min="1978" max="1978" width="7" bestFit="1" customWidth="1"/>
    <col min="1979" max="1979" width="6" bestFit="1" customWidth="1"/>
    <col min="1980" max="1980" width="7" bestFit="1" customWidth="1"/>
    <col min="1981" max="1981" width="6" bestFit="1" customWidth="1"/>
    <col min="1982" max="1982" width="5" bestFit="1" customWidth="1"/>
    <col min="1983" max="1983" width="6" bestFit="1" customWidth="1"/>
    <col min="1984" max="1984" width="7" bestFit="1" customWidth="1"/>
    <col min="1985" max="1985" width="3" bestFit="1" customWidth="1"/>
    <col min="1986" max="1986" width="7" bestFit="1" customWidth="1"/>
    <col min="1987" max="1987" width="6" bestFit="1" customWidth="1"/>
    <col min="1988" max="1990" width="7" bestFit="1" customWidth="1"/>
    <col min="1991" max="1991" width="6" bestFit="1" customWidth="1"/>
    <col min="1992" max="1993" width="7" bestFit="1" customWidth="1"/>
    <col min="1994" max="1994" width="6" bestFit="1" customWidth="1"/>
    <col min="1995" max="1998" width="7" bestFit="1" customWidth="1"/>
    <col min="1999" max="2002" width="6" bestFit="1" customWidth="1"/>
    <col min="2003" max="2004" width="7" bestFit="1" customWidth="1"/>
    <col min="2005" max="2005" width="6" bestFit="1" customWidth="1"/>
    <col min="2006" max="2007" width="7" bestFit="1" customWidth="1"/>
    <col min="2008" max="2009" width="6" bestFit="1" customWidth="1"/>
    <col min="2010" max="2010" width="5" bestFit="1" customWidth="1"/>
    <col min="2011" max="2011" width="6" bestFit="1" customWidth="1"/>
    <col min="2012" max="2012" width="7" bestFit="1" customWidth="1"/>
    <col min="2013" max="2014" width="6" bestFit="1" customWidth="1"/>
    <col min="2015" max="2015" width="7" bestFit="1" customWidth="1"/>
    <col min="2016" max="2016" width="6" bestFit="1" customWidth="1"/>
    <col min="2017" max="2017" width="7" bestFit="1" customWidth="1"/>
    <col min="2018" max="2018" width="3" bestFit="1" customWidth="1"/>
    <col min="2019" max="2019" width="7" bestFit="1" customWidth="1"/>
    <col min="2020" max="2021" width="6" bestFit="1" customWidth="1"/>
    <col min="2022" max="2022" width="7" bestFit="1" customWidth="1"/>
    <col min="2023" max="2023" width="6" bestFit="1" customWidth="1"/>
    <col min="2024" max="2024" width="7" bestFit="1" customWidth="1"/>
    <col min="2025" max="2025" width="5" bestFit="1" customWidth="1"/>
    <col min="2026" max="2026" width="6" bestFit="1" customWidth="1"/>
    <col min="2027" max="2027" width="7" bestFit="1" customWidth="1"/>
    <col min="2028" max="2028" width="6" bestFit="1" customWidth="1"/>
    <col min="2029" max="2029" width="5" bestFit="1" customWidth="1"/>
    <col min="2030" max="2035" width="6" bestFit="1" customWidth="1"/>
    <col min="2036" max="2036" width="7" bestFit="1" customWidth="1"/>
    <col min="2037" max="2038" width="6" bestFit="1" customWidth="1"/>
    <col min="2039" max="2039" width="5" bestFit="1" customWidth="1"/>
    <col min="2040" max="2041" width="7" bestFit="1" customWidth="1"/>
    <col min="2042" max="2042" width="6" bestFit="1" customWidth="1"/>
    <col min="2043" max="2045" width="7" bestFit="1" customWidth="1"/>
    <col min="2046" max="2047" width="6" bestFit="1" customWidth="1"/>
    <col min="2048" max="2048" width="7" bestFit="1" customWidth="1"/>
    <col min="2049" max="2054" width="6" bestFit="1" customWidth="1"/>
    <col min="2055" max="2055" width="7" bestFit="1" customWidth="1"/>
    <col min="2056" max="2056" width="6" bestFit="1" customWidth="1"/>
    <col min="2057" max="2057" width="7" bestFit="1" customWidth="1"/>
    <col min="2058" max="2059" width="6" bestFit="1" customWidth="1"/>
    <col min="2060" max="2060" width="7" bestFit="1" customWidth="1"/>
    <col min="2061" max="2061" width="5" bestFit="1" customWidth="1"/>
    <col min="2062" max="2063" width="7" bestFit="1" customWidth="1"/>
    <col min="2064" max="2064" width="6" bestFit="1" customWidth="1"/>
    <col min="2065" max="2067" width="7" bestFit="1" customWidth="1"/>
    <col min="2068" max="2069" width="5" bestFit="1" customWidth="1"/>
    <col min="2070" max="2073" width="6" bestFit="1" customWidth="1"/>
    <col min="2074" max="2074" width="5" bestFit="1" customWidth="1"/>
    <col min="2075" max="2075" width="7" bestFit="1" customWidth="1"/>
    <col min="2076" max="2079" width="6" bestFit="1" customWidth="1"/>
    <col min="2080" max="2080" width="7" bestFit="1" customWidth="1"/>
    <col min="2081" max="2081" width="6" bestFit="1" customWidth="1"/>
    <col min="2082" max="2084" width="7" bestFit="1" customWidth="1"/>
    <col min="2085" max="2086" width="6" bestFit="1" customWidth="1"/>
    <col min="2087" max="2089" width="7" bestFit="1" customWidth="1"/>
    <col min="2090" max="2090" width="5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5" bestFit="1" customWidth="1"/>
    <col min="2097" max="2100" width="6" bestFit="1" customWidth="1"/>
    <col min="2101" max="2101" width="7" bestFit="1" customWidth="1"/>
    <col min="2102" max="2102" width="3" bestFit="1" customWidth="1"/>
    <col min="2103" max="2104" width="6" bestFit="1" customWidth="1"/>
    <col min="2105" max="2105" width="7" bestFit="1" customWidth="1"/>
    <col min="2106" max="2106" width="5" bestFit="1" customWidth="1"/>
    <col min="2107" max="2108" width="6" bestFit="1" customWidth="1"/>
    <col min="2109" max="2110" width="7" bestFit="1" customWidth="1"/>
    <col min="2111" max="2113" width="6" bestFit="1" customWidth="1"/>
    <col min="2114" max="2114" width="7" bestFit="1" customWidth="1"/>
    <col min="2115" max="2116" width="6" bestFit="1" customWidth="1"/>
    <col min="2117" max="2117" width="7" bestFit="1" customWidth="1"/>
    <col min="2118" max="2119" width="6" bestFit="1" customWidth="1"/>
    <col min="2120" max="2120" width="5" bestFit="1" customWidth="1"/>
    <col min="2121" max="2121" width="7" bestFit="1" customWidth="1"/>
    <col min="2122" max="2123" width="6" bestFit="1" customWidth="1"/>
    <col min="2124" max="2124" width="7" bestFit="1" customWidth="1"/>
    <col min="2125" max="2125" width="5" bestFit="1" customWidth="1"/>
    <col min="2126" max="2126" width="6" bestFit="1" customWidth="1"/>
    <col min="2127" max="2128" width="5" bestFit="1" customWidth="1"/>
    <col min="2129" max="2129" width="6" bestFit="1" customWidth="1"/>
    <col min="2130" max="2130" width="7" bestFit="1" customWidth="1"/>
    <col min="2131" max="2131" width="6" bestFit="1" customWidth="1"/>
    <col min="2132" max="2132" width="7" bestFit="1" customWidth="1"/>
    <col min="2133" max="2135" width="6" bestFit="1" customWidth="1"/>
    <col min="2136" max="2136" width="5" bestFit="1" customWidth="1"/>
    <col min="2137" max="2139" width="7" bestFit="1" customWidth="1"/>
    <col min="2140" max="2140" width="5" bestFit="1" customWidth="1"/>
    <col min="2141" max="2141" width="7" bestFit="1" customWidth="1"/>
    <col min="2142" max="2144" width="6" bestFit="1" customWidth="1"/>
    <col min="2145" max="2147" width="7" bestFit="1" customWidth="1"/>
    <col min="2148" max="2149" width="6" bestFit="1" customWidth="1"/>
    <col min="2150" max="2150" width="7" bestFit="1" customWidth="1"/>
    <col min="2151" max="2152" width="6" bestFit="1" customWidth="1"/>
    <col min="2153" max="2154" width="7" bestFit="1" customWidth="1"/>
    <col min="2155" max="2158" width="6" bestFit="1" customWidth="1"/>
    <col min="2159" max="2159" width="3" bestFit="1" customWidth="1"/>
    <col min="2160" max="2160" width="6" bestFit="1" customWidth="1"/>
    <col min="2161" max="2161" width="7" bestFit="1" customWidth="1"/>
    <col min="2162" max="2162" width="6" bestFit="1" customWidth="1"/>
    <col min="2163" max="2163" width="7" bestFit="1" customWidth="1"/>
    <col min="2164" max="2164" width="6" bestFit="1" customWidth="1"/>
    <col min="2165" max="2165" width="7" bestFit="1" customWidth="1"/>
    <col min="2166" max="2167" width="6" bestFit="1" customWidth="1"/>
    <col min="2168" max="2168" width="5" bestFit="1" customWidth="1"/>
    <col min="2169" max="2169" width="7" bestFit="1" customWidth="1"/>
    <col min="2170" max="2170" width="6" bestFit="1" customWidth="1"/>
    <col min="2171" max="2174" width="7" bestFit="1" customWidth="1"/>
    <col min="2175" max="2176" width="6" bestFit="1" customWidth="1"/>
    <col min="2177" max="2177" width="7" bestFit="1" customWidth="1"/>
    <col min="2178" max="2179" width="6" bestFit="1" customWidth="1"/>
    <col min="2180" max="2181" width="7" bestFit="1" customWidth="1"/>
    <col min="2182" max="2185" width="6" bestFit="1" customWidth="1"/>
    <col min="2186" max="2186" width="3" bestFit="1" customWidth="1"/>
    <col min="2187" max="2187" width="7" bestFit="1" customWidth="1"/>
    <col min="2188" max="2188" width="5" bestFit="1" customWidth="1"/>
    <col min="2189" max="2191" width="6" bestFit="1" customWidth="1"/>
    <col min="2192" max="2192" width="7" bestFit="1" customWidth="1"/>
    <col min="2193" max="2194" width="6" bestFit="1" customWidth="1"/>
    <col min="2195" max="2195" width="7" bestFit="1" customWidth="1"/>
    <col min="2196" max="2200" width="6" bestFit="1" customWidth="1"/>
    <col min="2201" max="2202" width="7" bestFit="1" customWidth="1"/>
    <col min="2203" max="2205" width="6" bestFit="1" customWidth="1"/>
    <col min="2206" max="2206" width="5" bestFit="1" customWidth="1"/>
    <col min="2207" max="2207" width="6" bestFit="1" customWidth="1"/>
    <col min="2208" max="2209" width="7" bestFit="1" customWidth="1"/>
    <col min="2210" max="2210" width="5" bestFit="1" customWidth="1"/>
    <col min="2211" max="2217" width="6" bestFit="1" customWidth="1"/>
    <col min="2218" max="2218" width="7" bestFit="1" customWidth="1"/>
    <col min="2219" max="2219" width="5" bestFit="1" customWidth="1"/>
    <col min="2220" max="2221" width="6" bestFit="1" customWidth="1"/>
    <col min="2222" max="2222" width="5" bestFit="1" customWidth="1"/>
    <col min="2223" max="2224" width="7" bestFit="1" customWidth="1"/>
    <col min="2225" max="2226" width="6" bestFit="1" customWidth="1"/>
    <col min="2227" max="2229" width="7" bestFit="1" customWidth="1"/>
    <col min="2230" max="2230" width="6" bestFit="1" customWidth="1"/>
    <col min="2231" max="2231" width="7" bestFit="1" customWidth="1"/>
    <col min="2232" max="2233" width="6" bestFit="1" customWidth="1"/>
    <col min="2234" max="2234" width="5" bestFit="1" customWidth="1"/>
    <col min="2235" max="2235" width="7" bestFit="1" customWidth="1"/>
    <col min="2236" max="2237" width="6" bestFit="1" customWidth="1"/>
    <col min="2238" max="2238" width="7" bestFit="1" customWidth="1"/>
    <col min="2239" max="2239" width="6" bestFit="1" customWidth="1"/>
    <col min="2240" max="2240" width="7" bestFit="1" customWidth="1"/>
    <col min="2241" max="2241" width="6" bestFit="1" customWidth="1"/>
    <col min="2242" max="2242" width="7" bestFit="1" customWidth="1"/>
    <col min="2243" max="2243" width="6" bestFit="1" customWidth="1"/>
    <col min="2244" max="2246" width="7" bestFit="1" customWidth="1"/>
    <col min="2247" max="2248" width="6" bestFit="1" customWidth="1"/>
    <col min="2249" max="2249" width="5" bestFit="1" customWidth="1"/>
    <col min="2250" max="2250" width="6" bestFit="1" customWidth="1"/>
    <col min="2251" max="2251" width="7" bestFit="1" customWidth="1"/>
    <col min="2252" max="2252" width="6" bestFit="1" customWidth="1"/>
    <col min="2253" max="2253" width="7" bestFit="1" customWidth="1"/>
    <col min="2254" max="2254" width="6" bestFit="1" customWidth="1"/>
    <col min="2255" max="2256" width="7" bestFit="1" customWidth="1"/>
    <col min="2257" max="2257" width="6" bestFit="1" customWidth="1"/>
    <col min="2258" max="2258" width="7" bestFit="1" customWidth="1"/>
    <col min="2259" max="2259" width="6" bestFit="1" customWidth="1"/>
    <col min="2260" max="2261" width="7" bestFit="1" customWidth="1"/>
    <col min="2262" max="2262" width="6" bestFit="1" customWidth="1"/>
    <col min="2263" max="2263" width="7" bestFit="1" customWidth="1"/>
    <col min="2264" max="2264" width="6" bestFit="1" customWidth="1"/>
    <col min="2265" max="2265" width="7" bestFit="1" customWidth="1"/>
    <col min="2266" max="2267" width="6" bestFit="1" customWidth="1"/>
    <col min="2268" max="2268" width="7" bestFit="1" customWidth="1"/>
    <col min="2269" max="2269" width="5" bestFit="1" customWidth="1"/>
    <col min="2270" max="2271" width="6" bestFit="1" customWidth="1"/>
    <col min="2272" max="2272" width="7" bestFit="1" customWidth="1"/>
    <col min="2273" max="2275" width="6" bestFit="1" customWidth="1"/>
    <col min="2276" max="2276" width="7" bestFit="1" customWidth="1"/>
    <col min="2277" max="2277" width="6" bestFit="1" customWidth="1"/>
    <col min="2278" max="2278" width="5" bestFit="1" customWidth="1"/>
    <col min="2279" max="2279" width="6" bestFit="1" customWidth="1"/>
    <col min="2280" max="2280" width="7" bestFit="1" customWidth="1"/>
    <col min="2281" max="2281" width="6" bestFit="1" customWidth="1"/>
    <col min="2282" max="2284" width="7" bestFit="1" customWidth="1"/>
    <col min="2285" max="2286" width="6" bestFit="1" customWidth="1"/>
    <col min="2287" max="2288" width="7" bestFit="1" customWidth="1"/>
    <col min="2289" max="2290" width="6" bestFit="1" customWidth="1"/>
    <col min="2291" max="2291" width="3" bestFit="1" customWidth="1"/>
    <col min="2292" max="2292" width="6" bestFit="1" customWidth="1"/>
    <col min="2293" max="2293" width="7" bestFit="1" customWidth="1"/>
    <col min="2294" max="2294" width="6" bestFit="1" customWidth="1"/>
    <col min="2295" max="2295" width="7" bestFit="1" customWidth="1"/>
    <col min="2296" max="2296" width="6" bestFit="1" customWidth="1"/>
    <col min="2297" max="2297" width="7" bestFit="1" customWidth="1"/>
    <col min="2298" max="2298" width="6" bestFit="1" customWidth="1"/>
    <col min="2299" max="2299" width="7" bestFit="1" customWidth="1"/>
    <col min="2300" max="2300" width="5" bestFit="1" customWidth="1"/>
    <col min="2301" max="2303" width="7" bestFit="1" customWidth="1"/>
    <col min="2304" max="2304" width="5" bestFit="1" customWidth="1"/>
    <col min="2305" max="2308" width="6" bestFit="1" customWidth="1"/>
    <col min="2309" max="2311" width="7" bestFit="1" customWidth="1"/>
    <col min="2312" max="2313" width="6" bestFit="1" customWidth="1"/>
    <col min="2314" max="2318" width="7" bestFit="1" customWidth="1"/>
    <col min="2319" max="2319" width="6" bestFit="1" customWidth="1"/>
    <col min="2320" max="2320" width="7" bestFit="1" customWidth="1"/>
    <col min="2321" max="2323" width="6" bestFit="1" customWidth="1"/>
    <col min="2324" max="2326" width="7" bestFit="1" customWidth="1"/>
    <col min="2327" max="2327" width="6" bestFit="1" customWidth="1"/>
    <col min="2328" max="2328" width="7" bestFit="1" customWidth="1"/>
    <col min="2329" max="2329" width="5" bestFit="1" customWidth="1"/>
    <col min="2330" max="2330" width="6" bestFit="1" customWidth="1"/>
    <col min="2331" max="2331" width="7" bestFit="1" customWidth="1"/>
    <col min="2332" max="2332" width="5" bestFit="1" customWidth="1"/>
    <col min="2333" max="2334" width="6" bestFit="1" customWidth="1"/>
    <col min="2335" max="2335" width="7" bestFit="1" customWidth="1"/>
    <col min="2336" max="2336" width="6" bestFit="1" customWidth="1"/>
    <col min="2337" max="2337" width="7" bestFit="1" customWidth="1"/>
    <col min="2338" max="2338" width="3" bestFit="1" customWidth="1"/>
    <col min="2339" max="2341" width="7" bestFit="1" customWidth="1"/>
    <col min="2342" max="2342" width="5" bestFit="1" customWidth="1"/>
    <col min="2343" max="2343" width="7" bestFit="1" customWidth="1"/>
    <col min="2344" max="2345" width="6" bestFit="1" customWidth="1"/>
    <col min="2346" max="2346" width="5" bestFit="1" customWidth="1"/>
    <col min="2347" max="2347" width="7" bestFit="1" customWidth="1"/>
    <col min="2348" max="2348" width="6" bestFit="1" customWidth="1"/>
    <col min="2349" max="2350" width="7" bestFit="1" customWidth="1"/>
    <col min="2351" max="2353" width="6" bestFit="1" customWidth="1"/>
    <col min="2354" max="2354" width="7" bestFit="1" customWidth="1"/>
    <col min="2355" max="2355" width="6" bestFit="1" customWidth="1"/>
    <col min="2356" max="2357" width="7" bestFit="1" customWidth="1"/>
    <col min="2358" max="2361" width="6" bestFit="1" customWidth="1"/>
    <col min="2362" max="2362" width="7" bestFit="1" customWidth="1"/>
    <col min="2363" max="2363" width="5" bestFit="1" customWidth="1"/>
    <col min="2364" max="2364" width="7" bestFit="1" customWidth="1"/>
    <col min="2365" max="2365" width="6" bestFit="1" customWidth="1"/>
    <col min="2366" max="2366" width="7" bestFit="1" customWidth="1"/>
    <col min="2367" max="2367" width="6" bestFit="1" customWidth="1"/>
    <col min="2368" max="2368" width="7" bestFit="1" customWidth="1"/>
    <col min="2369" max="2369" width="5" bestFit="1" customWidth="1"/>
    <col min="2370" max="2371" width="7" bestFit="1" customWidth="1"/>
    <col min="2372" max="2372" width="5" bestFit="1" customWidth="1"/>
    <col min="2373" max="2375" width="6" bestFit="1" customWidth="1"/>
    <col min="2376" max="2376" width="5" bestFit="1" customWidth="1"/>
    <col min="2377" max="2378" width="6" bestFit="1" customWidth="1"/>
    <col min="2379" max="2379" width="7" bestFit="1" customWidth="1"/>
    <col min="2380" max="2380" width="6" bestFit="1" customWidth="1"/>
    <col min="2381" max="2385" width="7" bestFit="1" customWidth="1"/>
    <col min="2386" max="2386" width="6" bestFit="1" customWidth="1"/>
    <col min="2387" max="2389" width="7" bestFit="1" customWidth="1"/>
    <col min="2390" max="2390" width="6" bestFit="1" customWidth="1"/>
    <col min="2391" max="2391" width="5" bestFit="1" customWidth="1"/>
    <col min="2392" max="2392" width="7" bestFit="1" customWidth="1"/>
    <col min="2393" max="2393" width="6" bestFit="1" customWidth="1"/>
    <col min="2394" max="2398" width="7" bestFit="1" customWidth="1"/>
    <col min="2399" max="2399" width="5" bestFit="1" customWidth="1"/>
    <col min="2400" max="2401" width="6" bestFit="1" customWidth="1"/>
    <col min="2402" max="2407" width="7" bestFit="1" customWidth="1"/>
    <col min="2408" max="2408" width="5" bestFit="1" customWidth="1"/>
    <col min="2409" max="2410" width="7" bestFit="1" customWidth="1"/>
    <col min="2411" max="2411" width="6" bestFit="1" customWidth="1"/>
    <col min="2412" max="2412" width="7" bestFit="1" customWidth="1"/>
    <col min="2413" max="2415" width="6" bestFit="1" customWidth="1"/>
    <col min="2416" max="2416" width="5" bestFit="1" customWidth="1"/>
    <col min="2417" max="2417" width="7" bestFit="1" customWidth="1"/>
    <col min="2418" max="2418" width="5" bestFit="1" customWidth="1"/>
    <col min="2419" max="2419" width="7" bestFit="1" customWidth="1"/>
    <col min="2420" max="2422" width="6" bestFit="1" customWidth="1"/>
    <col min="2423" max="2425" width="7" bestFit="1" customWidth="1"/>
    <col min="2426" max="2426" width="6" bestFit="1" customWidth="1"/>
    <col min="2427" max="2429" width="7" bestFit="1" customWidth="1"/>
    <col min="2430" max="2432" width="6" bestFit="1" customWidth="1"/>
    <col min="2433" max="2433" width="5" bestFit="1" customWidth="1"/>
    <col min="2434" max="2434" width="7" bestFit="1" customWidth="1"/>
    <col min="2435" max="2435" width="5" bestFit="1" customWidth="1"/>
    <col min="2436" max="2438" width="6" bestFit="1" customWidth="1"/>
    <col min="2439" max="2439" width="7" bestFit="1" customWidth="1"/>
    <col min="2440" max="2440" width="6" bestFit="1" customWidth="1"/>
    <col min="2441" max="2441" width="7" bestFit="1" customWidth="1"/>
    <col min="2442" max="2442" width="5" bestFit="1" customWidth="1"/>
    <col min="2443" max="2444" width="7" bestFit="1" customWidth="1"/>
    <col min="2445" max="2451" width="6" bestFit="1" customWidth="1"/>
    <col min="2452" max="2452" width="5" bestFit="1" customWidth="1"/>
    <col min="2453" max="2453" width="7" bestFit="1" customWidth="1"/>
    <col min="2454" max="2454" width="6" bestFit="1" customWidth="1"/>
    <col min="2455" max="2460" width="7" bestFit="1" customWidth="1"/>
    <col min="2461" max="2463" width="6" bestFit="1" customWidth="1"/>
    <col min="2464" max="2464" width="5" bestFit="1" customWidth="1"/>
    <col min="2465" max="2468" width="6" bestFit="1" customWidth="1"/>
    <col min="2469" max="2469" width="7" bestFit="1" customWidth="1"/>
    <col min="2470" max="2470" width="6" bestFit="1" customWidth="1"/>
    <col min="2471" max="2471" width="5" bestFit="1" customWidth="1"/>
    <col min="2472" max="2472" width="6" bestFit="1" customWidth="1"/>
    <col min="2473" max="2473" width="7" bestFit="1" customWidth="1"/>
    <col min="2474" max="2476" width="6" bestFit="1" customWidth="1"/>
    <col min="2477" max="2477" width="7" bestFit="1" customWidth="1"/>
    <col min="2478" max="2478" width="6" bestFit="1" customWidth="1"/>
    <col min="2479" max="2481" width="7" bestFit="1" customWidth="1"/>
    <col min="2482" max="2486" width="6" bestFit="1" customWidth="1"/>
    <col min="2487" max="2487" width="7" bestFit="1" customWidth="1"/>
    <col min="2488" max="2488" width="5" bestFit="1" customWidth="1"/>
    <col min="2489" max="2489" width="7" bestFit="1" customWidth="1"/>
    <col min="2490" max="2490" width="5" bestFit="1" customWidth="1"/>
    <col min="2491" max="2493" width="6" bestFit="1" customWidth="1"/>
    <col min="2494" max="2494" width="5" bestFit="1" customWidth="1"/>
    <col min="2495" max="2496" width="7" bestFit="1" customWidth="1"/>
    <col min="2497" max="2497" width="6" bestFit="1" customWidth="1"/>
    <col min="2498" max="2498" width="7" bestFit="1" customWidth="1"/>
    <col min="2499" max="2499" width="5" bestFit="1" customWidth="1"/>
    <col min="2500" max="2501" width="7" bestFit="1" customWidth="1"/>
    <col min="2502" max="2505" width="6" bestFit="1" customWidth="1"/>
    <col min="2506" max="2506" width="7" bestFit="1" customWidth="1"/>
    <col min="2507" max="2508" width="6" bestFit="1" customWidth="1"/>
    <col min="2509" max="2510" width="7" bestFit="1" customWidth="1"/>
    <col min="2511" max="2511" width="6" bestFit="1" customWidth="1"/>
    <col min="2512" max="2514" width="7" bestFit="1" customWidth="1"/>
    <col min="2515" max="2516" width="6" bestFit="1" customWidth="1"/>
    <col min="2517" max="2517" width="7" bestFit="1" customWidth="1"/>
    <col min="2518" max="2518" width="6" bestFit="1" customWidth="1"/>
    <col min="2519" max="2519" width="5" bestFit="1" customWidth="1"/>
    <col min="2520" max="2520" width="6" bestFit="1" customWidth="1"/>
    <col min="2521" max="2521" width="7" bestFit="1" customWidth="1"/>
    <col min="2522" max="2523" width="6" bestFit="1" customWidth="1"/>
    <col min="2524" max="2524" width="7" bestFit="1" customWidth="1"/>
    <col min="2525" max="2525" width="6" bestFit="1" customWidth="1"/>
    <col min="2526" max="2526" width="7" bestFit="1" customWidth="1"/>
    <col min="2527" max="2529" width="6" bestFit="1" customWidth="1"/>
    <col min="2530" max="2530" width="7" bestFit="1" customWidth="1"/>
    <col min="2531" max="2531" width="6" bestFit="1" customWidth="1"/>
    <col min="2532" max="2532" width="7" bestFit="1" customWidth="1"/>
    <col min="2533" max="2533" width="3" bestFit="1" customWidth="1"/>
    <col min="2534" max="2536" width="6" bestFit="1" customWidth="1"/>
    <col min="2537" max="2537" width="5" bestFit="1" customWidth="1"/>
    <col min="2538" max="2538" width="6" bestFit="1" customWidth="1"/>
    <col min="2539" max="2539" width="7" bestFit="1" customWidth="1"/>
    <col min="2540" max="2540" width="6" bestFit="1" customWidth="1"/>
    <col min="2541" max="2541" width="5" bestFit="1" customWidth="1"/>
    <col min="2542" max="2542" width="6" bestFit="1" customWidth="1"/>
    <col min="2543" max="2546" width="7" bestFit="1" customWidth="1"/>
    <col min="2547" max="2547" width="6" bestFit="1" customWidth="1"/>
    <col min="2548" max="2550" width="7" bestFit="1" customWidth="1"/>
    <col min="2551" max="2551" width="6" bestFit="1" customWidth="1"/>
    <col min="2552" max="2552" width="7" bestFit="1" customWidth="1"/>
    <col min="2553" max="2553" width="6" bestFit="1" customWidth="1"/>
    <col min="2554" max="2554" width="7" bestFit="1" customWidth="1"/>
    <col min="2555" max="2555" width="5" bestFit="1" customWidth="1"/>
    <col min="2556" max="2556" width="6" bestFit="1" customWidth="1"/>
    <col min="2557" max="2557" width="7" bestFit="1" customWidth="1"/>
    <col min="2558" max="2559" width="6" bestFit="1" customWidth="1"/>
    <col min="2560" max="2560" width="7" bestFit="1" customWidth="1"/>
    <col min="2561" max="2561" width="6" bestFit="1" customWidth="1"/>
    <col min="2562" max="2563" width="7" bestFit="1" customWidth="1"/>
    <col min="2564" max="2564" width="5" bestFit="1" customWidth="1"/>
    <col min="2565" max="2566" width="7" bestFit="1" customWidth="1"/>
    <col min="2567" max="2569" width="6" bestFit="1" customWidth="1"/>
    <col min="2570" max="2570" width="5" bestFit="1" customWidth="1"/>
    <col min="2571" max="2571" width="7" bestFit="1" customWidth="1"/>
    <col min="2572" max="2577" width="6" bestFit="1" customWidth="1"/>
    <col min="2578" max="2578" width="7" bestFit="1" customWidth="1"/>
    <col min="2579" max="2579" width="6" bestFit="1" customWidth="1"/>
    <col min="2580" max="2580" width="7" bestFit="1" customWidth="1"/>
    <col min="2581" max="2581" width="5" bestFit="1" customWidth="1"/>
    <col min="2582" max="2582" width="7" bestFit="1" customWidth="1"/>
    <col min="2583" max="2583" width="6" bestFit="1" customWidth="1"/>
    <col min="2584" max="2585" width="7" bestFit="1" customWidth="1"/>
    <col min="2586" max="2587" width="6" bestFit="1" customWidth="1"/>
    <col min="2588" max="2588" width="7" bestFit="1" customWidth="1"/>
    <col min="2589" max="2589" width="6" bestFit="1" customWidth="1"/>
    <col min="2590" max="2590" width="7" bestFit="1" customWidth="1"/>
    <col min="2591" max="2592" width="6" bestFit="1" customWidth="1"/>
    <col min="2593" max="2593" width="7" bestFit="1" customWidth="1"/>
    <col min="2594" max="2594" width="5" bestFit="1" customWidth="1"/>
    <col min="2595" max="2595" width="6" bestFit="1" customWidth="1"/>
    <col min="2596" max="2597" width="7" bestFit="1" customWidth="1"/>
    <col min="2598" max="2599" width="6" bestFit="1" customWidth="1"/>
    <col min="2600" max="2600" width="7" bestFit="1" customWidth="1"/>
    <col min="2601" max="2601" width="6" bestFit="1" customWidth="1"/>
    <col min="2602" max="2603" width="7" bestFit="1" customWidth="1"/>
    <col min="2604" max="2607" width="6" bestFit="1" customWidth="1"/>
    <col min="2608" max="2608" width="5" bestFit="1" customWidth="1"/>
    <col min="2609" max="2609" width="7" bestFit="1" customWidth="1"/>
    <col min="2610" max="2610" width="5" bestFit="1" customWidth="1"/>
    <col min="2611" max="2611" width="7" bestFit="1" customWidth="1"/>
    <col min="2612" max="2612" width="6" bestFit="1" customWidth="1"/>
    <col min="2613" max="2613" width="7" bestFit="1" customWidth="1"/>
    <col min="2614" max="2615" width="6" bestFit="1" customWidth="1"/>
    <col min="2616" max="2618" width="7" bestFit="1" customWidth="1"/>
    <col min="2619" max="2619" width="5" bestFit="1" customWidth="1"/>
    <col min="2620" max="2620" width="7" bestFit="1" customWidth="1"/>
    <col min="2621" max="2624" width="6" bestFit="1" customWidth="1"/>
    <col min="2625" max="2625" width="7" bestFit="1" customWidth="1"/>
    <col min="2626" max="2626" width="6" bestFit="1" customWidth="1"/>
    <col min="2627" max="2627" width="7" bestFit="1" customWidth="1"/>
    <col min="2628" max="2628" width="6" bestFit="1" customWidth="1"/>
    <col min="2629" max="2629" width="5" bestFit="1" customWidth="1"/>
    <col min="2630" max="2630" width="6" bestFit="1" customWidth="1"/>
    <col min="2631" max="2632" width="7" bestFit="1" customWidth="1"/>
    <col min="2633" max="2639" width="6" bestFit="1" customWidth="1"/>
    <col min="2640" max="2641" width="7" bestFit="1" customWidth="1"/>
    <col min="2642" max="2642" width="6" bestFit="1" customWidth="1"/>
    <col min="2643" max="2644" width="7" bestFit="1" customWidth="1"/>
    <col min="2645" max="2645" width="5" bestFit="1" customWidth="1"/>
    <col min="2646" max="2648" width="6" bestFit="1" customWidth="1"/>
    <col min="2649" max="2650" width="7" bestFit="1" customWidth="1"/>
    <col min="2651" max="2652" width="6" bestFit="1" customWidth="1"/>
    <col min="2653" max="2653" width="7" bestFit="1" customWidth="1"/>
    <col min="2654" max="2654" width="3" bestFit="1" customWidth="1"/>
    <col min="2655" max="2655" width="6" bestFit="1" customWidth="1"/>
    <col min="2656" max="2657" width="7" bestFit="1" customWidth="1"/>
    <col min="2658" max="2658" width="6" bestFit="1" customWidth="1"/>
    <col min="2659" max="2661" width="7" bestFit="1" customWidth="1"/>
    <col min="2662" max="2662" width="6" bestFit="1" customWidth="1"/>
    <col min="2663" max="2663" width="5" bestFit="1" customWidth="1"/>
    <col min="2664" max="2664" width="7" bestFit="1" customWidth="1"/>
    <col min="2665" max="2668" width="6" bestFit="1" customWidth="1"/>
    <col min="2669" max="2669" width="5" bestFit="1" customWidth="1"/>
    <col min="2670" max="2672" width="6" bestFit="1" customWidth="1"/>
    <col min="2673" max="2673" width="5" bestFit="1" customWidth="1"/>
    <col min="2674" max="2676" width="6" bestFit="1" customWidth="1"/>
    <col min="2677" max="2677" width="7" bestFit="1" customWidth="1"/>
    <col min="2678" max="2678" width="8" bestFit="1" customWidth="1"/>
    <col min="2679" max="2679" width="6" bestFit="1" customWidth="1"/>
    <col min="2680" max="2680" width="7" bestFit="1" customWidth="1"/>
    <col min="2681" max="2681" width="6" bestFit="1" customWidth="1"/>
    <col min="2682" max="2684" width="7" bestFit="1" customWidth="1"/>
    <col min="2685" max="2685" width="6" bestFit="1" customWidth="1"/>
    <col min="2686" max="2686" width="7" bestFit="1" customWidth="1"/>
    <col min="2687" max="2688" width="6" bestFit="1" customWidth="1"/>
    <col min="2689" max="2689" width="7" bestFit="1" customWidth="1"/>
    <col min="2690" max="2690" width="5" bestFit="1" customWidth="1"/>
    <col min="2691" max="2692" width="6" bestFit="1" customWidth="1"/>
    <col min="2693" max="2693" width="7" bestFit="1" customWidth="1"/>
    <col min="2694" max="2694" width="6" bestFit="1" customWidth="1"/>
    <col min="2695" max="2695" width="7" bestFit="1" customWidth="1"/>
    <col min="2696" max="2699" width="6" bestFit="1" customWidth="1"/>
    <col min="2700" max="2700" width="7" bestFit="1" customWidth="1"/>
    <col min="2701" max="2702" width="6" bestFit="1" customWidth="1"/>
    <col min="2703" max="2704" width="7" bestFit="1" customWidth="1"/>
    <col min="2705" max="2705" width="6" bestFit="1" customWidth="1"/>
    <col min="2706" max="2706" width="5" bestFit="1" customWidth="1"/>
    <col min="2707" max="2708" width="7" bestFit="1" customWidth="1"/>
    <col min="2709" max="2709" width="6" bestFit="1" customWidth="1"/>
    <col min="2710" max="2710" width="5" bestFit="1" customWidth="1"/>
    <col min="2711" max="2711" width="6" bestFit="1" customWidth="1"/>
    <col min="2712" max="2714" width="7" bestFit="1" customWidth="1"/>
    <col min="2715" max="2715" width="5" bestFit="1" customWidth="1"/>
    <col min="2716" max="2718" width="6" bestFit="1" customWidth="1"/>
    <col min="2719" max="2719" width="7" bestFit="1" customWidth="1"/>
    <col min="2720" max="2722" width="6" bestFit="1" customWidth="1"/>
    <col min="2723" max="2725" width="7" bestFit="1" customWidth="1"/>
    <col min="2726" max="2727" width="6" bestFit="1" customWidth="1"/>
    <col min="2728" max="2728" width="7" bestFit="1" customWidth="1"/>
    <col min="2729" max="2734" width="6" bestFit="1" customWidth="1"/>
    <col min="2735" max="2735" width="3" bestFit="1" customWidth="1"/>
    <col min="2736" max="2736" width="6" bestFit="1" customWidth="1"/>
    <col min="2737" max="2737" width="7" bestFit="1" customWidth="1"/>
    <col min="2738" max="2738" width="6" bestFit="1" customWidth="1"/>
    <col min="2739" max="2739" width="7" bestFit="1" customWidth="1"/>
    <col min="2740" max="2740" width="6" bestFit="1" customWidth="1"/>
    <col min="2741" max="2742" width="7" bestFit="1" customWidth="1"/>
    <col min="2743" max="2743" width="5" bestFit="1" customWidth="1"/>
    <col min="2744" max="2744" width="7" bestFit="1" customWidth="1"/>
    <col min="2745" max="2747" width="6" bestFit="1" customWidth="1"/>
    <col min="2748" max="2749" width="7" bestFit="1" customWidth="1"/>
    <col min="2750" max="2751" width="6" bestFit="1" customWidth="1"/>
    <col min="2752" max="2752" width="7" bestFit="1" customWidth="1"/>
    <col min="2753" max="2753" width="6" bestFit="1" customWidth="1"/>
    <col min="2754" max="2755" width="7" bestFit="1" customWidth="1"/>
    <col min="2756" max="2756" width="3" bestFit="1" customWidth="1"/>
    <col min="2757" max="2758" width="7" bestFit="1" customWidth="1"/>
    <col min="2759" max="2761" width="6" bestFit="1" customWidth="1"/>
    <col min="2762" max="2762" width="7" bestFit="1" customWidth="1"/>
    <col min="2763" max="2763" width="5" bestFit="1" customWidth="1"/>
    <col min="2764" max="2764" width="6" bestFit="1" customWidth="1"/>
    <col min="2765" max="2766" width="7" bestFit="1" customWidth="1"/>
    <col min="2767" max="2767" width="6" bestFit="1" customWidth="1"/>
    <col min="2768" max="2768" width="7" bestFit="1" customWidth="1"/>
    <col min="2769" max="2770" width="5" bestFit="1" customWidth="1"/>
    <col min="2771" max="2771" width="6" bestFit="1" customWidth="1"/>
    <col min="2772" max="2774" width="7" bestFit="1" customWidth="1"/>
    <col min="2775" max="2775" width="5" bestFit="1" customWidth="1"/>
    <col min="2776" max="2777" width="6" bestFit="1" customWidth="1"/>
    <col min="2778" max="2778" width="7" bestFit="1" customWidth="1"/>
    <col min="2779" max="2779" width="6" bestFit="1" customWidth="1"/>
    <col min="2780" max="2782" width="7" bestFit="1" customWidth="1"/>
    <col min="2783" max="2783" width="6" bestFit="1" customWidth="1"/>
    <col min="2784" max="2784" width="7" bestFit="1" customWidth="1"/>
    <col min="2785" max="2785" width="6" bestFit="1" customWidth="1"/>
    <col min="2786" max="2786" width="7" bestFit="1" customWidth="1"/>
    <col min="2787" max="2787" width="6" bestFit="1" customWidth="1"/>
    <col min="2788" max="2788" width="3" bestFit="1" customWidth="1"/>
    <col min="2789" max="2789" width="7" bestFit="1" customWidth="1"/>
    <col min="2790" max="2790" width="6" bestFit="1" customWidth="1"/>
    <col min="2791" max="2792" width="7" bestFit="1" customWidth="1"/>
    <col min="2793" max="2794" width="6" bestFit="1" customWidth="1"/>
    <col min="2795" max="2795" width="7" bestFit="1" customWidth="1"/>
    <col min="2796" max="2798" width="6" bestFit="1" customWidth="1"/>
    <col min="2799" max="2799" width="3" bestFit="1" customWidth="1"/>
    <col min="2800" max="2804" width="6" bestFit="1" customWidth="1"/>
    <col min="2805" max="2805" width="7" bestFit="1" customWidth="1"/>
    <col min="2806" max="2806" width="6" bestFit="1" customWidth="1"/>
    <col min="2807" max="2807" width="5" bestFit="1" customWidth="1"/>
    <col min="2808" max="2808" width="7" bestFit="1" customWidth="1"/>
    <col min="2809" max="2814" width="6" bestFit="1" customWidth="1"/>
    <col min="2815" max="2815" width="7" bestFit="1" customWidth="1"/>
    <col min="2816" max="2816" width="5" bestFit="1" customWidth="1"/>
    <col min="2817" max="2817" width="6" bestFit="1" customWidth="1"/>
    <col min="2818" max="2818" width="7" bestFit="1" customWidth="1"/>
    <col min="2819" max="2819" width="6" bestFit="1" customWidth="1"/>
    <col min="2820" max="2824" width="7" bestFit="1" customWidth="1"/>
    <col min="2825" max="2825" width="6" bestFit="1" customWidth="1"/>
    <col min="2826" max="2826" width="7" bestFit="1" customWidth="1"/>
    <col min="2827" max="2831" width="6" bestFit="1" customWidth="1"/>
    <col min="2832" max="2832" width="5" bestFit="1" customWidth="1"/>
    <col min="2833" max="2833" width="6" bestFit="1" customWidth="1"/>
    <col min="2834" max="2834" width="7" bestFit="1" customWidth="1"/>
    <col min="2835" max="2836" width="6" bestFit="1" customWidth="1"/>
    <col min="2837" max="2837" width="7" bestFit="1" customWidth="1"/>
    <col min="2838" max="2838" width="6" bestFit="1" customWidth="1"/>
    <col min="2839" max="2841" width="7" bestFit="1" customWidth="1"/>
    <col min="2842" max="2842" width="6" bestFit="1" customWidth="1"/>
    <col min="2843" max="2843" width="5" bestFit="1" customWidth="1"/>
    <col min="2844" max="2844" width="6" bestFit="1" customWidth="1"/>
    <col min="2845" max="2845" width="7" bestFit="1" customWidth="1"/>
    <col min="2846" max="2846" width="5" bestFit="1" customWidth="1"/>
    <col min="2847" max="2847" width="8" bestFit="1" customWidth="1"/>
    <col min="2848" max="2848" width="7" bestFit="1" customWidth="1"/>
    <col min="2849" max="2849" width="5" bestFit="1" customWidth="1"/>
    <col min="2850" max="2852" width="6" bestFit="1" customWidth="1"/>
    <col min="2853" max="2853" width="7" bestFit="1" customWidth="1"/>
    <col min="2854" max="2854" width="5" bestFit="1" customWidth="1"/>
    <col min="2855" max="2857" width="6" bestFit="1" customWidth="1"/>
    <col min="2858" max="2858" width="7" bestFit="1" customWidth="1"/>
    <col min="2859" max="2860" width="6" bestFit="1" customWidth="1"/>
    <col min="2861" max="2861" width="7" bestFit="1" customWidth="1"/>
    <col min="2862" max="2862" width="5" bestFit="1" customWidth="1"/>
    <col min="2863" max="2865" width="6" bestFit="1" customWidth="1"/>
    <col min="2866" max="2867" width="7" bestFit="1" customWidth="1"/>
    <col min="2868" max="2868" width="6" bestFit="1" customWidth="1"/>
    <col min="2869" max="2869" width="7" bestFit="1" customWidth="1"/>
    <col min="2870" max="2870" width="6" bestFit="1" customWidth="1"/>
    <col min="2871" max="2871" width="7" bestFit="1" customWidth="1"/>
    <col min="2872" max="2872" width="6" bestFit="1" customWidth="1"/>
    <col min="2873" max="2873" width="5" bestFit="1" customWidth="1"/>
    <col min="2874" max="2878" width="6" bestFit="1" customWidth="1"/>
    <col min="2879" max="2879" width="7" bestFit="1" customWidth="1"/>
    <col min="2880" max="2880" width="6" bestFit="1" customWidth="1"/>
    <col min="2881" max="2881" width="7" bestFit="1" customWidth="1"/>
    <col min="2882" max="2882" width="5" bestFit="1" customWidth="1"/>
    <col min="2883" max="2883" width="6" bestFit="1" customWidth="1"/>
    <col min="2884" max="2884" width="5" bestFit="1" customWidth="1"/>
    <col min="2885" max="2886" width="7" bestFit="1" customWidth="1"/>
    <col min="2887" max="2887" width="6" bestFit="1" customWidth="1"/>
    <col min="2888" max="2891" width="7" bestFit="1" customWidth="1"/>
    <col min="2892" max="2896" width="6" bestFit="1" customWidth="1"/>
    <col min="2897" max="2898" width="7" bestFit="1" customWidth="1"/>
    <col min="2899" max="2899" width="6" bestFit="1" customWidth="1"/>
    <col min="2900" max="2900" width="5" bestFit="1" customWidth="1"/>
    <col min="2901" max="2901" width="7" bestFit="1" customWidth="1"/>
    <col min="2902" max="2903" width="6" bestFit="1" customWidth="1"/>
    <col min="2904" max="2905" width="7" bestFit="1" customWidth="1"/>
    <col min="2906" max="2906" width="5" bestFit="1" customWidth="1"/>
    <col min="2907" max="2907" width="7" bestFit="1" customWidth="1"/>
    <col min="2908" max="2908" width="6" bestFit="1" customWidth="1"/>
    <col min="2909" max="2910" width="7" bestFit="1" customWidth="1"/>
    <col min="2911" max="2914" width="6" bestFit="1" customWidth="1"/>
    <col min="2915" max="2915" width="5" bestFit="1" customWidth="1"/>
    <col min="2916" max="2920" width="6" bestFit="1" customWidth="1"/>
    <col min="2921" max="2921" width="5" bestFit="1" customWidth="1"/>
    <col min="2922" max="2922" width="6" bestFit="1" customWidth="1"/>
    <col min="2923" max="2923" width="7" bestFit="1" customWidth="1"/>
    <col min="2924" max="2924" width="6" bestFit="1" customWidth="1"/>
    <col min="2925" max="2928" width="7" bestFit="1" customWidth="1"/>
    <col min="2929" max="2929" width="6" bestFit="1" customWidth="1"/>
    <col min="2930" max="2931" width="7" bestFit="1" customWidth="1"/>
    <col min="2932" max="2932" width="6" bestFit="1" customWidth="1"/>
    <col min="2933" max="2933" width="7" bestFit="1" customWidth="1"/>
    <col min="2934" max="2938" width="6" bestFit="1" customWidth="1"/>
    <col min="2939" max="2939" width="7" bestFit="1" customWidth="1"/>
    <col min="2940" max="2940" width="6" bestFit="1" customWidth="1"/>
    <col min="2941" max="2941" width="5" bestFit="1" customWidth="1"/>
    <col min="2942" max="2944" width="7" bestFit="1" customWidth="1"/>
    <col min="2945" max="2945" width="5" bestFit="1" customWidth="1"/>
    <col min="2946" max="2947" width="6" bestFit="1" customWidth="1"/>
    <col min="2948" max="2948" width="5" bestFit="1" customWidth="1"/>
    <col min="2949" max="2950" width="6" bestFit="1" customWidth="1"/>
    <col min="2951" max="2951" width="7" bestFit="1" customWidth="1"/>
    <col min="2952" max="2952" width="5" bestFit="1" customWidth="1"/>
    <col min="2953" max="2953" width="6" bestFit="1" customWidth="1"/>
    <col min="2954" max="2957" width="7" bestFit="1" customWidth="1"/>
    <col min="2958" max="2961" width="6" bestFit="1" customWidth="1"/>
    <col min="2962" max="2962" width="7" bestFit="1" customWidth="1"/>
    <col min="2963" max="2965" width="6" bestFit="1" customWidth="1"/>
    <col min="2966" max="2966" width="5" bestFit="1" customWidth="1"/>
    <col min="2967" max="2967" width="7" bestFit="1" customWidth="1"/>
    <col min="2968" max="2968" width="6" bestFit="1" customWidth="1"/>
    <col min="2969" max="2969" width="5" bestFit="1" customWidth="1"/>
    <col min="2970" max="2970" width="6" bestFit="1" customWidth="1"/>
    <col min="2971" max="2971" width="5" bestFit="1" customWidth="1"/>
    <col min="2972" max="2976" width="6" bestFit="1" customWidth="1"/>
    <col min="2977" max="2977" width="7" bestFit="1" customWidth="1"/>
    <col min="2978" max="2978" width="6" bestFit="1" customWidth="1"/>
    <col min="2979" max="2979" width="5" bestFit="1" customWidth="1"/>
    <col min="2980" max="2982" width="7" bestFit="1" customWidth="1"/>
    <col min="2983" max="2983" width="5" bestFit="1" customWidth="1"/>
    <col min="2984" max="2984" width="7" bestFit="1" customWidth="1"/>
    <col min="2985" max="2986" width="6" bestFit="1" customWidth="1"/>
    <col min="2987" max="2987" width="8" bestFit="1" customWidth="1"/>
    <col min="2988" max="2989" width="6" bestFit="1" customWidth="1"/>
    <col min="2990" max="2995" width="7" bestFit="1" customWidth="1"/>
    <col min="2996" max="2996" width="6" bestFit="1" customWidth="1"/>
    <col min="2997" max="2997" width="7" bestFit="1" customWidth="1"/>
    <col min="2998" max="2998" width="5" bestFit="1" customWidth="1"/>
    <col min="2999" max="3001" width="6" bestFit="1" customWidth="1"/>
    <col min="3002" max="3002" width="7" bestFit="1" customWidth="1"/>
    <col min="3003" max="3003" width="6" bestFit="1" customWidth="1"/>
    <col min="3004" max="3004" width="7" bestFit="1" customWidth="1"/>
    <col min="3005" max="3005" width="3" bestFit="1" customWidth="1"/>
    <col min="3006" max="3010" width="6" bestFit="1" customWidth="1"/>
    <col min="3011" max="3011" width="5" bestFit="1" customWidth="1"/>
    <col min="3012" max="3012" width="7" bestFit="1" customWidth="1"/>
    <col min="3013" max="3013" width="6" bestFit="1" customWidth="1"/>
    <col min="3014" max="3014" width="7" bestFit="1" customWidth="1"/>
    <col min="3015" max="3016" width="6" bestFit="1" customWidth="1"/>
    <col min="3017" max="3020" width="7" bestFit="1" customWidth="1"/>
    <col min="3021" max="3021" width="5" bestFit="1" customWidth="1"/>
    <col min="3022" max="3022" width="7" bestFit="1" customWidth="1"/>
    <col min="3023" max="3023" width="6" bestFit="1" customWidth="1"/>
    <col min="3024" max="3025" width="7" bestFit="1" customWidth="1"/>
    <col min="3026" max="3026" width="6" bestFit="1" customWidth="1"/>
    <col min="3027" max="3027" width="5" bestFit="1" customWidth="1"/>
    <col min="3028" max="3032" width="6" bestFit="1" customWidth="1"/>
    <col min="3033" max="3033" width="7" bestFit="1" customWidth="1"/>
    <col min="3034" max="3038" width="6" bestFit="1" customWidth="1"/>
    <col min="3039" max="3040" width="7" bestFit="1" customWidth="1"/>
    <col min="3041" max="3042" width="6" bestFit="1" customWidth="1"/>
    <col min="3043" max="3044" width="7" bestFit="1" customWidth="1"/>
    <col min="3045" max="3045" width="6" bestFit="1" customWidth="1"/>
    <col min="3046" max="3046" width="7" bestFit="1" customWidth="1"/>
    <col min="3047" max="3048" width="6" bestFit="1" customWidth="1"/>
    <col min="3049" max="3049" width="7" bestFit="1" customWidth="1"/>
    <col min="3050" max="3050" width="6" bestFit="1" customWidth="1"/>
    <col min="3051" max="3051" width="7" bestFit="1" customWidth="1"/>
    <col min="3052" max="3052" width="5" bestFit="1" customWidth="1"/>
    <col min="3053" max="3053" width="7" bestFit="1" customWidth="1"/>
    <col min="3054" max="3054" width="5" bestFit="1" customWidth="1"/>
    <col min="3055" max="3059" width="6" bestFit="1" customWidth="1"/>
    <col min="3060" max="3060" width="7" bestFit="1" customWidth="1"/>
    <col min="3061" max="3061" width="5" bestFit="1" customWidth="1"/>
    <col min="3062" max="3062" width="7" bestFit="1" customWidth="1"/>
    <col min="3063" max="3063" width="5" bestFit="1" customWidth="1"/>
    <col min="3064" max="3066" width="7" bestFit="1" customWidth="1"/>
    <col min="3067" max="3067" width="6" bestFit="1" customWidth="1"/>
    <col min="3068" max="3068" width="7" bestFit="1" customWidth="1"/>
    <col min="3069" max="3073" width="6" bestFit="1" customWidth="1"/>
    <col min="3074" max="3075" width="7" bestFit="1" customWidth="1"/>
    <col min="3076" max="3076" width="6" bestFit="1" customWidth="1"/>
    <col min="3077" max="3080" width="7" bestFit="1" customWidth="1"/>
    <col min="3081" max="3081" width="6" bestFit="1" customWidth="1"/>
    <col min="3082" max="3082" width="7" bestFit="1" customWidth="1"/>
    <col min="3083" max="3084" width="6" bestFit="1" customWidth="1"/>
    <col min="3085" max="3085" width="7" bestFit="1" customWidth="1"/>
    <col min="3086" max="3088" width="6" bestFit="1" customWidth="1"/>
    <col min="3089" max="3090" width="7" bestFit="1" customWidth="1"/>
    <col min="3091" max="3091" width="5" bestFit="1" customWidth="1"/>
    <col min="3092" max="3092" width="7" bestFit="1" customWidth="1"/>
    <col min="3093" max="3093" width="6" bestFit="1" customWidth="1"/>
    <col min="3094" max="3095" width="7" bestFit="1" customWidth="1"/>
    <col min="3096" max="3098" width="6" bestFit="1" customWidth="1"/>
    <col min="3099" max="3099" width="7" bestFit="1" customWidth="1"/>
    <col min="3100" max="3100" width="6" bestFit="1" customWidth="1"/>
    <col min="3101" max="3102" width="7" bestFit="1" customWidth="1"/>
    <col min="3103" max="3104" width="6" bestFit="1" customWidth="1"/>
    <col min="3105" max="3108" width="7" bestFit="1" customWidth="1"/>
    <col min="3109" max="3109" width="6" bestFit="1" customWidth="1"/>
    <col min="3110" max="3110" width="7" bestFit="1" customWidth="1"/>
    <col min="3111" max="3111" width="5" bestFit="1" customWidth="1"/>
    <col min="3112" max="3112" width="6" bestFit="1" customWidth="1"/>
    <col min="3113" max="3113" width="5" bestFit="1" customWidth="1"/>
    <col min="3114" max="3114" width="7" bestFit="1" customWidth="1"/>
    <col min="3115" max="3115" width="6" bestFit="1" customWidth="1"/>
    <col min="3116" max="3116" width="7" bestFit="1" customWidth="1"/>
    <col min="3117" max="3117" width="6" bestFit="1" customWidth="1"/>
    <col min="3118" max="3120" width="7" bestFit="1" customWidth="1"/>
    <col min="3121" max="3121" width="5" bestFit="1" customWidth="1"/>
    <col min="3122" max="3122" width="6" bestFit="1" customWidth="1"/>
    <col min="3123" max="3124" width="7" bestFit="1" customWidth="1"/>
    <col min="3125" max="3125" width="6" bestFit="1" customWidth="1"/>
    <col min="3126" max="3126" width="5" bestFit="1" customWidth="1"/>
    <col min="3127" max="3127" width="7" bestFit="1" customWidth="1"/>
    <col min="3128" max="3131" width="6" bestFit="1" customWidth="1"/>
    <col min="3132" max="3132" width="4" bestFit="1" customWidth="1"/>
    <col min="3133" max="3134" width="7" bestFit="1" customWidth="1"/>
    <col min="3135" max="3136" width="8" bestFit="1" customWidth="1"/>
    <col min="3137" max="3137" width="6" bestFit="1" customWidth="1"/>
    <col min="3138" max="3140" width="7" bestFit="1" customWidth="1"/>
    <col min="3141" max="3141" width="6" bestFit="1" customWidth="1"/>
    <col min="3142" max="3142" width="7" bestFit="1" customWidth="1"/>
    <col min="3143" max="3143" width="6" bestFit="1" customWidth="1"/>
    <col min="3144" max="3147" width="7" bestFit="1" customWidth="1"/>
    <col min="3148" max="3150" width="8" bestFit="1" customWidth="1"/>
    <col min="3151" max="3152" width="7" bestFit="1" customWidth="1"/>
    <col min="3153" max="3153" width="6" bestFit="1" customWidth="1"/>
    <col min="3154" max="3154" width="8" bestFit="1" customWidth="1"/>
    <col min="3155" max="3155" width="7" bestFit="1" customWidth="1"/>
    <col min="3156" max="3160" width="8" bestFit="1" customWidth="1"/>
    <col min="3161" max="3161" width="7" bestFit="1" customWidth="1"/>
    <col min="3162" max="3162" width="8" bestFit="1" customWidth="1"/>
    <col min="3163" max="3164" width="7" bestFit="1" customWidth="1"/>
    <col min="3165" max="3165" width="8" bestFit="1" customWidth="1"/>
    <col min="3166" max="3166" width="7" bestFit="1" customWidth="1"/>
    <col min="3167" max="3168" width="8" bestFit="1" customWidth="1"/>
    <col min="3169" max="3170" width="6" bestFit="1" customWidth="1"/>
    <col min="3171" max="3171" width="7" bestFit="1" customWidth="1"/>
    <col min="3172" max="3173" width="8" bestFit="1" customWidth="1"/>
    <col min="3174" max="3174" width="7" bestFit="1" customWidth="1"/>
    <col min="3175" max="3175" width="8" bestFit="1" customWidth="1"/>
    <col min="3176" max="3179" width="7" bestFit="1" customWidth="1"/>
    <col min="3180" max="3180" width="8" bestFit="1" customWidth="1"/>
    <col min="3181" max="3181" width="7" bestFit="1" customWidth="1"/>
    <col min="3182" max="3182" width="8" bestFit="1" customWidth="1"/>
    <col min="3183" max="3183" width="7" bestFit="1" customWidth="1"/>
    <col min="3184" max="3184" width="6" bestFit="1" customWidth="1"/>
    <col min="3185" max="3186" width="7" bestFit="1" customWidth="1"/>
    <col min="3187" max="3187" width="6" bestFit="1" customWidth="1"/>
    <col min="3188" max="3192" width="7" bestFit="1" customWidth="1"/>
    <col min="3193" max="3195" width="8" bestFit="1" customWidth="1"/>
    <col min="3196" max="3199" width="7" bestFit="1" customWidth="1"/>
    <col min="3200" max="3200" width="8" bestFit="1" customWidth="1"/>
    <col min="3201" max="3201" width="7" bestFit="1" customWidth="1"/>
    <col min="3202" max="3202" width="8" bestFit="1" customWidth="1"/>
    <col min="3203" max="3203" width="6" bestFit="1" customWidth="1"/>
    <col min="3204" max="3205" width="7" bestFit="1" customWidth="1"/>
    <col min="3206" max="3206" width="6" bestFit="1" customWidth="1"/>
    <col min="3207" max="3207" width="8" bestFit="1" customWidth="1"/>
    <col min="3208" max="3208" width="7" bestFit="1" customWidth="1"/>
    <col min="3209" max="3210" width="8" bestFit="1" customWidth="1"/>
    <col min="3211" max="3212" width="7" bestFit="1" customWidth="1"/>
    <col min="3213" max="3214" width="8" bestFit="1" customWidth="1"/>
    <col min="3215" max="3217" width="7" bestFit="1" customWidth="1"/>
    <col min="3218" max="3220" width="8" bestFit="1" customWidth="1"/>
    <col min="3221" max="3221" width="7" bestFit="1" customWidth="1"/>
    <col min="3222" max="3222" width="8" bestFit="1" customWidth="1"/>
    <col min="3223" max="3223" width="6" bestFit="1" customWidth="1"/>
    <col min="3224" max="3225" width="8" bestFit="1" customWidth="1"/>
    <col min="3226" max="3226" width="7" bestFit="1" customWidth="1"/>
    <col min="3227" max="3228" width="8" bestFit="1" customWidth="1"/>
    <col min="3229" max="3229" width="7" bestFit="1" customWidth="1"/>
    <col min="3230" max="3230" width="8" bestFit="1" customWidth="1"/>
    <col min="3231" max="3233" width="7" bestFit="1" customWidth="1"/>
    <col min="3234" max="3234" width="8" bestFit="1" customWidth="1"/>
    <col min="3235" max="3235" width="7" bestFit="1" customWidth="1"/>
    <col min="3236" max="3236" width="8" bestFit="1" customWidth="1"/>
    <col min="3237" max="3238" width="6" bestFit="1" customWidth="1"/>
    <col min="3239" max="3240" width="7" bestFit="1" customWidth="1"/>
    <col min="3241" max="3241" width="8" bestFit="1" customWidth="1"/>
    <col min="3242" max="3242" width="7" bestFit="1" customWidth="1"/>
    <col min="3243" max="3244" width="8" bestFit="1" customWidth="1"/>
    <col min="3245" max="3245" width="6" bestFit="1" customWidth="1"/>
    <col min="3246" max="3246" width="8" bestFit="1" customWidth="1"/>
    <col min="3247" max="3249" width="7" bestFit="1" customWidth="1"/>
    <col min="3250" max="3250" width="4" bestFit="1" customWidth="1"/>
    <col min="3251" max="3251" width="7" bestFit="1" customWidth="1"/>
    <col min="3252" max="3252" width="8" bestFit="1" customWidth="1"/>
    <col min="3253" max="3253" width="7" bestFit="1" customWidth="1"/>
    <col min="3254" max="3254" width="8" bestFit="1" customWidth="1"/>
    <col min="3255" max="3255" width="7" bestFit="1" customWidth="1"/>
    <col min="3256" max="3256" width="8" bestFit="1" customWidth="1"/>
    <col min="3257" max="3257" width="6" bestFit="1" customWidth="1"/>
    <col min="3258" max="3260" width="7" bestFit="1" customWidth="1"/>
    <col min="3261" max="3261" width="8" bestFit="1" customWidth="1"/>
    <col min="3262" max="3262" width="7" bestFit="1" customWidth="1"/>
    <col min="3263" max="3264" width="8" bestFit="1" customWidth="1"/>
    <col min="3265" max="3266" width="6" bestFit="1" customWidth="1"/>
    <col min="3267" max="3267" width="7" bestFit="1" customWidth="1"/>
    <col min="3268" max="3269" width="8" bestFit="1" customWidth="1"/>
    <col min="3270" max="3270" width="7" bestFit="1" customWidth="1"/>
    <col min="3271" max="3272" width="8" bestFit="1" customWidth="1"/>
    <col min="3273" max="3273" width="6" bestFit="1" customWidth="1"/>
    <col min="3274" max="3277" width="7" bestFit="1" customWidth="1"/>
    <col min="3278" max="3278" width="8" bestFit="1" customWidth="1"/>
    <col min="3279" max="3281" width="7" bestFit="1" customWidth="1"/>
    <col min="3282" max="3282" width="6" bestFit="1" customWidth="1"/>
    <col min="3283" max="3283" width="8" bestFit="1" customWidth="1"/>
    <col min="3284" max="3285" width="7" bestFit="1" customWidth="1"/>
    <col min="3286" max="3286" width="6" bestFit="1" customWidth="1"/>
    <col min="3287" max="3287" width="8" bestFit="1" customWidth="1"/>
    <col min="3288" max="3288" width="6" bestFit="1" customWidth="1"/>
    <col min="3289" max="3290" width="7" bestFit="1" customWidth="1"/>
    <col min="3291" max="3292" width="8" bestFit="1" customWidth="1"/>
    <col min="3293" max="3296" width="7" bestFit="1" customWidth="1"/>
    <col min="3297" max="3297" width="4" bestFit="1" customWidth="1"/>
    <col min="3298" max="3298" width="7" bestFit="1" customWidth="1"/>
    <col min="3299" max="3299" width="8" bestFit="1" customWidth="1"/>
    <col min="3300" max="3300" width="6" bestFit="1" customWidth="1"/>
    <col min="3301" max="3301" width="7" bestFit="1" customWidth="1"/>
    <col min="3302" max="3302" width="8" bestFit="1" customWidth="1"/>
    <col min="3303" max="3303" width="7" bestFit="1" customWidth="1"/>
    <col min="3304" max="3304" width="8" bestFit="1" customWidth="1"/>
    <col min="3305" max="3305" width="7" bestFit="1" customWidth="1"/>
    <col min="3306" max="3306" width="8" bestFit="1" customWidth="1"/>
    <col min="3307" max="3307" width="7" bestFit="1" customWidth="1"/>
    <col min="3308" max="3311" width="8" bestFit="1" customWidth="1"/>
    <col min="3312" max="3312" width="7" bestFit="1" customWidth="1"/>
    <col min="3313" max="3313" width="4" bestFit="1" customWidth="1"/>
    <col min="3314" max="3316" width="7" bestFit="1" customWidth="1"/>
    <col min="3317" max="3317" width="8" bestFit="1" customWidth="1"/>
    <col min="3318" max="3320" width="7" bestFit="1" customWidth="1"/>
    <col min="3321" max="3321" width="6" bestFit="1" customWidth="1"/>
    <col min="3322" max="3322" width="8" bestFit="1" customWidth="1"/>
    <col min="3323" max="3323" width="7" bestFit="1" customWidth="1"/>
    <col min="3324" max="3324" width="8" bestFit="1" customWidth="1"/>
    <col min="3325" max="3326" width="6" bestFit="1" customWidth="1"/>
    <col min="3327" max="3327" width="8" bestFit="1" customWidth="1"/>
    <col min="3328" max="3328" width="7" bestFit="1" customWidth="1"/>
    <col min="3329" max="3329" width="6" bestFit="1" customWidth="1"/>
    <col min="3330" max="3330" width="8" bestFit="1" customWidth="1"/>
    <col min="3331" max="3332" width="7" bestFit="1" customWidth="1"/>
    <col min="3333" max="3333" width="8" bestFit="1" customWidth="1"/>
    <col min="3334" max="3334" width="7" bestFit="1" customWidth="1"/>
    <col min="3335" max="3335" width="4" bestFit="1" customWidth="1"/>
    <col min="3336" max="3337" width="7" bestFit="1" customWidth="1"/>
    <col min="3338" max="3342" width="8" bestFit="1" customWidth="1"/>
    <col min="3343" max="3344" width="7" bestFit="1" customWidth="1"/>
    <col min="3345" max="3345" width="8" bestFit="1" customWidth="1"/>
    <col min="3346" max="3346" width="6" bestFit="1" customWidth="1"/>
    <col min="3347" max="3348" width="8" bestFit="1" customWidth="1"/>
    <col min="3349" max="3349" width="6" bestFit="1" customWidth="1"/>
    <col min="3350" max="3351" width="7" bestFit="1" customWidth="1"/>
    <col min="3352" max="3352" width="8" bestFit="1" customWidth="1"/>
    <col min="3353" max="3355" width="7" bestFit="1" customWidth="1"/>
    <col min="3356" max="3359" width="8" bestFit="1" customWidth="1"/>
    <col min="3360" max="3360" width="7" bestFit="1" customWidth="1"/>
    <col min="3361" max="3361" width="8" bestFit="1" customWidth="1"/>
    <col min="3362" max="3366" width="7" bestFit="1" customWidth="1"/>
    <col min="3367" max="3372" width="8" bestFit="1" customWidth="1"/>
    <col min="3373" max="3374" width="7" bestFit="1" customWidth="1"/>
    <col min="3375" max="3375" width="8" bestFit="1" customWidth="1"/>
    <col min="3376" max="3376" width="7" bestFit="1" customWidth="1"/>
    <col min="3377" max="3377" width="6" bestFit="1" customWidth="1"/>
    <col min="3378" max="3379" width="7" bestFit="1" customWidth="1"/>
    <col min="3380" max="3380" width="8" bestFit="1" customWidth="1"/>
    <col min="3381" max="3382" width="7" bestFit="1" customWidth="1"/>
    <col min="3383" max="3383" width="8" bestFit="1" customWidth="1"/>
    <col min="3384" max="3384" width="7" bestFit="1" customWidth="1"/>
    <col min="3385" max="3385" width="8" bestFit="1" customWidth="1"/>
    <col min="3386" max="3388" width="7" bestFit="1" customWidth="1"/>
    <col min="3389" max="3389" width="6" bestFit="1" customWidth="1"/>
    <col min="3390" max="3392" width="7" bestFit="1" customWidth="1"/>
    <col min="3393" max="3394" width="8" bestFit="1" customWidth="1"/>
    <col min="3395" max="3396" width="7" bestFit="1" customWidth="1"/>
    <col min="3397" max="3397" width="6" bestFit="1" customWidth="1"/>
    <col min="3398" max="3398" width="7" bestFit="1" customWidth="1"/>
    <col min="3399" max="3407" width="8" bestFit="1" customWidth="1"/>
    <col min="3408" max="3408" width="7" bestFit="1" customWidth="1"/>
    <col min="3409" max="3409" width="8" bestFit="1" customWidth="1"/>
    <col min="3410" max="3410" width="7" bestFit="1" customWidth="1"/>
    <col min="3411" max="3411" width="8" bestFit="1" customWidth="1"/>
    <col min="3412" max="3413" width="7" bestFit="1" customWidth="1"/>
    <col min="3414" max="3416" width="8" bestFit="1" customWidth="1"/>
    <col min="3417" max="3417" width="7" bestFit="1" customWidth="1"/>
    <col min="3418" max="3418" width="6" bestFit="1" customWidth="1"/>
    <col min="3419" max="3419" width="8" bestFit="1" customWidth="1"/>
    <col min="3420" max="3421" width="7" bestFit="1" customWidth="1"/>
    <col min="3422" max="3423" width="6" bestFit="1" customWidth="1"/>
    <col min="3424" max="3425" width="7" bestFit="1" customWidth="1"/>
    <col min="3426" max="3428" width="8" bestFit="1" customWidth="1"/>
    <col min="3429" max="3431" width="7" bestFit="1" customWidth="1"/>
    <col min="3432" max="3433" width="8" bestFit="1" customWidth="1"/>
    <col min="3434" max="3435" width="7" bestFit="1" customWidth="1"/>
    <col min="3436" max="3438" width="8" bestFit="1" customWidth="1"/>
    <col min="3439" max="3439" width="6" bestFit="1" customWidth="1"/>
    <col min="3440" max="3440" width="7" bestFit="1" customWidth="1"/>
    <col min="3441" max="3441" width="8" bestFit="1" customWidth="1"/>
    <col min="3442" max="3444" width="7" bestFit="1" customWidth="1"/>
    <col min="3445" max="3445" width="8" bestFit="1" customWidth="1"/>
    <col min="3446" max="3446" width="7" bestFit="1" customWidth="1"/>
    <col min="3447" max="3447" width="6" bestFit="1" customWidth="1"/>
    <col min="3448" max="3448" width="8" bestFit="1" customWidth="1"/>
    <col min="3449" max="3450" width="7" bestFit="1" customWidth="1"/>
    <col min="3451" max="3451" width="6" bestFit="1" customWidth="1"/>
    <col min="3452" max="3452" width="7" bestFit="1" customWidth="1"/>
    <col min="3453" max="3453" width="8" bestFit="1" customWidth="1"/>
    <col min="3454" max="3455" width="7" bestFit="1" customWidth="1"/>
    <col min="3456" max="3458" width="8" bestFit="1" customWidth="1"/>
    <col min="3459" max="3459" width="7" bestFit="1" customWidth="1"/>
    <col min="3460" max="3460" width="6" bestFit="1" customWidth="1"/>
    <col min="3461" max="3464" width="7" bestFit="1" customWidth="1"/>
    <col min="3465" max="3465" width="6" bestFit="1" customWidth="1"/>
    <col min="3466" max="3466" width="8" bestFit="1" customWidth="1"/>
    <col min="3467" max="3467" width="7" bestFit="1" customWidth="1"/>
    <col min="3468" max="3468" width="6" bestFit="1" customWidth="1"/>
    <col min="3469" max="3469" width="8" bestFit="1" customWidth="1"/>
    <col min="3470" max="3470" width="6" bestFit="1" customWidth="1"/>
    <col min="3471" max="3472" width="7" bestFit="1" customWidth="1"/>
    <col min="3473" max="3473" width="8" bestFit="1" customWidth="1"/>
    <col min="3474" max="3475" width="7" bestFit="1" customWidth="1"/>
    <col min="3476" max="3476" width="8" bestFit="1" customWidth="1"/>
    <col min="3477" max="3477" width="7" bestFit="1" customWidth="1"/>
    <col min="3478" max="3478" width="8" bestFit="1" customWidth="1"/>
    <col min="3479" max="3483" width="7" bestFit="1" customWidth="1"/>
    <col min="3484" max="3484" width="8" bestFit="1" customWidth="1"/>
    <col min="3485" max="3487" width="7" bestFit="1" customWidth="1"/>
    <col min="3488" max="3488" width="4" bestFit="1" customWidth="1"/>
    <col min="3489" max="3489" width="7" bestFit="1" customWidth="1"/>
    <col min="3490" max="3490" width="8" bestFit="1" customWidth="1"/>
    <col min="3491" max="3491" width="7" bestFit="1" customWidth="1"/>
    <col min="3492" max="3492" width="8" bestFit="1" customWidth="1"/>
    <col min="3493" max="3494" width="7" bestFit="1" customWidth="1"/>
    <col min="3495" max="3495" width="6" bestFit="1" customWidth="1"/>
    <col min="3496" max="3498" width="7" bestFit="1" customWidth="1"/>
    <col min="3499" max="3499" width="8" bestFit="1" customWidth="1"/>
    <col min="3500" max="3501" width="7" bestFit="1" customWidth="1"/>
    <col min="3502" max="3502" width="8" bestFit="1" customWidth="1"/>
    <col min="3503" max="3503" width="7" bestFit="1" customWidth="1"/>
    <col min="3504" max="3504" width="8" bestFit="1" customWidth="1"/>
    <col min="3505" max="3507" width="7" bestFit="1" customWidth="1"/>
    <col min="3508" max="3508" width="8" bestFit="1" customWidth="1"/>
    <col min="3509" max="3509" width="6" bestFit="1" customWidth="1"/>
    <col min="3510" max="3510" width="7" bestFit="1" customWidth="1"/>
    <col min="3511" max="3511" width="8" bestFit="1" customWidth="1"/>
    <col min="3512" max="3512" width="7" bestFit="1" customWidth="1"/>
    <col min="3513" max="3513" width="6" bestFit="1" customWidth="1"/>
    <col min="3514" max="3515" width="7" bestFit="1" customWidth="1"/>
    <col min="3516" max="3516" width="8" bestFit="1" customWidth="1"/>
    <col min="3517" max="3517" width="7" bestFit="1" customWidth="1"/>
    <col min="3518" max="3518" width="6" bestFit="1" customWidth="1"/>
    <col min="3519" max="3520" width="8" bestFit="1" customWidth="1"/>
    <col min="3521" max="3521" width="6" bestFit="1" customWidth="1"/>
    <col min="3522" max="3522" width="7" bestFit="1" customWidth="1"/>
    <col min="3523" max="3524" width="8" bestFit="1" customWidth="1"/>
    <col min="3525" max="3525" width="7" bestFit="1" customWidth="1"/>
    <col min="3526" max="3526" width="6" bestFit="1" customWidth="1"/>
    <col min="3527" max="3527" width="8" bestFit="1" customWidth="1"/>
    <col min="3528" max="3528" width="7" bestFit="1" customWidth="1"/>
    <col min="3529" max="3531" width="8" bestFit="1" customWidth="1"/>
    <col min="3532" max="3532" width="7" bestFit="1" customWidth="1"/>
    <col min="3533" max="3534" width="8" bestFit="1" customWidth="1"/>
    <col min="3535" max="3535" width="7" bestFit="1" customWidth="1"/>
    <col min="3536" max="3536" width="6" bestFit="1" customWidth="1"/>
    <col min="3537" max="3537" width="8" bestFit="1" customWidth="1"/>
    <col min="3538" max="3539" width="7" bestFit="1" customWidth="1"/>
    <col min="3540" max="3541" width="8" bestFit="1" customWidth="1"/>
    <col min="3542" max="3542" width="7" bestFit="1" customWidth="1"/>
    <col min="3543" max="3543" width="8" bestFit="1" customWidth="1"/>
    <col min="3544" max="3544" width="7" bestFit="1" customWidth="1"/>
    <col min="3545" max="3545" width="6" bestFit="1" customWidth="1"/>
    <col min="3546" max="3547" width="7" bestFit="1" customWidth="1"/>
    <col min="3548" max="3550" width="8" bestFit="1" customWidth="1"/>
    <col min="3551" max="3551" width="7" bestFit="1" customWidth="1"/>
    <col min="3552" max="3553" width="8" bestFit="1" customWidth="1"/>
    <col min="3554" max="3557" width="7" bestFit="1" customWidth="1"/>
    <col min="3558" max="3561" width="8" bestFit="1" customWidth="1"/>
    <col min="3562" max="3563" width="7" bestFit="1" customWidth="1"/>
    <col min="3564" max="3565" width="8" bestFit="1" customWidth="1"/>
    <col min="3566" max="3567" width="7" bestFit="1" customWidth="1"/>
    <col min="3568" max="3571" width="8" bestFit="1" customWidth="1"/>
    <col min="3572" max="3572" width="7" bestFit="1" customWidth="1"/>
    <col min="3573" max="3573" width="6" bestFit="1" customWidth="1"/>
    <col min="3574" max="3575" width="7" bestFit="1" customWidth="1"/>
    <col min="3576" max="3577" width="8" bestFit="1" customWidth="1"/>
    <col min="3578" max="3578" width="7" bestFit="1" customWidth="1"/>
    <col min="3579" max="3579" width="6" bestFit="1" customWidth="1"/>
    <col min="3580" max="3580" width="7" bestFit="1" customWidth="1"/>
    <col min="3581" max="3583" width="8" bestFit="1" customWidth="1"/>
    <col min="3584" max="3584" width="6" bestFit="1" customWidth="1"/>
    <col min="3585" max="3588" width="7" bestFit="1" customWidth="1"/>
    <col min="3589" max="3589" width="4" bestFit="1" customWidth="1"/>
    <col min="3590" max="3591" width="7" bestFit="1" customWidth="1"/>
    <col min="3592" max="3592" width="8" bestFit="1" customWidth="1"/>
    <col min="3593" max="3593" width="7" bestFit="1" customWidth="1"/>
    <col min="3594" max="3594" width="6" bestFit="1" customWidth="1"/>
    <col min="3595" max="3596" width="7" bestFit="1" customWidth="1"/>
    <col min="3597" max="3597" width="8" bestFit="1" customWidth="1"/>
    <col min="3598" max="3598" width="7" bestFit="1" customWidth="1"/>
    <col min="3599" max="3602" width="8" bestFit="1" customWidth="1"/>
    <col min="3603" max="3603" width="7" bestFit="1" customWidth="1"/>
    <col min="3604" max="3604" width="8" bestFit="1" customWidth="1"/>
    <col min="3605" max="3606" width="7" bestFit="1" customWidth="1"/>
    <col min="3607" max="3607" width="8" bestFit="1" customWidth="1"/>
    <col min="3608" max="3608" width="6" bestFit="1" customWidth="1"/>
    <col min="3609" max="3615" width="7" bestFit="1" customWidth="1"/>
    <col min="3616" max="3617" width="8" bestFit="1" customWidth="1"/>
    <col min="3618" max="3620" width="7" bestFit="1" customWidth="1"/>
    <col min="3621" max="3621" width="8" bestFit="1" customWidth="1"/>
    <col min="3622" max="3622" width="9" bestFit="1" customWidth="1"/>
    <col min="3623" max="3624" width="8" bestFit="1" customWidth="1"/>
    <col min="3625" max="3625" width="7" bestFit="1" customWidth="1"/>
    <col min="3626" max="3626" width="8" bestFit="1" customWidth="1"/>
    <col min="3627" max="3627" width="6" bestFit="1" customWidth="1"/>
    <col min="3628" max="3630" width="7" bestFit="1" customWidth="1"/>
    <col min="3631" max="3632" width="8" bestFit="1" customWidth="1"/>
    <col min="3633" max="3633" width="6" bestFit="1" customWidth="1"/>
    <col min="3634" max="3634" width="8" bestFit="1" customWidth="1"/>
    <col min="3635" max="3638" width="7" bestFit="1" customWidth="1"/>
    <col min="3639" max="3639" width="8" bestFit="1" customWidth="1"/>
    <col min="3640" max="3640" width="6" bestFit="1" customWidth="1"/>
    <col min="3641" max="3644" width="7" bestFit="1" customWidth="1"/>
    <col min="3645" max="3645" width="8" bestFit="1" customWidth="1"/>
    <col min="3646" max="3646" width="7" bestFit="1" customWidth="1"/>
    <col min="3647" max="3647" width="8" bestFit="1" customWidth="1"/>
    <col min="3648" max="3648" width="7" bestFit="1" customWidth="1"/>
    <col min="3649" max="3649" width="4" bestFit="1" customWidth="1"/>
    <col min="3650" max="3651" width="7" bestFit="1" customWidth="1"/>
    <col min="3652" max="3652" width="8" bestFit="1" customWidth="1"/>
    <col min="3653" max="3656" width="7" bestFit="1" customWidth="1"/>
    <col min="3657" max="3658" width="8" bestFit="1" customWidth="1"/>
    <col min="3659" max="3662" width="7" bestFit="1" customWidth="1"/>
    <col min="3663" max="3663" width="6" bestFit="1" customWidth="1"/>
    <col min="3664" max="3665" width="7" bestFit="1" customWidth="1"/>
    <col min="3666" max="3666" width="8" bestFit="1" customWidth="1"/>
    <col min="3667" max="3667" width="7" bestFit="1" customWidth="1"/>
    <col min="3668" max="3668" width="8" bestFit="1" customWidth="1"/>
    <col min="3669" max="3671" width="7" bestFit="1" customWidth="1"/>
    <col min="3672" max="3676" width="8" bestFit="1" customWidth="1"/>
    <col min="3677" max="3679" width="7" bestFit="1" customWidth="1"/>
    <col min="3680" max="3680" width="8" bestFit="1" customWidth="1"/>
    <col min="3681" max="3681" width="7" bestFit="1" customWidth="1"/>
    <col min="3682" max="3682" width="6" bestFit="1" customWidth="1"/>
    <col min="3683" max="3687" width="7" bestFit="1" customWidth="1"/>
    <col min="3688" max="3688" width="6" bestFit="1" customWidth="1"/>
    <col min="3689" max="3692" width="7" bestFit="1" customWidth="1"/>
    <col min="3693" max="3693" width="8" bestFit="1" customWidth="1"/>
    <col min="3694" max="3694" width="7" bestFit="1" customWidth="1"/>
    <col min="3695" max="3695" width="8" bestFit="1" customWidth="1"/>
    <col min="3696" max="3698" width="7" bestFit="1" customWidth="1"/>
    <col min="3699" max="3699" width="8" bestFit="1" customWidth="1"/>
    <col min="3700" max="3700" width="7" bestFit="1" customWidth="1"/>
    <col min="3701" max="3702" width="8" bestFit="1" customWidth="1"/>
    <col min="3703" max="3703" width="7" bestFit="1" customWidth="1"/>
    <col min="3704" max="3704" width="8" bestFit="1" customWidth="1"/>
    <col min="3705" max="3705" width="7" bestFit="1" customWidth="1"/>
    <col min="3706" max="3706" width="8" bestFit="1" customWidth="1"/>
    <col min="3707" max="3707" width="6" bestFit="1" customWidth="1"/>
    <col min="3708" max="3710" width="8" bestFit="1" customWidth="1"/>
    <col min="3711" max="3711" width="7" bestFit="1" customWidth="1"/>
    <col min="3712" max="3712" width="8" bestFit="1" customWidth="1"/>
    <col min="3713" max="3714" width="7" bestFit="1" customWidth="1"/>
    <col min="3715" max="3717" width="8" bestFit="1" customWidth="1"/>
    <col min="3718" max="3718" width="7" bestFit="1" customWidth="1"/>
    <col min="3719" max="3720" width="8" bestFit="1" customWidth="1"/>
    <col min="3721" max="3724" width="7" bestFit="1" customWidth="1"/>
    <col min="3725" max="3725" width="6" bestFit="1" customWidth="1"/>
    <col min="3726" max="3726" width="8" bestFit="1" customWidth="1"/>
    <col min="3727" max="3729" width="7" bestFit="1" customWidth="1"/>
    <col min="3730" max="3730" width="8" bestFit="1" customWidth="1"/>
    <col min="3731" max="3731" width="6" bestFit="1" customWidth="1"/>
    <col min="3732" max="3736" width="8" bestFit="1" customWidth="1"/>
    <col min="3737" max="3737" width="7" bestFit="1" customWidth="1"/>
    <col min="3738" max="3739" width="8" bestFit="1" customWidth="1"/>
    <col min="3740" max="3740" width="6" bestFit="1" customWidth="1"/>
    <col min="3741" max="3741" width="7" bestFit="1" customWidth="1"/>
    <col min="3742" max="3742" width="9" bestFit="1" customWidth="1"/>
    <col min="3743" max="3743" width="8" bestFit="1" customWidth="1"/>
    <col min="3744" max="3744" width="6" bestFit="1" customWidth="1"/>
    <col min="3745" max="3748" width="7" bestFit="1" customWidth="1"/>
    <col min="3749" max="3749" width="8" bestFit="1" customWidth="1"/>
    <col min="3750" max="3751" width="7" bestFit="1" customWidth="1"/>
    <col min="3752" max="3753" width="8" bestFit="1" customWidth="1"/>
    <col min="3754" max="3754" width="6" bestFit="1" customWidth="1"/>
    <col min="3755" max="3755" width="4" bestFit="1" customWidth="1"/>
    <col min="3756" max="3756" width="6" bestFit="1" customWidth="1"/>
    <col min="3757" max="3757" width="8" bestFit="1" customWidth="1"/>
    <col min="3758" max="3759" width="7" bestFit="1" customWidth="1"/>
    <col min="3760" max="3760" width="8" bestFit="1" customWidth="1"/>
    <col min="3761" max="3761" width="7" bestFit="1" customWidth="1"/>
    <col min="3762" max="3763" width="8" bestFit="1" customWidth="1"/>
    <col min="3764" max="3766" width="7" bestFit="1" customWidth="1"/>
    <col min="3767" max="3767" width="8" bestFit="1" customWidth="1"/>
    <col min="3768" max="3768" width="7" bestFit="1" customWidth="1"/>
    <col min="3769" max="3769" width="6" bestFit="1" customWidth="1"/>
    <col min="3770" max="3770" width="7" bestFit="1" customWidth="1"/>
    <col min="3771" max="3771" width="8" bestFit="1" customWidth="1"/>
    <col min="3772" max="3772" width="6" bestFit="1" customWidth="1"/>
    <col min="3773" max="3775" width="7" bestFit="1" customWidth="1"/>
    <col min="3776" max="3778" width="8" bestFit="1" customWidth="1"/>
    <col min="3779" max="3783" width="7" bestFit="1" customWidth="1"/>
    <col min="3784" max="3785" width="8" bestFit="1" customWidth="1"/>
    <col min="3786" max="3788" width="7" bestFit="1" customWidth="1"/>
    <col min="3789" max="3790" width="8" bestFit="1" customWidth="1"/>
    <col min="3791" max="3791" width="7" bestFit="1" customWidth="1"/>
    <col min="3792" max="3792" width="8" bestFit="1" customWidth="1"/>
    <col min="3793" max="3797" width="7" bestFit="1" customWidth="1"/>
    <col min="3798" max="3799" width="8" bestFit="1" customWidth="1"/>
    <col min="3800" max="3802" width="7" bestFit="1" customWidth="1"/>
    <col min="3803" max="3803" width="8" bestFit="1" customWidth="1"/>
    <col min="3804" max="3804" width="7" bestFit="1" customWidth="1"/>
    <col min="3805" max="3808" width="8" bestFit="1" customWidth="1"/>
    <col min="3809" max="3811" width="7" bestFit="1" customWidth="1"/>
    <col min="3812" max="3813" width="8" bestFit="1" customWidth="1"/>
    <col min="3814" max="3814" width="7" bestFit="1" customWidth="1"/>
    <col min="3815" max="3815" width="8" bestFit="1" customWidth="1"/>
    <col min="3816" max="3817" width="7" bestFit="1" customWidth="1"/>
    <col min="3818" max="3820" width="8" bestFit="1" customWidth="1"/>
    <col min="3821" max="3822" width="7" bestFit="1" customWidth="1"/>
    <col min="3823" max="3823" width="8" bestFit="1" customWidth="1"/>
    <col min="3824" max="3824" width="4" bestFit="1" customWidth="1"/>
    <col min="3825" max="3826" width="8" bestFit="1" customWidth="1"/>
    <col min="3827" max="3827" width="6" bestFit="1" customWidth="1"/>
    <col min="3828" max="3828" width="8" bestFit="1" customWidth="1"/>
    <col min="3829" max="3830" width="7" bestFit="1" customWidth="1"/>
    <col min="3831" max="3831" width="8" bestFit="1" customWidth="1"/>
    <col min="3832" max="3832" width="7" bestFit="1" customWidth="1"/>
    <col min="3833" max="3833" width="8" bestFit="1" customWidth="1"/>
    <col min="3834" max="3834" width="7" bestFit="1" customWidth="1"/>
    <col min="3835" max="3837" width="8" bestFit="1" customWidth="1"/>
    <col min="3838" max="3838" width="9" bestFit="1" customWidth="1"/>
    <col min="3839" max="3839" width="6" bestFit="1" customWidth="1"/>
    <col min="3840" max="3840" width="8" bestFit="1" customWidth="1"/>
    <col min="3841" max="3843" width="7" bestFit="1" customWidth="1"/>
    <col min="3844" max="3845" width="8" bestFit="1" customWidth="1"/>
    <col min="3846" max="3846" width="7" bestFit="1" customWidth="1"/>
    <col min="3847" max="3847" width="8" bestFit="1" customWidth="1"/>
    <col min="3848" max="3848" width="7" bestFit="1" customWidth="1"/>
    <col min="3849" max="3849" width="8" bestFit="1" customWidth="1"/>
    <col min="3850" max="3851" width="7" bestFit="1" customWidth="1"/>
    <col min="3852" max="3852" width="6" bestFit="1" customWidth="1"/>
    <col min="3853" max="3853" width="9" bestFit="1" customWidth="1"/>
    <col min="3854" max="3854" width="6" bestFit="1" customWidth="1"/>
    <col min="3855" max="3858" width="7" bestFit="1" customWidth="1"/>
    <col min="3859" max="3860" width="8" bestFit="1" customWidth="1"/>
    <col min="3861" max="3861" width="6" bestFit="1" customWidth="1"/>
    <col min="3862" max="3862" width="8" bestFit="1" customWidth="1"/>
    <col min="3863" max="3863" width="7" bestFit="1" customWidth="1"/>
    <col min="3864" max="3867" width="8" bestFit="1" customWidth="1"/>
    <col min="3868" max="3874" width="7" bestFit="1" customWidth="1"/>
    <col min="3875" max="3878" width="8" bestFit="1" customWidth="1"/>
    <col min="3879" max="3879" width="7" bestFit="1" customWidth="1"/>
    <col min="3880" max="3880" width="8" bestFit="1" customWidth="1"/>
    <col min="3881" max="3883" width="7" bestFit="1" customWidth="1"/>
    <col min="3884" max="3884" width="8" bestFit="1" customWidth="1"/>
    <col min="3885" max="3885" width="7" bestFit="1" customWidth="1"/>
    <col min="3886" max="3887" width="8" bestFit="1" customWidth="1"/>
    <col min="3888" max="3889" width="7" bestFit="1" customWidth="1"/>
    <col min="3890" max="3890" width="8" bestFit="1" customWidth="1"/>
    <col min="3891" max="3891" width="6" bestFit="1" customWidth="1"/>
    <col min="3892" max="3892" width="8" bestFit="1" customWidth="1"/>
    <col min="3893" max="3893" width="6" bestFit="1" customWidth="1"/>
    <col min="3894" max="3897" width="7" bestFit="1" customWidth="1"/>
    <col min="3898" max="3899" width="8" bestFit="1" customWidth="1"/>
    <col min="3900" max="3900" width="7" bestFit="1" customWidth="1"/>
    <col min="3901" max="3901" width="8" bestFit="1" customWidth="1"/>
    <col min="3902" max="3902" width="7" bestFit="1" customWidth="1"/>
    <col min="3903" max="3905" width="8" bestFit="1" customWidth="1"/>
    <col min="3906" max="3906" width="7" bestFit="1" customWidth="1"/>
    <col min="3907" max="3907" width="8" bestFit="1" customWidth="1"/>
    <col min="3908" max="3910" width="7" bestFit="1" customWidth="1"/>
    <col min="3911" max="3912" width="8" bestFit="1" customWidth="1"/>
    <col min="3913" max="3913" width="6" bestFit="1" customWidth="1"/>
    <col min="3914" max="3914" width="9" bestFit="1" customWidth="1"/>
    <col min="3915" max="3915" width="7" bestFit="1" customWidth="1"/>
    <col min="3916" max="3916" width="6" bestFit="1" customWidth="1"/>
    <col min="3917" max="3918" width="7" bestFit="1" customWidth="1"/>
    <col min="3919" max="3920" width="8" bestFit="1" customWidth="1"/>
    <col min="3921" max="3921" width="9" bestFit="1" customWidth="1"/>
    <col min="3922" max="3922" width="8" bestFit="1" customWidth="1"/>
    <col min="3923" max="3923" width="7" bestFit="1" customWidth="1"/>
    <col min="3924" max="3924" width="8" bestFit="1" customWidth="1"/>
    <col min="3925" max="3925" width="9" bestFit="1" customWidth="1"/>
    <col min="3926" max="3926" width="6" bestFit="1" customWidth="1"/>
    <col min="3927" max="3929" width="8" bestFit="1" customWidth="1"/>
    <col min="3930" max="3930" width="7" bestFit="1" customWidth="1"/>
    <col min="3931" max="3932" width="8" bestFit="1" customWidth="1"/>
    <col min="3933" max="3933" width="4" bestFit="1" customWidth="1"/>
    <col min="3934" max="3935" width="8" bestFit="1" customWidth="1"/>
    <col min="3936" max="3939" width="7" bestFit="1" customWidth="1"/>
    <col min="3940" max="3941" width="8" bestFit="1" customWidth="1"/>
    <col min="3942" max="3944" width="7" bestFit="1" customWidth="1"/>
    <col min="3945" max="3945" width="8" bestFit="1" customWidth="1"/>
    <col min="3946" max="3947" width="6" bestFit="1" customWidth="1"/>
    <col min="3948" max="3948" width="8" bestFit="1" customWidth="1"/>
    <col min="3949" max="3949" width="6" bestFit="1" customWidth="1"/>
    <col min="3950" max="3950" width="7" bestFit="1" customWidth="1"/>
    <col min="3951" max="3951" width="6" bestFit="1" customWidth="1"/>
    <col min="3952" max="3952" width="8" bestFit="1" customWidth="1"/>
    <col min="3953" max="3956" width="7" bestFit="1" customWidth="1"/>
    <col min="3957" max="3961" width="8" bestFit="1" customWidth="1"/>
    <col min="3962" max="3966" width="7" bestFit="1" customWidth="1"/>
    <col min="3967" max="3970" width="8" bestFit="1" customWidth="1"/>
    <col min="3971" max="3972" width="7" bestFit="1" customWidth="1"/>
    <col min="3973" max="3973" width="8" bestFit="1" customWidth="1"/>
    <col min="3974" max="3975" width="7" bestFit="1" customWidth="1"/>
    <col min="3976" max="3976" width="6" bestFit="1" customWidth="1"/>
    <col min="3977" max="3979" width="7" bestFit="1" customWidth="1"/>
    <col min="3980" max="3982" width="8" bestFit="1" customWidth="1"/>
    <col min="3983" max="3986" width="7" bestFit="1" customWidth="1"/>
    <col min="3987" max="3988" width="6" bestFit="1" customWidth="1"/>
    <col min="3989" max="3989" width="7" bestFit="1" customWidth="1"/>
    <col min="3990" max="3992" width="8" bestFit="1" customWidth="1"/>
    <col min="3993" max="3993" width="7" bestFit="1" customWidth="1"/>
    <col min="3994" max="3995" width="8" bestFit="1" customWidth="1"/>
    <col min="3996" max="3996" width="6" bestFit="1" customWidth="1"/>
    <col min="3997" max="3997" width="8" bestFit="1" customWidth="1"/>
    <col min="3998" max="3998" width="7" bestFit="1" customWidth="1"/>
    <col min="3999" max="4000" width="8" bestFit="1" customWidth="1"/>
    <col min="4001" max="4001" width="7" bestFit="1" customWidth="1"/>
    <col min="4002" max="4003" width="8" bestFit="1" customWidth="1"/>
    <col min="4004" max="4004" width="7" bestFit="1" customWidth="1"/>
    <col min="4005" max="4007" width="8" bestFit="1" customWidth="1"/>
    <col min="4008" max="4008" width="6" bestFit="1" customWidth="1"/>
    <col min="4009" max="4009" width="7" bestFit="1" customWidth="1"/>
    <col min="4010" max="4010" width="6" bestFit="1" customWidth="1"/>
    <col min="4011" max="4011" width="8" bestFit="1" customWidth="1"/>
    <col min="4012" max="4012" width="9" bestFit="1" customWidth="1"/>
    <col min="4013" max="4015" width="8" bestFit="1" customWidth="1"/>
    <col min="4016" max="4017" width="7" bestFit="1" customWidth="1"/>
    <col min="4018" max="4019" width="8" bestFit="1" customWidth="1"/>
    <col min="4020" max="4021" width="7" bestFit="1" customWidth="1"/>
    <col min="4022" max="4022" width="8" bestFit="1" customWidth="1"/>
    <col min="4023" max="4027" width="7" bestFit="1" customWidth="1"/>
    <col min="4028" max="4031" width="8" bestFit="1" customWidth="1"/>
    <col min="4032" max="4032" width="7" bestFit="1" customWidth="1"/>
    <col min="4033" max="4033" width="8" bestFit="1" customWidth="1"/>
    <col min="4034" max="4036" width="7" bestFit="1" customWidth="1"/>
    <col min="4037" max="4040" width="8" bestFit="1" customWidth="1"/>
    <col min="4041" max="4041" width="6" bestFit="1" customWidth="1"/>
    <col min="4042" max="4042" width="7" bestFit="1" customWidth="1"/>
    <col min="4043" max="4043" width="8" bestFit="1" customWidth="1"/>
    <col min="4044" max="4049" width="7" bestFit="1" customWidth="1"/>
    <col min="4050" max="4050" width="8" bestFit="1" customWidth="1"/>
    <col min="4051" max="4051" width="7" bestFit="1" customWidth="1"/>
    <col min="4052" max="4052" width="8" bestFit="1" customWidth="1"/>
    <col min="4053" max="4054" width="7" bestFit="1" customWidth="1"/>
    <col min="4055" max="4056" width="8" bestFit="1" customWidth="1"/>
    <col min="4057" max="4059" width="7" bestFit="1" customWidth="1"/>
    <col min="4060" max="4060" width="6" bestFit="1" customWidth="1"/>
    <col min="4061" max="4063" width="7" bestFit="1" customWidth="1"/>
    <col min="4064" max="4064" width="8" bestFit="1" customWidth="1"/>
    <col min="4065" max="4068" width="7" bestFit="1" customWidth="1"/>
    <col min="4069" max="4070" width="8" bestFit="1" customWidth="1"/>
    <col min="4071" max="4071" width="7" bestFit="1" customWidth="1"/>
    <col min="4072" max="4072" width="8" bestFit="1" customWidth="1"/>
    <col min="4073" max="4073" width="7" bestFit="1" customWidth="1"/>
    <col min="4074" max="4074" width="4" bestFit="1" customWidth="1"/>
    <col min="4075" max="4075" width="6" bestFit="1" customWidth="1"/>
    <col min="4076" max="4076" width="8" bestFit="1" customWidth="1"/>
    <col min="4077" max="4077" width="7" bestFit="1" customWidth="1"/>
    <col min="4078" max="4078" width="8" bestFit="1" customWidth="1"/>
    <col min="4079" max="4079" width="4" bestFit="1" customWidth="1"/>
    <col min="4080" max="4080" width="8" bestFit="1" customWidth="1"/>
    <col min="4081" max="4082" width="7" bestFit="1" customWidth="1"/>
    <col min="4083" max="4083" width="8" bestFit="1" customWidth="1"/>
    <col min="4084" max="4085" width="7" bestFit="1" customWidth="1"/>
    <col min="4086" max="4088" width="8" bestFit="1" customWidth="1"/>
    <col min="4089" max="4089" width="6" bestFit="1" customWidth="1"/>
    <col min="4090" max="4090" width="8" bestFit="1" customWidth="1"/>
    <col min="4091" max="4092" width="6" bestFit="1" customWidth="1"/>
    <col min="4093" max="4093" width="7" bestFit="1" customWidth="1"/>
    <col min="4094" max="4094" width="6" bestFit="1" customWidth="1"/>
    <col min="4095" max="4096" width="7" bestFit="1" customWidth="1"/>
    <col min="4097" max="4097" width="8" bestFit="1" customWidth="1"/>
    <col min="4098" max="4099" width="7" bestFit="1" customWidth="1"/>
    <col min="4100" max="4100" width="8" bestFit="1" customWidth="1"/>
    <col min="4101" max="4101" width="7" bestFit="1" customWidth="1"/>
    <col min="4102" max="4102" width="8" bestFit="1" customWidth="1"/>
    <col min="4103" max="4103" width="7" bestFit="1" customWidth="1"/>
    <col min="4104" max="4105" width="8" bestFit="1" customWidth="1"/>
    <col min="4106" max="4106" width="7" bestFit="1" customWidth="1"/>
    <col min="4107" max="4109" width="8" bestFit="1" customWidth="1"/>
    <col min="4110" max="4110" width="7" bestFit="1" customWidth="1"/>
    <col min="4111" max="4111" width="6" bestFit="1" customWidth="1"/>
    <col min="4112" max="4112" width="8" bestFit="1" customWidth="1"/>
    <col min="4113" max="4114" width="7" bestFit="1" customWidth="1"/>
    <col min="4115" max="4117" width="8" bestFit="1" customWidth="1"/>
    <col min="4118" max="4118" width="7" bestFit="1" customWidth="1"/>
    <col min="4119" max="4119" width="8" bestFit="1" customWidth="1"/>
    <col min="4120" max="4120" width="6" bestFit="1" customWidth="1"/>
    <col min="4121" max="4122" width="7" bestFit="1" customWidth="1"/>
    <col min="4123" max="4123" width="8" bestFit="1" customWidth="1"/>
    <col min="4124" max="4125" width="7" bestFit="1" customWidth="1"/>
    <col min="4126" max="4127" width="8" bestFit="1" customWidth="1"/>
    <col min="4128" max="4128" width="7" bestFit="1" customWidth="1"/>
    <col min="4129" max="4131" width="8" bestFit="1" customWidth="1"/>
    <col min="4132" max="4134" width="7" bestFit="1" customWidth="1"/>
    <col min="4135" max="4135" width="9" bestFit="1" customWidth="1"/>
    <col min="4136" max="4139" width="8" bestFit="1" customWidth="1"/>
    <col min="4140" max="4140" width="7" bestFit="1" customWidth="1"/>
    <col min="4141" max="4141" width="8" bestFit="1" customWidth="1"/>
    <col min="4142" max="4142" width="6" bestFit="1" customWidth="1"/>
    <col min="4143" max="4148" width="7" bestFit="1" customWidth="1"/>
    <col min="4149" max="4149" width="8" bestFit="1" customWidth="1"/>
    <col min="4150" max="4152" width="7" bestFit="1" customWidth="1"/>
    <col min="4153" max="4154" width="8" bestFit="1" customWidth="1"/>
    <col min="4155" max="4159" width="7" bestFit="1" customWidth="1"/>
    <col min="4160" max="4161" width="8" bestFit="1" customWidth="1"/>
    <col min="4162" max="4162" width="4" bestFit="1" customWidth="1"/>
    <col min="4163" max="4163" width="8" bestFit="1" customWidth="1"/>
    <col min="4164" max="4164" width="6" bestFit="1" customWidth="1"/>
    <col min="4165" max="4168" width="8" bestFit="1" customWidth="1"/>
    <col min="4169" max="4169" width="7" bestFit="1" customWidth="1"/>
    <col min="4170" max="4173" width="8" bestFit="1" customWidth="1"/>
    <col min="4174" max="4174" width="6" bestFit="1" customWidth="1"/>
    <col min="4175" max="4175" width="7" bestFit="1" customWidth="1"/>
    <col min="4176" max="4176" width="9" bestFit="1" customWidth="1"/>
    <col min="4177" max="4177" width="8" bestFit="1" customWidth="1"/>
    <col min="4178" max="4181" width="7" bestFit="1" customWidth="1"/>
    <col min="4182" max="4187" width="8" bestFit="1" customWidth="1"/>
    <col min="4188" max="4190" width="7" bestFit="1" customWidth="1"/>
    <col min="4191" max="4192" width="8" bestFit="1" customWidth="1"/>
    <col min="4193" max="4193" width="7" bestFit="1" customWidth="1"/>
    <col min="4194" max="4196" width="8" bestFit="1" customWidth="1"/>
    <col min="4197" max="4197" width="7" bestFit="1" customWidth="1"/>
    <col min="4198" max="4198" width="6" bestFit="1" customWidth="1"/>
    <col min="4199" max="4199" width="8" bestFit="1" customWidth="1"/>
    <col min="4200" max="4200" width="6" bestFit="1" customWidth="1"/>
    <col min="4201" max="4201" width="7" bestFit="1" customWidth="1"/>
    <col min="4202" max="4202" width="8" bestFit="1" customWidth="1"/>
    <col min="4203" max="4209" width="7" bestFit="1" customWidth="1"/>
    <col min="4210" max="4211" width="8" bestFit="1" customWidth="1"/>
    <col min="4212" max="4216" width="7" bestFit="1" customWidth="1"/>
    <col min="4217" max="4217" width="8" bestFit="1" customWidth="1"/>
    <col min="4218" max="4219" width="7" bestFit="1" customWidth="1"/>
    <col min="4220" max="4220" width="8" bestFit="1" customWidth="1"/>
    <col min="4221" max="4222" width="7" bestFit="1" customWidth="1"/>
    <col min="4223" max="4225" width="8" bestFit="1" customWidth="1"/>
    <col min="4226" max="4227" width="7" bestFit="1" customWidth="1"/>
    <col min="4228" max="4228" width="6" bestFit="1" customWidth="1"/>
    <col min="4229" max="4231" width="7" bestFit="1" customWidth="1"/>
    <col min="4232" max="4232" width="8" bestFit="1" customWidth="1"/>
    <col min="4233" max="4233" width="4" bestFit="1" customWidth="1"/>
    <col min="4234" max="4237" width="7" bestFit="1" customWidth="1"/>
    <col min="4238" max="4238" width="8" bestFit="1" customWidth="1"/>
    <col min="4239" max="4239" width="6" bestFit="1" customWidth="1"/>
    <col min="4240" max="4240" width="7" bestFit="1" customWidth="1"/>
    <col min="4241" max="4244" width="8" bestFit="1" customWidth="1"/>
    <col min="4245" max="4245" width="6" bestFit="1" customWidth="1"/>
    <col min="4246" max="4246" width="7" bestFit="1" customWidth="1"/>
    <col min="4247" max="4249" width="8" bestFit="1" customWidth="1"/>
    <col min="4250" max="4252" width="7" bestFit="1" customWidth="1"/>
    <col min="4253" max="4256" width="8" bestFit="1" customWidth="1"/>
    <col min="4257" max="4258" width="7" bestFit="1" customWidth="1"/>
    <col min="4259" max="4259" width="8" bestFit="1" customWidth="1"/>
    <col min="4260" max="4260" width="6" bestFit="1" customWidth="1"/>
    <col min="4261" max="4261" width="8" bestFit="1" customWidth="1"/>
    <col min="4262" max="4262" width="7" bestFit="1" customWidth="1"/>
    <col min="4263" max="4263" width="6" bestFit="1" customWidth="1"/>
    <col min="4264" max="4264" width="7" bestFit="1" customWidth="1"/>
    <col min="4265" max="4265" width="8" bestFit="1" customWidth="1"/>
    <col min="4266" max="4268" width="7" bestFit="1" customWidth="1"/>
    <col min="4269" max="4269" width="8" bestFit="1" customWidth="1"/>
    <col min="4270" max="4270" width="7" bestFit="1" customWidth="1"/>
    <col min="4271" max="4271" width="8" bestFit="1" customWidth="1"/>
    <col min="4272" max="4274" width="7" bestFit="1" customWidth="1"/>
    <col min="4275" max="4275" width="8" bestFit="1" customWidth="1"/>
    <col min="4276" max="4278" width="6" bestFit="1" customWidth="1"/>
    <col min="4279" max="4279" width="7" bestFit="1" customWidth="1"/>
    <col min="4280" max="4280" width="8" bestFit="1" customWidth="1"/>
    <col min="4281" max="4281" width="7" bestFit="1" customWidth="1"/>
    <col min="4282" max="4282" width="6" bestFit="1" customWidth="1"/>
    <col min="4283" max="4283" width="8" bestFit="1" customWidth="1"/>
    <col min="4284" max="4285" width="7" bestFit="1" customWidth="1"/>
    <col min="4286" max="4287" width="8" bestFit="1" customWidth="1"/>
    <col min="4288" max="4288" width="7" bestFit="1" customWidth="1"/>
    <col min="4289" max="4291" width="8" bestFit="1" customWidth="1"/>
    <col min="4292" max="4293" width="7" bestFit="1" customWidth="1"/>
    <col min="4294" max="4294" width="8" bestFit="1" customWidth="1"/>
    <col min="4295" max="4298" width="7" bestFit="1" customWidth="1"/>
    <col min="4299" max="4299" width="8" bestFit="1" customWidth="1"/>
    <col min="4300" max="4302" width="7" bestFit="1" customWidth="1"/>
    <col min="4303" max="4304" width="8" bestFit="1" customWidth="1"/>
    <col min="4305" max="4305" width="7" bestFit="1" customWidth="1"/>
    <col min="4306" max="4306" width="8" bestFit="1" customWidth="1"/>
    <col min="4307" max="4307" width="7" bestFit="1" customWidth="1"/>
    <col min="4308" max="4308" width="8" bestFit="1" customWidth="1"/>
    <col min="4309" max="4309" width="7" bestFit="1" customWidth="1"/>
    <col min="4310" max="4310" width="6" bestFit="1" customWidth="1"/>
    <col min="4311" max="4319" width="7" bestFit="1" customWidth="1"/>
    <col min="4320" max="4320" width="8" bestFit="1" customWidth="1"/>
    <col min="4321" max="4321" width="7" bestFit="1" customWidth="1"/>
    <col min="4322" max="4322" width="8" bestFit="1" customWidth="1"/>
    <col min="4323" max="4323" width="4" bestFit="1" customWidth="1"/>
    <col min="4324" max="4324" width="7" bestFit="1" customWidth="1"/>
    <col min="4325" max="4325" width="6" bestFit="1" customWidth="1"/>
    <col min="4326" max="4326" width="7" bestFit="1" customWidth="1"/>
    <col min="4327" max="4327" width="8" bestFit="1" customWidth="1"/>
    <col min="4328" max="4328" width="6" bestFit="1" customWidth="1"/>
    <col min="4329" max="4332" width="8" bestFit="1" customWidth="1"/>
    <col min="4333" max="4333" width="7" bestFit="1" customWidth="1"/>
    <col min="4334" max="4334" width="6" bestFit="1" customWidth="1"/>
    <col min="4335" max="4336" width="8" bestFit="1" customWidth="1"/>
    <col min="4337" max="4337" width="7" bestFit="1" customWidth="1"/>
    <col min="4338" max="4338" width="6" bestFit="1" customWidth="1"/>
    <col min="4339" max="4340" width="8" bestFit="1" customWidth="1"/>
    <col min="4341" max="4341" width="7" bestFit="1" customWidth="1"/>
    <col min="4342" max="4342" width="8" bestFit="1" customWidth="1"/>
    <col min="4343" max="4344" width="7" bestFit="1" customWidth="1"/>
    <col min="4345" max="4345" width="8" bestFit="1" customWidth="1"/>
    <col min="4346" max="4346" width="6" bestFit="1" customWidth="1"/>
    <col min="4347" max="4347" width="8" bestFit="1" customWidth="1"/>
    <col min="4348" max="4348" width="7" bestFit="1" customWidth="1"/>
    <col min="4349" max="4349" width="8" bestFit="1" customWidth="1"/>
    <col min="4350" max="4351" width="7" bestFit="1" customWidth="1"/>
    <col min="4352" max="4355" width="8" bestFit="1" customWidth="1"/>
    <col min="4356" max="4356" width="7" bestFit="1" customWidth="1"/>
    <col min="4357" max="4357" width="6" bestFit="1" customWidth="1"/>
    <col min="4358" max="4360" width="7" bestFit="1" customWidth="1"/>
    <col min="4361" max="4361" width="8" bestFit="1" customWidth="1"/>
    <col min="4362" max="4363" width="7" bestFit="1" customWidth="1"/>
    <col min="4364" max="4364" width="8" bestFit="1" customWidth="1"/>
    <col min="4365" max="4365" width="9" bestFit="1" customWidth="1"/>
    <col min="4366" max="4367" width="8" bestFit="1" customWidth="1"/>
    <col min="4368" max="4371" width="7" bestFit="1" customWidth="1"/>
    <col min="4372" max="4373" width="8" bestFit="1" customWidth="1"/>
    <col min="4374" max="4382" width="7" bestFit="1" customWidth="1"/>
    <col min="4383" max="4383" width="8" bestFit="1" customWidth="1"/>
    <col min="4384" max="4384" width="6" bestFit="1" customWidth="1"/>
    <col min="4385" max="4386" width="7" bestFit="1" customWidth="1"/>
    <col min="4387" max="4387" width="8" bestFit="1" customWidth="1"/>
    <col min="4388" max="4388" width="9" bestFit="1" customWidth="1"/>
    <col min="4389" max="4390" width="6" bestFit="1" customWidth="1"/>
    <col min="4391" max="4395" width="8" bestFit="1" customWidth="1"/>
    <col min="4396" max="4397" width="7" bestFit="1" customWidth="1"/>
    <col min="4398" max="4400" width="8" bestFit="1" customWidth="1"/>
    <col min="4401" max="4401" width="7" bestFit="1" customWidth="1"/>
    <col min="4402" max="4405" width="8" bestFit="1" customWidth="1"/>
    <col min="4406" max="4407" width="7" bestFit="1" customWidth="1"/>
    <col min="4408" max="4408" width="8" bestFit="1" customWidth="1"/>
    <col min="4409" max="4410" width="7" bestFit="1" customWidth="1"/>
    <col min="4411" max="4418" width="8" bestFit="1" customWidth="1"/>
    <col min="4419" max="4419" width="7" bestFit="1" customWidth="1"/>
    <col min="4420" max="4421" width="6" bestFit="1" customWidth="1"/>
    <col min="4422" max="4422" width="8" bestFit="1" customWidth="1"/>
    <col min="4423" max="4423" width="7" bestFit="1" customWidth="1"/>
    <col min="4424" max="4424" width="4" bestFit="1" customWidth="1"/>
    <col min="4425" max="4425" width="8" bestFit="1" customWidth="1"/>
    <col min="4426" max="4426" width="7" bestFit="1" customWidth="1"/>
    <col min="4427" max="4427" width="6" bestFit="1" customWidth="1"/>
    <col min="4428" max="4431" width="7" bestFit="1" customWidth="1"/>
    <col min="4432" max="4432" width="6" bestFit="1" customWidth="1"/>
    <col min="4433" max="4434" width="7" bestFit="1" customWidth="1"/>
    <col min="4435" max="4436" width="8" bestFit="1" customWidth="1"/>
    <col min="4437" max="4438" width="7" bestFit="1" customWidth="1"/>
    <col min="4439" max="4440" width="8" bestFit="1" customWidth="1"/>
    <col min="4441" max="4441" width="7" bestFit="1" customWidth="1"/>
    <col min="4442" max="4442" width="8" bestFit="1" customWidth="1"/>
    <col min="4443" max="4443" width="7" bestFit="1" customWidth="1"/>
    <col min="4444" max="4444" width="6" bestFit="1" customWidth="1"/>
    <col min="4445" max="4445" width="8" bestFit="1" customWidth="1"/>
    <col min="4446" max="4446" width="7" bestFit="1" customWidth="1"/>
    <col min="4447" max="4449" width="8" bestFit="1" customWidth="1"/>
    <col min="4450" max="4450" width="6" bestFit="1" customWidth="1"/>
    <col min="4451" max="4451" width="8" bestFit="1" customWidth="1"/>
    <col min="4452" max="4452" width="7" bestFit="1" customWidth="1"/>
    <col min="4453" max="4454" width="8" bestFit="1" customWidth="1"/>
    <col min="4455" max="4455" width="9" bestFit="1" customWidth="1"/>
    <col min="4456" max="4457" width="7" bestFit="1" customWidth="1"/>
    <col min="4458" max="4459" width="8" bestFit="1" customWidth="1"/>
    <col min="4460" max="4460" width="9" bestFit="1" customWidth="1"/>
    <col min="4461" max="4461" width="7" bestFit="1" customWidth="1"/>
    <col min="4462" max="4464" width="8" bestFit="1" customWidth="1"/>
    <col min="4465" max="4465" width="6" bestFit="1" customWidth="1"/>
    <col min="4466" max="4468" width="8" bestFit="1" customWidth="1"/>
    <col min="4469" max="4469" width="7" bestFit="1" customWidth="1"/>
    <col min="4470" max="4472" width="8" bestFit="1" customWidth="1"/>
    <col min="4473" max="4473" width="7" bestFit="1" customWidth="1"/>
    <col min="4474" max="4474" width="4" bestFit="1" customWidth="1"/>
    <col min="4475" max="4475" width="8" bestFit="1" customWidth="1"/>
    <col min="4476" max="4476" width="7" bestFit="1" customWidth="1"/>
    <col min="4477" max="4479" width="8" bestFit="1" customWidth="1"/>
    <col min="4480" max="4482" width="7" bestFit="1" customWidth="1"/>
    <col min="4483" max="4484" width="8" bestFit="1" customWidth="1"/>
    <col min="4485" max="4485" width="7" bestFit="1" customWidth="1"/>
    <col min="4486" max="4487" width="8" bestFit="1" customWidth="1"/>
    <col min="4488" max="4489" width="7" bestFit="1" customWidth="1"/>
    <col min="4490" max="4491" width="8" bestFit="1" customWidth="1"/>
    <col min="4492" max="4493" width="7" bestFit="1" customWidth="1"/>
    <col min="4494" max="4497" width="8" bestFit="1" customWidth="1"/>
    <col min="4498" max="4498" width="7" bestFit="1" customWidth="1"/>
    <col min="4499" max="4499" width="8" bestFit="1" customWidth="1"/>
    <col min="4500" max="4500" width="7" bestFit="1" customWidth="1"/>
    <col min="4501" max="4501" width="8" bestFit="1" customWidth="1"/>
    <col min="4502" max="4502" width="7" bestFit="1" customWidth="1"/>
    <col min="4503" max="4503" width="8" bestFit="1" customWidth="1"/>
    <col min="4504" max="4504" width="6" bestFit="1" customWidth="1"/>
    <col min="4505" max="4507" width="7" bestFit="1" customWidth="1"/>
    <col min="4508" max="4509" width="8" bestFit="1" customWidth="1"/>
    <col min="4510" max="4511" width="7" bestFit="1" customWidth="1"/>
    <col min="4512" max="4512" width="8" bestFit="1" customWidth="1"/>
    <col min="4513" max="4513" width="4" bestFit="1" customWidth="1"/>
    <col min="4514" max="4514" width="8" bestFit="1" customWidth="1"/>
    <col min="4515" max="4515" width="7" bestFit="1" customWidth="1"/>
    <col min="4516" max="4516" width="8" bestFit="1" customWidth="1"/>
    <col min="4517" max="4517" width="7" bestFit="1" customWidth="1"/>
    <col min="4518" max="4519" width="8" bestFit="1" customWidth="1"/>
    <col min="4520" max="4521" width="7" bestFit="1" customWidth="1"/>
    <col min="4522" max="4522" width="8" bestFit="1" customWidth="1"/>
    <col min="4523" max="4523" width="7" bestFit="1" customWidth="1"/>
    <col min="4524" max="4526" width="8" bestFit="1" customWidth="1"/>
    <col min="4527" max="4527" width="7" bestFit="1" customWidth="1"/>
    <col min="4528" max="4528" width="8" bestFit="1" customWidth="1"/>
    <col min="4529" max="4530" width="7" bestFit="1" customWidth="1"/>
    <col min="4531" max="4531" width="8" bestFit="1" customWidth="1"/>
    <col min="4532" max="4532" width="7" bestFit="1" customWidth="1"/>
    <col min="4533" max="4533" width="6" bestFit="1" customWidth="1"/>
    <col min="4534" max="4535" width="7" bestFit="1" customWidth="1"/>
    <col min="4536" max="4536" width="8" bestFit="1" customWidth="1"/>
    <col min="4537" max="4540" width="7" bestFit="1" customWidth="1"/>
    <col min="4541" max="4541" width="4" bestFit="1" customWidth="1"/>
    <col min="4542" max="4542" width="7" bestFit="1" customWidth="1"/>
    <col min="4543" max="4543" width="6" bestFit="1" customWidth="1"/>
    <col min="4544" max="4544" width="7" bestFit="1" customWidth="1"/>
    <col min="4545" max="4545" width="8" bestFit="1" customWidth="1"/>
    <col min="4546" max="4546" width="7" bestFit="1" customWidth="1"/>
    <col min="4547" max="4548" width="8" bestFit="1" customWidth="1"/>
    <col min="4549" max="4550" width="7" bestFit="1" customWidth="1"/>
    <col min="4551" max="4551" width="8" bestFit="1" customWidth="1"/>
    <col min="4552" max="4552" width="7" bestFit="1" customWidth="1"/>
    <col min="4553" max="4553" width="4" bestFit="1" customWidth="1"/>
    <col min="4554" max="4554" width="7" bestFit="1" customWidth="1"/>
    <col min="4555" max="4557" width="8" bestFit="1" customWidth="1"/>
    <col min="4558" max="4559" width="7" bestFit="1" customWidth="1"/>
    <col min="4560" max="4560" width="8" bestFit="1" customWidth="1"/>
    <col min="4561" max="4561" width="7" bestFit="1" customWidth="1"/>
    <col min="4562" max="4562" width="8" bestFit="1" customWidth="1"/>
    <col min="4563" max="4564" width="7" bestFit="1" customWidth="1"/>
    <col min="4565" max="4565" width="8" bestFit="1" customWidth="1"/>
    <col min="4566" max="4568" width="7" bestFit="1" customWidth="1"/>
    <col min="4569" max="4569" width="8" bestFit="1" customWidth="1"/>
    <col min="4570" max="4570" width="7" bestFit="1" customWidth="1"/>
    <col min="4571" max="4571" width="8" bestFit="1" customWidth="1"/>
    <col min="4572" max="4572" width="6" bestFit="1" customWidth="1"/>
    <col min="4573" max="4573" width="7" bestFit="1" customWidth="1"/>
    <col min="4574" max="4576" width="8" bestFit="1" customWidth="1"/>
    <col min="4577" max="4580" width="7" bestFit="1" customWidth="1"/>
    <col min="4581" max="4581" width="9" bestFit="1" customWidth="1"/>
    <col min="4582" max="4584" width="8" bestFit="1" customWidth="1"/>
    <col min="4585" max="4586" width="7" bestFit="1" customWidth="1"/>
    <col min="4587" max="4588" width="8" bestFit="1" customWidth="1"/>
    <col min="4589" max="4589" width="6" bestFit="1" customWidth="1"/>
    <col min="4590" max="4590" width="7" bestFit="1" customWidth="1"/>
    <col min="4591" max="4592" width="8" bestFit="1" customWidth="1"/>
    <col min="4593" max="4594" width="7" bestFit="1" customWidth="1"/>
    <col min="4595" max="4595" width="8" bestFit="1" customWidth="1"/>
    <col min="4596" max="4596" width="7" bestFit="1" customWidth="1"/>
    <col min="4597" max="4597" width="9" bestFit="1" customWidth="1"/>
    <col min="4598" max="4598" width="8" bestFit="1" customWidth="1"/>
    <col min="4599" max="4599" width="7" bestFit="1" customWidth="1"/>
    <col min="4600" max="4600" width="8" bestFit="1" customWidth="1"/>
    <col min="4601" max="4601" width="7" bestFit="1" customWidth="1"/>
    <col min="4602" max="4602" width="8" bestFit="1" customWidth="1"/>
    <col min="4603" max="4603" width="7" bestFit="1" customWidth="1"/>
    <col min="4604" max="4604" width="4" bestFit="1" customWidth="1"/>
    <col min="4605" max="4605" width="8" bestFit="1" customWidth="1"/>
    <col min="4606" max="4606" width="6" bestFit="1" customWidth="1"/>
    <col min="4607" max="4607" width="7" bestFit="1" customWidth="1"/>
    <col min="4608" max="4609" width="8" bestFit="1" customWidth="1"/>
    <col min="4610" max="4611" width="7" bestFit="1" customWidth="1"/>
    <col min="4612" max="4612" width="8" bestFit="1" customWidth="1"/>
    <col min="4613" max="4613" width="7" bestFit="1" customWidth="1"/>
    <col min="4614" max="4616" width="8" bestFit="1" customWidth="1"/>
    <col min="4617" max="4617" width="9" bestFit="1" customWidth="1"/>
    <col min="4618" max="4618" width="8" bestFit="1" customWidth="1"/>
    <col min="4619" max="4619" width="7" bestFit="1" customWidth="1"/>
    <col min="4620" max="4620" width="6" bestFit="1" customWidth="1"/>
    <col min="4621" max="4621" width="7" bestFit="1" customWidth="1"/>
    <col min="4622" max="4622" width="8" bestFit="1" customWidth="1"/>
    <col min="4623" max="4623" width="7" bestFit="1" customWidth="1"/>
    <col min="4624" max="4625" width="8" bestFit="1" customWidth="1"/>
    <col min="4626" max="4626" width="7" bestFit="1" customWidth="1"/>
    <col min="4627" max="4629" width="8" bestFit="1" customWidth="1"/>
    <col min="4630" max="4630" width="6" bestFit="1" customWidth="1"/>
    <col min="4631" max="4631" width="8" bestFit="1" customWidth="1"/>
    <col min="4632" max="4632" width="6" bestFit="1" customWidth="1"/>
    <col min="4633" max="4635" width="7" bestFit="1" customWidth="1"/>
    <col min="4636" max="4636" width="8" bestFit="1" customWidth="1"/>
    <col min="4637" max="4639" width="7" bestFit="1" customWidth="1"/>
    <col min="4640" max="4642" width="8" bestFit="1" customWidth="1"/>
    <col min="4643" max="4643" width="7" bestFit="1" customWidth="1"/>
    <col min="4644" max="4645" width="8" bestFit="1" customWidth="1"/>
    <col min="4646" max="4648" width="7" bestFit="1" customWidth="1"/>
    <col min="4649" max="4649" width="8" bestFit="1" customWidth="1"/>
    <col min="4650" max="4651" width="7" bestFit="1" customWidth="1"/>
    <col min="4652" max="4653" width="8" bestFit="1" customWidth="1"/>
    <col min="4654" max="4654" width="4" bestFit="1" customWidth="1"/>
    <col min="4655" max="4655" width="7" bestFit="1" customWidth="1"/>
    <col min="4656" max="4656" width="4" bestFit="1" customWidth="1"/>
    <col min="4657" max="4657" width="8" bestFit="1" customWidth="1"/>
    <col min="4658" max="4658" width="7" bestFit="1" customWidth="1"/>
    <col min="4659" max="4659" width="6" bestFit="1" customWidth="1"/>
    <col min="4660" max="4660" width="8" bestFit="1" customWidth="1"/>
    <col min="4661" max="4661" width="6" bestFit="1" customWidth="1"/>
    <col min="4662" max="4662" width="8" bestFit="1" customWidth="1"/>
    <col min="4663" max="4663" width="7" bestFit="1" customWidth="1"/>
    <col min="4664" max="4664" width="8" bestFit="1" customWidth="1"/>
    <col min="4665" max="4667" width="7" bestFit="1" customWidth="1"/>
    <col min="4668" max="4669" width="8" bestFit="1" customWidth="1"/>
    <col min="4670" max="4670" width="6" bestFit="1" customWidth="1"/>
    <col min="4671" max="4671" width="7" bestFit="1" customWidth="1"/>
    <col min="4672" max="4672" width="8" bestFit="1" customWidth="1"/>
    <col min="4673" max="4675" width="7" bestFit="1" customWidth="1"/>
    <col min="4676" max="4676" width="6" bestFit="1" customWidth="1"/>
    <col min="4677" max="4679" width="7" bestFit="1" customWidth="1"/>
    <col min="4680" max="4680" width="8" bestFit="1" customWidth="1"/>
    <col min="4681" max="4681" width="6" bestFit="1" customWidth="1"/>
    <col min="4682" max="4687" width="8" bestFit="1" customWidth="1"/>
    <col min="4688" max="4688" width="7" bestFit="1" customWidth="1"/>
    <col min="4689" max="4689" width="9" bestFit="1" customWidth="1"/>
    <col min="4690" max="4691" width="8" bestFit="1" customWidth="1"/>
    <col min="4692" max="4692" width="6" bestFit="1" customWidth="1"/>
    <col min="4693" max="4693" width="7" bestFit="1" customWidth="1"/>
    <col min="4694" max="4694" width="4" bestFit="1" customWidth="1"/>
    <col min="4695" max="4695" width="7" bestFit="1" customWidth="1"/>
    <col min="4696" max="4698" width="8" bestFit="1" customWidth="1"/>
    <col min="4699" max="4699" width="7" bestFit="1" customWidth="1"/>
    <col min="4700" max="4700" width="8" bestFit="1" customWidth="1"/>
    <col min="4701" max="4701" width="7" bestFit="1" customWidth="1"/>
    <col min="4702" max="4702" width="6" bestFit="1" customWidth="1"/>
    <col min="4703" max="4703" width="8" bestFit="1" customWidth="1"/>
    <col min="4704" max="4704" width="6" bestFit="1" customWidth="1"/>
    <col min="4705" max="4705" width="7" bestFit="1" customWidth="1"/>
    <col min="4706" max="4706" width="6" bestFit="1" customWidth="1"/>
    <col min="4707" max="4707" width="8" bestFit="1" customWidth="1"/>
    <col min="4708" max="4708" width="6" bestFit="1" customWidth="1"/>
    <col min="4709" max="4712" width="8" bestFit="1" customWidth="1"/>
    <col min="4713" max="4713" width="7" bestFit="1" customWidth="1"/>
    <col min="4714" max="4716" width="8" bestFit="1" customWidth="1"/>
    <col min="4717" max="4717" width="9" bestFit="1" customWidth="1"/>
    <col min="4718" max="4718" width="8" bestFit="1" customWidth="1"/>
    <col min="4719" max="4720" width="7" bestFit="1" customWidth="1"/>
    <col min="4721" max="4721" width="8" bestFit="1" customWidth="1"/>
    <col min="4722" max="4722" width="6" bestFit="1" customWidth="1"/>
    <col min="4723" max="4723" width="7" bestFit="1" customWidth="1"/>
    <col min="4724" max="4725" width="6" bestFit="1" customWidth="1"/>
    <col min="4726" max="4726" width="7" bestFit="1" customWidth="1"/>
    <col min="4727" max="4727" width="8" bestFit="1" customWidth="1"/>
    <col min="4728" max="4728" width="7" bestFit="1" customWidth="1"/>
    <col min="4729" max="4729" width="8" bestFit="1" customWidth="1"/>
    <col min="4730" max="4730" width="7" bestFit="1" customWidth="1"/>
    <col min="4731" max="4737" width="8" bestFit="1" customWidth="1"/>
    <col min="4738" max="4738" width="7" bestFit="1" customWidth="1"/>
    <col min="4739" max="4739" width="8" bestFit="1" customWidth="1"/>
    <col min="4740" max="4740" width="7" bestFit="1" customWidth="1"/>
    <col min="4741" max="4743" width="8" bestFit="1" customWidth="1"/>
    <col min="4744" max="4744" width="7" bestFit="1" customWidth="1"/>
    <col min="4745" max="4746" width="8" bestFit="1" customWidth="1"/>
    <col min="4747" max="4747" width="6" bestFit="1" customWidth="1"/>
    <col min="4748" max="4748" width="8" bestFit="1" customWidth="1"/>
    <col min="4749" max="4752" width="7" bestFit="1" customWidth="1"/>
    <col min="4753" max="4753" width="8" bestFit="1" customWidth="1"/>
    <col min="4754" max="4754" width="6" bestFit="1" customWidth="1"/>
    <col min="4755" max="4755" width="8" bestFit="1" customWidth="1"/>
    <col min="4756" max="4756" width="7" bestFit="1" customWidth="1"/>
    <col min="4757" max="4757" width="8" bestFit="1" customWidth="1"/>
    <col min="4758" max="4758" width="7" bestFit="1" customWidth="1"/>
    <col min="4759" max="4759" width="8" bestFit="1" customWidth="1"/>
    <col min="4760" max="4760" width="7" bestFit="1" customWidth="1"/>
    <col min="4761" max="4762" width="8" bestFit="1" customWidth="1"/>
    <col min="4763" max="4765" width="7" bestFit="1" customWidth="1"/>
    <col min="4766" max="4767" width="8" bestFit="1" customWidth="1"/>
    <col min="4768" max="4768" width="6" bestFit="1" customWidth="1"/>
    <col min="4769" max="4769" width="7" bestFit="1" customWidth="1"/>
    <col min="4770" max="4771" width="8" bestFit="1" customWidth="1"/>
    <col min="4772" max="4773" width="7" bestFit="1" customWidth="1"/>
    <col min="4774" max="4774" width="4" bestFit="1" customWidth="1"/>
    <col min="4775" max="4775" width="7" bestFit="1" customWidth="1"/>
    <col min="4776" max="4777" width="8" bestFit="1" customWidth="1"/>
    <col min="4778" max="4780" width="7" bestFit="1" customWidth="1"/>
    <col min="4781" max="4781" width="8" bestFit="1" customWidth="1"/>
    <col min="4782" max="4782" width="6" bestFit="1" customWidth="1"/>
    <col min="4783" max="4783" width="8" bestFit="1" customWidth="1"/>
    <col min="4784" max="4785" width="7" bestFit="1" customWidth="1"/>
    <col min="4786" max="4786" width="6" bestFit="1" customWidth="1"/>
    <col min="4787" max="4787" width="8" bestFit="1" customWidth="1"/>
    <col min="4788" max="4788" width="6" bestFit="1" customWidth="1"/>
    <col min="4789" max="4789" width="8" bestFit="1" customWidth="1"/>
    <col min="4790" max="4790" width="7" bestFit="1" customWidth="1"/>
    <col min="4791" max="4793" width="8" bestFit="1" customWidth="1"/>
    <col min="4794" max="4798" width="7" bestFit="1" customWidth="1"/>
    <col min="4799" max="4800" width="8" bestFit="1" customWidth="1"/>
    <col min="4801" max="4801" width="4" bestFit="1" customWidth="1"/>
    <col min="4802" max="4802" width="8" bestFit="1" customWidth="1"/>
    <col min="4803" max="4806" width="7" bestFit="1" customWidth="1"/>
    <col min="4807" max="4807" width="8" bestFit="1" customWidth="1"/>
    <col min="4808" max="4808" width="7" bestFit="1" customWidth="1"/>
    <col min="4809" max="4809" width="8" bestFit="1" customWidth="1"/>
    <col min="4810" max="4812" width="7" bestFit="1" customWidth="1"/>
    <col min="4813" max="4813" width="6" bestFit="1" customWidth="1"/>
    <col min="4814" max="4815" width="7" bestFit="1" customWidth="1"/>
    <col min="4816" max="4817" width="8" bestFit="1" customWidth="1"/>
    <col min="4818" max="4818" width="7" bestFit="1" customWidth="1"/>
    <col min="4819" max="4819" width="8" bestFit="1" customWidth="1"/>
    <col min="4820" max="4820" width="6" bestFit="1" customWidth="1"/>
    <col min="4821" max="4821" width="7" bestFit="1" customWidth="1"/>
    <col min="4822" max="4822" width="8" bestFit="1" customWidth="1"/>
    <col min="4823" max="4824" width="7" bestFit="1" customWidth="1"/>
    <col min="4825" max="4825" width="8" bestFit="1" customWidth="1"/>
    <col min="4826" max="4826" width="6" bestFit="1" customWidth="1"/>
    <col min="4827" max="4828" width="7" bestFit="1" customWidth="1"/>
    <col min="4829" max="4829" width="6" bestFit="1" customWidth="1"/>
    <col min="4830" max="4830" width="7" bestFit="1" customWidth="1"/>
    <col min="4831" max="4831" width="6" bestFit="1" customWidth="1"/>
    <col min="4832" max="4832" width="8" bestFit="1" customWidth="1"/>
    <col min="4833" max="4837" width="7" bestFit="1" customWidth="1"/>
    <col min="4838" max="4838" width="6" bestFit="1" customWidth="1"/>
    <col min="4839" max="4841" width="7" bestFit="1" customWidth="1"/>
    <col min="4842" max="4842" width="8" bestFit="1" customWidth="1"/>
    <col min="4843" max="4844" width="7" bestFit="1" customWidth="1"/>
    <col min="4845" max="4847" width="8" bestFit="1" customWidth="1"/>
    <col min="4848" max="4848" width="4" bestFit="1" customWidth="1"/>
    <col min="4849" max="4850" width="7" bestFit="1" customWidth="1"/>
    <col min="4851" max="4851" width="8" bestFit="1" customWidth="1"/>
    <col min="4852" max="4852" width="7" bestFit="1" customWidth="1"/>
    <col min="4853" max="4853" width="8" bestFit="1" customWidth="1"/>
    <col min="4854" max="4854" width="7" bestFit="1" customWidth="1"/>
    <col min="4855" max="4855" width="8" bestFit="1" customWidth="1"/>
    <col min="4856" max="4856" width="7" bestFit="1" customWidth="1"/>
    <col min="4857" max="4857" width="8" bestFit="1" customWidth="1"/>
    <col min="4858" max="4858" width="7" bestFit="1" customWidth="1"/>
    <col min="4859" max="4859" width="8" bestFit="1" customWidth="1"/>
    <col min="4860" max="4862" width="7" bestFit="1" customWidth="1"/>
    <col min="4863" max="4863" width="8" bestFit="1" customWidth="1"/>
    <col min="4864" max="4865" width="7" bestFit="1" customWidth="1"/>
    <col min="4866" max="4867" width="8" bestFit="1" customWidth="1"/>
    <col min="4868" max="4871" width="7" bestFit="1" customWidth="1"/>
    <col min="4872" max="4873" width="8" bestFit="1" customWidth="1"/>
    <col min="4874" max="4875" width="7" bestFit="1" customWidth="1"/>
    <col min="4876" max="4876" width="8" bestFit="1" customWidth="1"/>
    <col min="4877" max="4877" width="7" bestFit="1" customWidth="1"/>
    <col min="4878" max="4878" width="8" bestFit="1" customWidth="1"/>
    <col min="4879" max="4881" width="7" bestFit="1" customWidth="1"/>
    <col min="4882" max="4882" width="4" bestFit="1" customWidth="1"/>
    <col min="4883" max="4883" width="7" bestFit="1" customWidth="1"/>
    <col min="4884" max="4885" width="8" bestFit="1" customWidth="1"/>
    <col min="4886" max="4890" width="7" bestFit="1" customWidth="1"/>
    <col min="4891" max="4891" width="8" bestFit="1" customWidth="1"/>
    <col min="4892" max="4892" width="7" bestFit="1" customWidth="1"/>
    <col min="4893" max="4893" width="6" bestFit="1" customWidth="1"/>
    <col min="4894" max="4894" width="8" bestFit="1" customWidth="1"/>
    <col min="4895" max="4896" width="7" bestFit="1" customWidth="1"/>
    <col min="4897" max="4899" width="8" bestFit="1" customWidth="1"/>
    <col min="4900" max="4900" width="9" bestFit="1" customWidth="1"/>
    <col min="4901" max="4902" width="7" bestFit="1" customWidth="1"/>
    <col min="4903" max="4903" width="8" bestFit="1" customWidth="1"/>
    <col min="4904" max="4904" width="6" bestFit="1" customWidth="1"/>
    <col min="4905" max="4906" width="7" bestFit="1" customWidth="1"/>
    <col min="4907" max="4908" width="8" bestFit="1" customWidth="1"/>
    <col min="4909" max="4910" width="7" bestFit="1" customWidth="1"/>
    <col min="4911" max="4912" width="8" bestFit="1" customWidth="1"/>
    <col min="4913" max="4913" width="7" bestFit="1" customWidth="1"/>
    <col min="4914" max="4914" width="8" bestFit="1" customWidth="1"/>
    <col min="4915" max="4915" width="7" bestFit="1" customWidth="1"/>
    <col min="4916" max="4916" width="8" bestFit="1" customWidth="1"/>
    <col min="4917" max="4918" width="6" bestFit="1" customWidth="1"/>
    <col min="4919" max="4919" width="8" bestFit="1" customWidth="1"/>
    <col min="4920" max="4920" width="7" bestFit="1" customWidth="1"/>
    <col min="4921" max="4921" width="8" bestFit="1" customWidth="1"/>
    <col min="4922" max="4923" width="7" bestFit="1" customWidth="1"/>
    <col min="4924" max="4924" width="8" bestFit="1" customWidth="1"/>
    <col min="4925" max="4927" width="7" bestFit="1" customWidth="1"/>
    <col min="4928" max="4928" width="8" bestFit="1" customWidth="1"/>
    <col min="4929" max="4929" width="7" bestFit="1" customWidth="1"/>
    <col min="4930" max="4930" width="8" bestFit="1" customWidth="1"/>
    <col min="4931" max="4931" width="7" bestFit="1" customWidth="1"/>
    <col min="4932" max="4932" width="8" bestFit="1" customWidth="1"/>
    <col min="4933" max="4933" width="7" bestFit="1" customWidth="1"/>
    <col min="4934" max="4934" width="8" bestFit="1" customWidth="1"/>
    <col min="4935" max="4936" width="7" bestFit="1" customWidth="1"/>
    <col min="4937" max="4937" width="6" bestFit="1" customWidth="1"/>
    <col min="4938" max="4938" width="7" bestFit="1" customWidth="1"/>
    <col min="4939" max="4939" width="9" bestFit="1" customWidth="1"/>
    <col min="4940" max="4940" width="8" bestFit="1" customWidth="1"/>
    <col min="4941" max="4943" width="7" bestFit="1" customWidth="1"/>
    <col min="4944" max="4945" width="8" bestFit="1" customWidth="1"/>
    <col min="4946" max="4946" width="7" bestFit="1" customWidth="1"/>
    <col min="4947" max="4947" width="8" bestFit="1" customWidth="1"/>
    <col min="4948" max="4949" width="7" bestFit="1" customWidth="1"/>
    <col min="4950" max="4950" width="8" bestFit="1" customWidth="1"/>
    <col min="4951" max="4951" width="7" bestFit="1" customWidth="1"/>
    <col min="4952" max="4952" width="8" bestFit="1" customWidth="1"/>
    <col min="4953" max="4955" width="7" bestFit="1" customWidth="1"/>
    <col min="4956" max="4956" width="8" bestFit="1" customWidth="1"/>
    <col min="4957" max="4958" width="7" bestFit="1" customWidth="1"/>
    <col min="4959" max="4959" width="8" bestFit="1" customWidth="1"/>
    <col min="4960" max="4962" width="7" bestFit="1" customWidth="1"/>
    <col min="4963" max="4963" width="8" bestFit="1" customWidth="1"/>
    <col min="4964" max="4966" width="7" bestFit="1" customWidth="1"/>
    <col min="4967" max="4967" width="8" bestFit="1" customWidth="1"/>
    <col min="4968" max="4968" width="6" bestFit="1" customWidth="1"/>
    <col min="4969" max="4970" width="7" bestFit="1" customWidth="1"/>
    <col min="4971" max="4972" width="8" bestFit="1" customWidth="1"/>
    <col min="4973" max="4973" width="4" bestFit="1" customWidth="1"/>
    <col min="4974" max="4976" width="7" bestFit="1" customWidth="1"/>
    <col min="4977" max="4979" width="8" bestFit="1" customWidth="1"/>
    <col min="4980" max="4980" width="6" bestFit="1" customWidth="1"/>
    <col min="4981" max="4984" width="7" bestFit="1" customWidth="1"/>
    <col min="4985" max="4988" width="8" bestFit="1" customWidth="1"/>
    <col min="4989" max="4989" width="9" bestFit="1" customWidth="1"/>
    <col min="4990" max="4990" width="8" bestFit="1" customWidth="1"/>
    <col min="4991" max="4991" width="7" bestFit="1" customWidth="1"/>
    <col min="4992" max="4992" width="6" bestFit="1" customWidth="1"/>
    <col min="4993" max="4993" width="7" bestFit="1" customWidth="1"/>
    <col min="4994" max="4994" width="8" bestFit="1" customWidth="1"/>
    <col min="4995" max="4996" width="7" bestFit="1" customWidth="1"/>
    <col min="4997" max="4997" width="8" bestFit="1" customWidth="1"/>
    <col min="4998" max="4999" width="7" bestFit="1" customWidth="1"/>
    <col min="5000" max="5003" width="8" bestFit="1" customWidth="1"/>
    <col min="5004" max="5009" width="7" bestFit="1" customWidth="1"/>
    <col min="5010" max="5010" width="6" bestFit="1" customWidth="1"/>
    <col min="5011" max="5012" width="8" bestFit="1" customWidth="1"/>
    <col min="5013" max="5014" width="7" bestFit="1" customWidth="1"/>
    <col min="5015" max="5019" width="8" bestFit="1" customWidth="1"/>
    <col min="5020" max="5020" width="6" bestFit="1" customWidth="1"/>
    <col min="5021" max="5021" width="7" bestFit="1" customWidth="1"/>
    <col min="5022" max="5022" width="8" bestFit="1" customWidth="1"/>
    <col min="5023" max="5023" width="7" bestFit="1" customWidth="1"/>
    <col min="5024" max="5024" width="8" bestFit="1" customWidth="1"/>
    <col min="5025" max="5025" width="7" bestFit="1" customWidth="1"/>
    <col min="5026" max="5026" width="8" bestFit="1" customWidth="1"/>
    <col min="5027" max="5027" width="6" bestFit="1" customWidth="1"/>
    <col min="5028" max="5028" width="7" bestFit="1" customWidth="1"/>
    <col min="5029" max="5030" width="8" bestFit="1" customWidth="1"/>
    <col min="5031" max="5031" width="7" bestFit="1" customWidth="1"/>
    <col min="5032" max="5032" width="8" bestFit="1" customWidth="1"/>
    <col min="5033" max="5033" width="7" bestFit="1" customWidth="1"/>
    <col min="5034" max="5034" width="6" bestFit="1" customWidth="1"/>
    <col min="5035" max="5036" width="8" bestFit="1" customWidth="1"/>
    <col min="5037" max="5038" width="7" bestFit="1" customWidth="1"/>
    <col min="5039" max="5040" width="8" bestFit="1" customWidth="1"/>
    <col min="5041" max="5041" width="4" bestFit="1" customWidth="1"/>
    <col min="5042" max="5042" width="7" bestFit="1" customWidth="1"/>
    <col min="5043" max="5043" width="4" bestFit="1" customWidth="1"/>
    <col min="5044" max="5047" width="8" bestFit="1" customWidth="1"/>
    <col min="5048" max="5048" width="6" bestFit="1" customWidth="1"/>
    <col min="5049" max="5050" width="7" bestFit="1" customWidth="1"/>
    <col min="5051" max="5051" width="8" bestFit="1" customWidth="1"/>
    <col min="5052" max="5053" width="7" bestFit="1" customWidth="1"/>
    <col min="5054" max="5054" width="8" bestFit="1" customWidth="1"/>
    <col min="5055" max="5055" width="6" bestFit="1" customWidth="1"/>
    <col min="5056" max="5056" width="7" bestFit="1" customWidth="1"/>
    <col min="5057" max="5057" width="8" bestFit="1" customWidth="1"/>
    <col min="5058" max="5058" width="7" bestFit="1" customWidth="1"/>
    <col min="5059" max="5059" width="8" bestFit="1" customWidth="1"/>
    <col min="5060" max="5060" width="7" bestFit="1" customWidth="1"/>
    <col min="5061" max="5063" width="8" bestFit="1" customWidth="1"/>
    <col min="5064" max="5067" width="7" bestFit="1" customWidth="1"/>
    <col min="5068" max="5069" width="8" bestFit="1" customWidth="1"/>
    <col min="5070" max="5070" width="9" bestFit="1" customWidth="1"/>
    <col min="5071" max="5072" width="8" bestFit="1" customWidth="1"/>
    <col min="5073" max="5073" width="6" bestFit="1" customWidth="1"/>
    <col min="5074" max="5074" width="7" bestFit="1" customWidth="1"/>
    <col min="5075" max="5076" width="8" bestFit="1" customWidth="1"/>
    <col min="5077" max="5077" width="7" bestFit="1" customWidth="1"/>
    <col min="5078" max="5078" width="9" bestFit="1" customWidth="1"/>
    <col min="5079" max="5080" width="7" bestFit="1" customWidth="1"/>
    <col min="5081" max="5081" width="9" bestFit="1" customWidth="1"/>
    <col min="5082" max="5083" width="7" bestFit="1" customWidth="1"/>
    <col min="5084" max="5084" width="6" bestFit="1" customWidth="1"/>
    <col min="5085" max="5086" width="8" bestFit="1" customWidth="1"/>
    <col min="5087" max="5087" width="7" bestFit="1" customWidth="1"/>
    <col min="5088" max="5088" width="8" bestFit="1" customWidth="1"/>
    <col min="5089" max="5089" width="6" bestFit="1" customWidth="1"/>
    <col min="5090" max="5090" width="8" bestFit="1" customWidth="1"/>
    <col min="5091" max="5093" width="7" bestFit="1" customWidth="1"/>
    <col min="5094" max="5097" width="8" bestFit="1" customWidth="1"/>
    <col min="5098" max="5098" width="7" bestFit="1" customWidth="1"/>
    <col min="5099" max="5099" width="8" bestFit="1" customWidth="1"/>
    <col min="5100" max="5100" width="7" bestFit="1" customWidth="1"/>
    <col min="5101" max="5101" width="8" bestFit="1" customWidth="1"/>
    <col min="5102" max="5103" width="7" bestFit="1" customWidth="1"/>
    <col min="5104" max="5105" width="8" bestFit="1" customWidth="1"/>
    <col min="5106" max="5107" width="7" bestFit="1" customWidth="1"/>
    <col min="5108" max="5108" width="8" bestFit="1" customWidth="1"/>
    <col min="5109" max="5109" width="7" bestFit="1" customWidth="1"/>
    <col min="5110" max="5111" width="8" bestFit="1" customWidth="1"/>
    <col min="5112" max="5112" width="6" bestFit="1" customWidth="1"/>
    <col min="5113" max="5113" width="8" bestFit="1" customWidth="1"/>
    <col min="5114" max="5114" width="7" bestFit="1" customWidth="1"/>
    <col min="5115" max="5115" width="8" bestFit="1" customWidth="1"/>
    <col min="5116" max="5116" width="7" bestFit="1" customWidth="1"/>
    <col min="5117" max="5117" width="8" bestFit="1" customWidth="1"/>
    <col min="5118" max="5118" width="4" bestFit="1" customWidth="1"/>
    <col min="5119" max="5119" width="8" bestFit="1" customWidth="1"/>
    <col min="5120" max="5120" width="7" bestFit="1" customWidth="1"/>
    <col min="5121" max="5121" width="8" bestFit="1" customWidth="1"/>
    <col min="5122" max="5122" width="7" bestFit="1" customWidth="1"/>
    <col min="5123" max="5123" width="6" bestFit="1" customWidth="1"/>
    <col min="5124" max="5125" width="8" bestFit="1" customWidth="1"/>
    <col min="5126" max="5126" width="7" bestFit="1" customWidth="1"/>
    <col min="5127" max="5128" width="8" bestFit="1" customWidth="1"/>
    <col min="5129" max="5129" width="6" bestFit="1" customWidth="1"/>
    <col min="5130" max="5130" width="7" bestFit="1" customWidth="1"/>
    <col min="5131" max="5133" width="8" bestFit="1" customWidth="1"/>
    <col min="5134" max="5135" width="7" bestFit="1" customWidth="1"/>
    <col min="5136" max="5136" width="8" bestFit="1" customWidth="1"/>
    <col min="5137" max="5137" width="7" bestFit="1" customWidth="1"/>
    <col min="5138" max="5140" width="8" bestFit="1" customWidth="1"/>
    <col min="5141" max="5141" width="7" bestFit="1" customWidth="1"/>
    <col min="5142" max="5143" width="8" bestFit="1" customWidth="1"/>
    <col min="5144" max="5144" width="6" bestFit="1" customWidth="1"/>
    <col min="5145" max="5146" width="7" bestFit="1" customWidth="1"/>
    <col min="5147" max="5148" width="8" bestFit="1" customWidth="1"/>
    <col min="5149" max="5150" width="7" bestFit="1" customWidth="1"/>
    <col min="5151" max="5155" width="8" bestFit="1" customWidth="1"/>
    <col min="5156" max="5162" width="7" bestFit="1" customWidth="1"/>
    <col min="5163" max="5167" width="8" bestFit="1" customWidth="1"/>
    <col min="5168" max="5168" width="7" bestFit="1" customWidth="1"/>
    <col min="5169" max="5170" width="6" bestFit="1" customWidth="1"/>
    <col min="5171" max="5171" width="8" bestFit="1" customWidth="1"/>
    <col min="5172" max="5173" width="7" bestFit="1" customWidth="1"/>
    <col min="5174" max="5174" width="8" bestFit="1" customWidth="1"/>
    <col min="5175" max="5176" width="7" bestFit="1" customWidth="1"/>
    <col min="5177" max="5177" width="6" bestFit="1" customWidth="1"/>
    <col min="5178" max="5179" width="7" bestFit="1" customWidth="1"/>
    <col min="5180" max="5180" width="8" bestFit="1" customWidth="1"/>
    <col min="5181" max="5182" width="7" bestFit="1" customWidth="1"/>
    <col min="5183" max="5185" width="8" bestFit="1" customWidth="1"/>
    <col min="5186" max="5187" width="7" bestFit="1" customWidth="1"/>
    <col min="5188" max="5188" width="8" bestFit="1" customWidth="1"/>
    <col min="5189" max="5190" width="7" bestFit="1" customWidth="1"/>
    <col min="5191" max="5191" width="6" bestFit="1" customWidth="1"/>
    <col min="5192" max="5192" width="8" bestFit="1" customWidth="1"/>
    <col min="5193" max="5194" width="7" bestFit="1" customWidth="1"/>
    <col min="5195" max="5195" width="8" bestFit="1" customWidth="1"/>
    <col min="5196" max="5196" width="7" bestFit="1" customWidth="1"/>
    <col min="5197" max="5198" width="6" bestFit="1" customWidth="1"/>
    <col min="5199" max="5199" width="7" bestFit="1" customWidth="1"/>
    <col min="5200" max="5200" width="4" bestFit="1" customWidth="1"/>
    <col min="5201" max="5202" width="7" bestFit="1" customWidth="1"/>
    <col min="5203" max="5203" width="8" bestFit="1" customWidth="1"/>
    <col min="5204" max="5204" width="7" bestFit="1" customWidth="1"/>
    <col min="5205" max="5205" width="8" bestFit="1" customWidth="1"/>
    <col min="5206" max="5206" width="7" bestFit="1" customWidth="1"/>
    <col min="5207" max="5208" width="8" bestFit="1" customWidth="1"/>
    <col min="5209" max="5209" width="7" bestFit="1" customWidth="1"/>
    <col min="5210" max="5211" width="8" bestFit="1" customWidth="1"/>
    <col min="5212" max="5213" width="7" bestFit="1" customWidth="1"/>
    <col min="5214" max="5214" width="8" bestFit="1" customWidth="1"/>
    <col min="5215" max="5215" width="7" bestFit="1" customWidth="1"/>
    <col min="5216" max="5216" width="8" bestFit="1" customWidth="1"/>
    <col min="5217" max="5218" width="7" bestFit="1" customWidth="1"/>
    <col min="5219" max="5219" width="8" bestFit="1" customWidth="1"/>
    <col min="5220" max="5220" width="6" bestFit="1" customWidth="1"/>
    <col min="5221" max="5223" width="7" bestFit="1" customWidth="1"/>
    <col min="5224" max="5225" width="8" bestFit="1" customWidth="1"/>
    <col min="5226" max="5226" width="6" bestFit="1" customWidth="1"/>
    <col min="5227" max="5228" width="8" bestFit="1" customWidth="1"/>
    <col min="5229" max="5230" width="7" bestFit="1" customWidth="1"/>
    <col min="5231" max="5231" width="8" bestFit="1" customWidth="1"/>
    <col min="5232" max="5232" width="7" bestFit="1" customWidth="1"/>
    <col min="5233" max="5233" width="8" bestFit="1" customWidth="1"/>
    <col min="5234" max="5234" width="7" bestFit="1" customWidth="1"/>
    <col min="5235" max="5235" width="6" bestFit="1" customWidth="1"/>
    <col min="5236" max="5237" width="8" bestFit="1" customWidth="1"/>
    <col min="5238" max="5238" width="7" bestFit="1" customWidth="1"/>
    <col min="5239" max="5240" width="8" bestFit="1" customWidth="1"/>
    <col min="5241" max="5242" width="7" bestFit="1" customWidth="1"/>
    <col min="5243" max="5247" width="8" bestFit="1" customWidth="1"/>
    <col min="5248" max="5248" width="7" bestFit="1" customWidth="1"/>
    <col min="5249" max="5249" width="8" bestFit="1" customWidth="1"/>
    <col min="5250" max="5252" width="7" bestFit="1" customWidth="1"/>
    <col min="5253" max="5253" width="8" bestFit="1" customWidth="1"/>
    <col min="5254" max="5255" width="7" bestFit="1" customWidth="1"/>
    <col min="5256" max="5257" width="8" bestFit="1" customWidth="1"/>
    <col min="5258" max="5261" width="7" bestFit="1" customWidth="1"/>
    <col min="5262" max="5262" width="8" bestFit="1" customWidth="1"/>
    <col min="5263" max="5264" width="7" bestFit="1" customWidth="1"/>
    <col min="5265" max="5266" width="8" bestFit="1" customWidth="1"/>
    <col min="5267" max="5268" width="7" bestFit="1" customWidth="1"/>
    <col min="5269" max="5270" width="8" bestFit="1" customWidth="1"/>
    <col min="5271" max="5273" width="7" bestFit="1" customWidth="1"/>
    <col min="5274" max="5275" width="8" bestFit="1" customWidth="1"/>
    <col min="5276" max="5276" width="6" bestFit="1" customWidth="1"/>
    <col min="5277" max="5277" width="7" bestFit="1" customWidth="1"/>
    <col min="5278" max="5278" width="8" bestFit="1" customWidth="1"/>
    <col min="5279" max="5280" width="7" bestFit="1" customWidth="1"/>
    <col min="5281" max="5283" width="8" bestFit="1" customWidth="1"/>
    <col min="5284" max="5284" width="6" bestFit="1" customWidth="1"/>
    <col min="5285" max="5289" width="7" bestFit="1" customWidth="1"/>
    <col min="5290" max="5290" width="8" bestFit="1" customWidth="1"/>
    <col min="5291" max="5291" width="4" bestFit="1" customWidth="1"/>
    <col min="5292" max="5293" width="7" bestFit="1" customWidth="1"/>
    <col min="5294" max="5294" width="6" bestFit="1" customWidth="1"/>
    <col min="5295" max="5295" width="7" bestFit="1" customWidth="1"/>
    <col min="5296" max="5296" width="6" bestFit="1" customWidth="1"/>
    <col min="5297" max="5297" width="8" bestFit="1" customWidth="1"/>
    <col min="5298" max="5300" width="7" bestFit="1" customWidth="1"/>
    <col min="5301" max="5301" width="8" bestFit="1" customWidth="1"/>
    <col min="5302" max="5302" width="6" bestFit="1" customWidth="1"/>
    <col min="5303" max="5304" width="7" bestFit="1" customWidth="1"/>
    <col min="5305" max="5308" width="8" bestFit="1" customWidth="1"/>
    <col min="5309" max="5310" width="7" bestFit="1" customWidth="1"/>
    <col min="5311" max="5311" width="6" bestFit="1" customWidth="1"/>
    <col min="5312" max="5315" width="8" bestFit="1" customWidth="1"/>
    <col min="5316" max="5316" width="7" bestFit="1" customWidth="1"/>
    <col min="5317" max="5317" width="6" bestFit="1" customWidth="1"/>
    <col min="5318" max="5318" width="8" bestFit="1" customWidth="1"/>
    <col min="5319" max="5319" width="7" bestFit="1" customWidth="1"/>
    <col min="5320" max="5320" width="8" bestFit="1" customWidth="1"/>
    <col min="5321" max="5321" width="7" bestFit="1" customWidth="1"/>
    <col min="5322" max="5322" width="8" bestFit="1" customWidth="1"/>
    <col min="5323" max="5323" width="7" bestFit="1" customWidth="1"/>
    <col min="5324" max="5324" width="6" bestFit="1" customWidth="1"/>
    <col min="5325" max="5326" width="7" bestFit="1" customWidth="1"/>
    <col min="5327" max="5328" width="8" bestFit="1" customWidth="1"/>
    <col min="5329" max="5330" width="7" bestFit="1" customWidth="1"/>
    <col min="5331" max="5331" width="8" bestFit="1" customWidth="1"/>
    <col min="5332" max="5332" width="6" bestFit="1" customWidth="1"/>
    <col min="5333" max="5333" width="8" bestFit="1" customWidth="1"/>
    <col min="5334" max="5334" width="7" bestFit="1" customWidth="1"/>
    <col min="5335" max="5336" width="6" bestFit="1" customWidth="1"/>
    <col min="5337" max="5338" width="7" bestFit="1" customWidth="1"/>
    <col min="5339" max="5339" width="6" bestFit="1" customWidth="1"/>
    <col min="5340" max="5340" width="8" bestFit="1" customWidth="1"/>
    <col min="5341" max="5343" width="7" bestFit="1" customWidth="1"/>
    <col min="5344" max="5346" width="8" bestFit="1" customWidth="1"/>
    <col min="5347" max="5347" width="7" bestFit="1" customWidth="1"/>
    <col min="5348" max="5351" width="8" bestFit="1" customWidth="1"/>
    <col min="5352" max="5354" width="7" bestFit="1" customWidth="1"/>
    <col min="5355" max="5356" width="8" bestFit="1" customWidth="1"/>
    <col min="5357" max="5358" width="7" bestFit="1" customWidth="1"/>
    <col min="5359" max="5359" width="8" bestFit="1" customWidth="1"/>
    <col min="5360" max="5363" width="7" bestFit="1" customWidth="1"/>
    <col min="5364" max="5364" width="8" bestFit="1" customWidth="1"/>
    <col min="5365" max="5366" width="7" bestFit="1" customWidth="1"/>
    <col min="5367" max="5367" width="8" bestFit="1" customWidth="1"/>
    <col min="5368" max="5368" width="6" bestFit="1" customWidth="1"/>
    <col min="5369" max="5369" width="7" bestFit="1" customWidth="1"/>
    <col min="5370" max="5370" width="8" bestFit="1" customWidth="1"/>
    <col min="5371" max="5373" width="7" bestFit="1" customWidth="1"/>
    <col min="5374" max="5375" width="8" bestFit="1" customWidth="1"/>
    <col min="5376" max="5378" width="7" bestFit="1" customWidth="1"/>
    <col min="5379" max="5379" width="8" bestFit="1" customWidth="1"/>
    <col min="5380" max="5380" width="9" bestFit="1" customWidth="1"/>
    <col min="5381" max="5387" width="8" bestFit="1" customWidth="1"/>
    <col min="5388" max="5388" width="7" bestFit="1" customWidth="1"/>
    <col min="5389" max="5391" width="8" bestFit="1" customWidth="1"/>
    <col min="5392" max="5392" width="7" bestFit="1" customWidth="1"/>
    <col min="5393" max="5394" width="9" bestFit="1" customWidth="1"/>
    <col min="5395" max="5396" width="8" bestFit="1" customWidth="1"/>
    <col min="5397" max="5398" width="7" bestFit="1" customWidth="1"/>
    <col min="5399" max="5399" width="8" bestFit="1" customWidth="1"/>
    <col min="5400" max="5400" width="7" bestFit="1" customWidth="1"/>
    <col min="5401" max="5401" width="6" bestFit="1" customWidth="1"/>
    <col min="5402" max="5402" width="8" bestFit="1" customWidth="1"/>
    <col min="5403" max="5403" width="6" bestFit="1" customWidth="1"/>
    <col min="5404" max="5404" width="7" bestFit="1" customWidth="1"/>
    <col min="5405" max="5405" width="8" bestFit="1" customWidth="1"/>
    <col min="5406" max="5406" width="7" bestFit="1" customWidth="1"/>
    <col min="5407" max="5407" width="8" bestFit="1" customWidth="1"/>
    <col min="5408" max="5409" width="7" bestFit="1" customWidth="1"/>
    <col min="5410" max="5410" width="8" bestFit="1" customWidth="1"/>
    <col min="5411" max="5411" width="7" bestFit="1" customWidth="1"/>
    <col min="5412" max="5412" width="6" bestFit="1" customWidth="1"/>
    <col min="5413" max="5413" width="8" bestFit="1" customWidth="1"/>
    <col min="5414" max="5415" width="7" bestFit="1" customWidth="1"/>
    <col min="5416" max="5416" width="8" bestFit="1" customWidth="1"/>
    <col min="5417" max="5418" width="7" bestFit="1" customWidth="1"/>
    <col min="5419" max="5419" width="8" bestFit="1" customWidth="1"/>
    <col min="5420" max="5420" width="9" bestFit="1" customWidth="1"/>
    <col min="5421" max="5421" width="8" bestFit="1" customWidth="1"/>
    <col min="5422" max="5427" width="9" bestFit="1" customWidth="1"/>
    <col min="5428" max="5428" width="8" bestFit="1" customWidth="1"/>
    <col min="5429" max="5432" width="9" bestFit="1" customWidth="1"/>
    <col min="5433" max="5433" width="8" bestFit="1" customWidth="1"/>
    <col min="5434" max="5435" width="9" bestFit="1" customWidth="1"/>
    <col min="5436" max="5436" width="8" bestFit="1" customWidth="1"/>
    <col min="5437" max="5437" width="9" bestFit="1" customWidth="1"/>
    <col min="5438" max="5439" width="8" bestFit="1" customWidth="1"/>
    <col min="5440" max="5440" width="7" bestFit="1" customWidth="1"/>
    <col min="5441" max="5441" width="9" bestFit="1" customWidth="1"/>
    <col min="5442" max="5442" width="8" bestFit="1" customWidth="1"/>
    <col min="5443" max="5444" width="9" bestFit="1" customWidth="1"/>
    <col min="5445" max="5445" width="7" bestFit="1" customWidth="1"/>
    <col min="5446" max="5448" width="8" bestFit="1" customWidth="1"/>
    <col min="5449" max="5449" width="7" bestFit="1" customWidth="1"/>
    <col min="5450" max="5452" width="8" bestFit="1" customWidth="1"/>
    <col min="5453" max="5453" width="9" bestFit="1" customWidth="1"/>
    <col min="5454" max="5456" width="8" bestFit="1" customWidth="1"/>
    <col min="5457" max="5457" width="5" bestFit="1" customWidth="1"/>
    <col min="5458" max="5460" width="9" bestFit="1" customWidth="1"/>
    <col min="5461" max="5461" width="8" bestFit="1" customWidth="1"/>
    <col min="5462" max="5463" width="9" bestFit="1" customWidth="1"/>
    <col min="5464" max="5465" width="8" bestFit="1" customWidth="1"/>
    <col min="5466" max="5466" width="9" bestFit="1" customWidth="1"/>
    <col min="5467" max="5467" width="8" bestFit="1" customWidth="1"/>
    <col min="5468" max="5468" width="9" bestFit="1" customWidth="1"/>
    <col min="5469" max="5469" width="8" bestFit="1" customWidth="1"/>
    <col min="5470" max="5471" width="9" bestFit="1" customWidth="1"/>
    <col min="5472" max="5472" width="8" bestFit="1" customWidth="1"/>
    <col min="5473" max="5473" width="9" bestFit="1" customWidth="1"/>
    <col min="5474" max="5474" width="7" bestFit="1" customWidth="1"/>
    <col min="5475" max="5479" width="8" bestFit="1" customWidth="1"/>
    <col min="5480" max="5482" width="9" bestFit="1" customWidth="1"/>
    <col min="5483" max="5483" width="7" bestFit="1" customWidth="1"/>
    <col min="5484" max="5486" width="8" bestFit="1" customWidth="1"/>
    <col min="5487" max="5490" width="9" bestFit="1" customWidth="1"/>
    <col min="5491" max="5491" width="8" bestFit="1" customWidth="1"/>
    <col min="5492" max="5492" width="9" bestFit="1" customWidth="1"/>
    <col min="5493" max="5493" width="8" bestFit="1" customWidth="1"/>
    <col min="5494" max="5494" width="9" bestFit="1" customWidth="1"/>
    <col min="5495" max="5499" width="8" bestFit="1" customWidth="1"/>
    <col min="5500" max="5500" width="9" bestFit="1" customWidth="1"/>
    <col min="5501" max="5501" width="7" bestFit="1" customWidth="1"/>
    <col min="5502" max="5502" width="8" bestFit="1" customWidth="1"/>
    <col min="5503" max="5503" width="9" bestFit="1" customWidth="1"/>
    <col min="5504" max="5504" width="8" bestFit="1" customWidth="1"/>
    <col min="5505" max="5505" width="9" bestFit="1" customWidth="1"/>
    <col min="5506" max="5506" width="8" bestFit="1" customWidth="1"/>
    <col min="5507" max="5507" width="5" bestFit="1" customWidth="1"/>
    <col min="5508" max="5508" width="9" bestFit="1" customWidth="1"/>
    <col min="5509" max="5510" width="8" bestFit="1" customWidth="1"/>
    <col min="5511" max="5511" width="7" bestFit="1" customWidth="1"/>
    <col min="5512" max="5512" width="8" bestFit="1" customWidth="1"/>
    <col min="5513" max="5513" width="9" bestFit="1" customWidth="1"/>
    <col min="5514" max="5516" width="8" bestFit="1" customWidth="1"/>
    <col min="5517" max="5517" width="9" bestFit="1" customWidth="1"/>
    <col min="5518" max="5520" width="8" bestFit="1" customWidth="1"/>
    <col min="5521" max="5522" width="9" bestFit="1" customWidth="1"/>
    <col min="5523" max="5523" width="8" bestFit="1" customWidth="1"/>
    <col min="5524" max="5524" width="10" bestFit="1" customWidth="1"/>
    <col min="5525" max="5525" width="9" bestFit="1" customWidth="1"/>
    <col min="5526" max="5526" width="7" bestFit="1" customWidth="1"/>
    <col min="5527" max="5528" width="8" bestFit="1" customWidth="1"/>
    <col min="5529" max="5529" width="9" bestFit="1" customWidth="1"/>
    <col min="5530" max="5533" width="8" bestFit="1" customWidth="1"/>
    <col min="5534" max="5534" width="7" bestFit="1" customWidth="1"/>
    <col min="5535" max="5541" width="8" bestFit="1" customWidth="1"/>
    <col min="5542" max="5543" width="9" bestFit="1" customWidth="1"/>
    <col min="5544" max="5546" width="8" bestFit="1" customWidth="1"/>
    <col min="5547" max="5547" width="9" bestFit="1" customWidth="1"/>
    <col min="5548" max="5550" width="8" bestFit="1" customWidth="1"/>
    <col min="5551" max="5551" width="9" bestFit="1" customWidth="1"/>
    <col min="5552" max="5554" width="8" bestFit="1" customWidth="1"/>
    <col min="5555" max="5555" width="9" bestFit="1" customWidth="1"/>
    <col min="5556" max="5556" width="7" bestFit="1" customWidth="1"/>
    <col min="5557" max="5557" width="8" bestFit="1" customWidth="1"/>
    <col min="5558" max="5558" width="9" bestFit="1" customWidth="1"/>
    <col min="5559" max="5559" width="8" bestFit="1" customWidth="1"/>
    <col min="5560" max="5560" width="7" bestFit="1" customWidth="1"/>
    <col min="5561" max="5562" width="8" bestFit="1" customWidth="1"/>
    <col min="5563" max="5563" width="9" bestFit="1" customWidth="1"/>
    <col min="5564" max="5565" width="8" bestFit="1" customWidth="1"/>
    <col min="5566" max="5567" width="9" bestFit="1" customWidth="1"/>
    <col min="5568" max="5568" width="8" bestFit="1" customWidth="1"/>
    <col min="5569" max="5569" width="9" bestFit="1" customWidth="1"/>
    <col min="5570" max="5572" width="8" bestFit="1" customWidth="1"/>
    <col min="5573" max="5573" width="9" bestFit="1" customWidth="1"/>
    <col min="5574" max="5574" width="10" bestFit="1" customWidth="1"/>
    <col min="5575" max="5575" width="8" bestFit="1" customWidth="1"/>
    <col min="5576" max="5576" width="7" bestFit="1" customWidth="1"/>
    <col min="5577" max="5578" width="8" bestFit="1" customWidth="1"/>
    <col min="5579" max="5579" width="9" bestFit="1" customWidth="1"/>
    <col min="5580" max="5583" width="8" bestFit="1" customWidth="1"/>
    <col min="5584" max="5584" width="9" bestFit="1" customWidth="1"/>
    <col min="5585" max="5587" width="8" bestFit="1" customWidth="1"/>
    <col min="5588" max="5588" width="7" bestFit="1" customWidth="1"/>
    <col min="5589" max="5589" width="8" bestFit="1" customWidth="1"/>
    <col min="5590" max="5590" width="9" bestFit="1" customWidth="1"/>
    <col min="5591" max="5591" width="7" bestFit="1" customWidth="1"/>
    <col min="5592" max="5592" width="5" bestFit="1" customWidth="1"/>
    <col min="5593" max="5593" width="8" bestFit="1" customWidth="1"/>
    <col min="5594" max="5596" width="9" bestFit="1" customWidth="1"/>
    <col min="5597" max="5597" width="7" bestFit="1" customWidth="1"/>
    <col min="5598" max="5601" width="8" bestFit="1" customWidth="1"/>
    <col min="5602" max="5602" width="7" bestFit="1" customWidth="1"/>
    <col min="5603" max="5604" width="8" bestFit="1" customWidth="1"/>
    <col min="5605" max="5605" width="7" bestFit="1" customWidth="1"/>
    <col min="5606" max="5607" width="9" bestFit="1" customWidth="1"/>
    <col min="5608" max="5608" width="8" bestFit="1" customWidth="1"/>
    <col min="5609" max="5610" width="9" bestFit="1" customWidth="1"/>
    <col min="5611" max="5611" width="8" bestFit="1" customWidth="1"/>
    <col min="5612" max="5612" width="9" bestFit="1" customWidth="1"/>
    <col min="5613" max="5614" width="8" bestFit="1" customWidth="1"/>
    <col min="5615" max="5615" width="9" bestFit="1" customWidth="1"/>
    <col min="5616" max="5617" width="8" bestFit="1" customWidth="1"/>
    <col min="5618" max="5618" width="7" bestFit="1" customWidth="1"/>
    <col min="5619" max="5620" width="9" bestFit="1" customWidth="1"/>
    <col min="5621" max="5621" width="8" bestFit="1" customWidth="1"/>
    <col min="5622" max="5622" width="9" bestFit="1" customWidth="1"/>
    <col min="5623" max="5623" width="8" bestFit="1" customWidth="1"/>
    <col min="5624" max="5625" width="9" bestFit="1" customWidth="1"/>
    <col min="5626" max="5628" width="8" bestFit="1" customWidth="1"/>
    <col min="5629" max="5629" width="9" bestFit="1" customWidth="1"/>
    <col min="5630" max="5631" width="8" bestFit="1" customWidth="1"/>
    <col min="5632" max="5632" width="9" bestFit="1" customWidth="1"/>
    <col min="5633" max="5635" width="8" bestFit="1" customWidth="1"/>
    <col min="5636" max="5636" width="9" bestFit="1" customWidth="1"/>
    <col min="5637" max="5637" width="8" bestFit="1" customWidth="1"/>
    <col min="5638" max="5638" width="9" bestFit="1" customWidth="1"/>
    <col min="5639" max="5639" width="7" bestFit="1" customWidth="1"/>
    <col min="5640" max="5640" width="8" bestFit="1" customWidth="1"/>
    <col min="5641" max="5641" width="9" bestFit="1" customWidth="1"/>
    <col min="5642" max="5643" width="8" bestFit="1" customWidth="1"/>
    <col min="5644" max="5644" width="9" bestFit="1" customWidth="1"/>
    <col min="5645" max="5646" width="8" bestFit="1" customWidth="1"/>
    <col min="5647" max="5647" width="9" bestFit="1" customWidth="1"/>
    <col min="5648" max="5648" width="7" bestFit="1" customWidth="1"/>
    <col min="5649" max="5652" width="8" bestFit="1" customWidth="1"/>
    <col min="5653" max="5653" width="7" bestFit="1" customWidth="1"/>
    <col min="5654" max="5654" width="9" bestFit="1" customWidth="1"/>
    <col min="5655" max="5656" width="8" bestFit="1" customWidth="1"/>
    <col min="5657" max="5657" width="9" bestFit="1" customWidth="1"/>
    <col min="5658" max="5658" width="8" bestFit="1" customWidth="1"/>
    <col min="5659" max="5659" width="7" bestFit="1" customWidth="1"/>
    <col min="5660" max="5663" width="8" bestFit="1" customWidth="1"/>
    <col min="5664" max="5664" width="9" bestFit="1" customWidth="1"/>
    <col min="5665" max="5665" width="7" bestFit="1" customWidth="1"/>
    <col min="5666" max="5668" width="8" bestFit="1" customWidth="1"/>
    <col min="5669" max="5669" width="7" bestFit="1" customWidth="1"/>
    <col min="5670" max="5670" width="9" bestFit="1" customWidth="1"/>
    <col min="5671" max="5673" width="8" bestFit="1" customWidth="1"/>
    <col min="5674" max="5675" width="9" bestFit="1" customWidth="1"/>
    <col min="5676" max="5679" width="8" bestFit="1" customWidth="1"/>
    <col min="5680" max="5680" width="9" bestFit="1" customWidth="1"/>
    <col min="5681" max="5681" width="8" bestFit="1" customWidth="1"/>
    <col min="5682" max="5682" width="9" bestFit="1" customWidth="1"/>
    <col min="5683" max="5683" width="8" bestFit="1" customWidth="1"/>
    <col min="5684" max="5684" width="7" bestFit="1" customWidth="1"/>
    <col min="5685" max="5685" width="9" bestFit="1" customWidth="1"/>
    <col min="5686" max="5690" width="8" bestFit="1" customWidth="1"/>
    <col min="5691" max="5691" width="9" bestFit="1" customWidth="1"/>
    <col min="5692" max="5692" width="8" bestFit="1" customWidth="1"/>
    <col min="5693" max="5693" width="7" bestFit="1" customWidth="1"/>
    <col min="5694" max="5694" width="8" bestFit="1" customWidth="1"/>
    <col min="5695" max="5696" width="9" bestFit="1" customWidth="1"/>
    <col min="5697" max="5698" width="8" bestFit="1" customWidth="1"/>
    <col min="5699" max="5699" width="9" bestFit="1" customWidth="1"/>
    <col min="5700" max="5701" width="8" bestFit="1" customWidth="1"/>
    <col min="5702" max="5702" width="9" bestFit="1" customWidth="1"/>
    <col min="5703" max="5703" width="8" bestFit="1" customWidth="1"/>
    <col min="5704" max="5704" width="9" bestFit="1" customWidth="1"/>
    <col min="5705" max="5705" width="8" bestFit="1" customWidth="1"/>
    <col min="5706" max="5707" width="9" bestFit="1" customWidth="1"/>
    <col min="5708" max="5708" width="8" bestFit="1" customWidth="1"/>
    <col min="5709" max="5709" width="7" bestFit="1" customWidth="1"/>
    <col min="5710" max="5710" width="8" bestFit="1" customWidth="1"/>
    <col min="5711" max="5711" width="9" bestFit="1" customWidth="1"/>
    <col min="5712" max="5712" width="7" bestFit="1" customWidth="1"/>
    <col min="5713" max="5714" width="9" bestFit="1" customWidth="1"/>
    <col min="5715" max="5717" width="8" bestFit="1" customWidth="1"/>
    <col min="5718" max="5718" width="7" bestFit="1" customWidth="1"/>
    <col min="5719" max="5720" width="8" bestFit="1" customWidth="1"/>
    <col min="5721" max="5721" width="9" bestFit="1" customWidth="1"/>
    <col min="5722" max="5722" width="7" bestFit="1" customWidth="1"/>
    <col min="5723" max="5723" width="8" bestFit="1" customWidth="1"/>
    <col min="5724" max="5724" width="9" bestFit="1" customWidth="1"/>
    <col min="5725" max="5725" width="7" bestFit="1" customWidth="1"/>
    <col min="5726" max="5726" width="10" bestFit="1" customWidth="1"/>
    <col min="5727" max="5728" width="7" bestFit="1" customWidth="1"/>
    <col min="5729" max="5729" width="8" bestFit="1" customWidth="1"/>
    <col min="5730" max="5730" width="9" bestFit="1" customWidth="1"/>
    <col min="5731" max="5731" width="7" bestFit="1" customWidth="1"/>
    <col min="5732" max="5736" width="8" bestFit="1" customWidth="1"/>
    <col min="5737" max="5737" width="9" bestFit="1" customWidth="1"/>
    <col min="5738" max="5739" width="8" bestFit="1" customWidth="1"/>
    <col min="5740" max="5741" width="9" bestFit="1" customWidth="1"/>
    <col min="5742" max="5743" width="8" bestFit="1" customWidth="1"/>
    <col min="5744" max="5744" width="9" bestFit="1" customWidth="1"/>
    <col min="5745" max="5745" width="8" bestFit="1" customWidth="1"/>
    <col min="5746" max="5747" width="9" bestFit="1" customWidth="1"/>
    <col min="5748" max="5749" width="8" bestFit="1" customWidth="1"/>
    <col min="5750" max="5750" width="9" bestFit="1" customWidth="1"/>
    <col min="5751" max="5753" width="8" bestFit="1" customWidth="1"/>
    <col min="5754" max="5756" width="9" bestFit="1" customWidth="1"/>
    <col min="5757" max="5759" width="8" bestFit="1" customWidth="1"/>
    <col min="5760" max="5762" width="9" bestFit="1" customWidth="1"/>
    <col min="5763" max="5766" width="8" bestFit="1" customWidth="1"/>
    <col min="5767" max="5767" width="9" bestFit="1" customWidth="1"/>
    <col min="5768" max="5768" width="5" bestFit="1" customWidth="1"/>
    <col min="5769" max="5770" width="9" bestFit="1" customWidth="1"/>
    <col min="5771" max="5771" width="5" bestFit="1" customWidth="1"/>
    <col min="5772" max="5773" width="8" bestFit="1" customWidth="1"/>
    <col min="5774" max="5774" width="9" bestFit="1" customWidth="1"/>
    <col min="5775" max="5775" width="8" bestFit="1" customWidth="1"/>
    <col min="5776" max="5776" width="7" bestFit="1" customWidth="1"/>
    <col min="5777" max="5777" width="9" bestFit="1" customWidth="1"/>
    <col min="5778" max="5778" width="8" bestFit="1" customWidth="1"/>
    <col min="5779" max="5779" width="7" bestFit="1" customWidth="1"/>
    <col min="5780" max="5780" width="9" bestFit="1" customWidth="1"/>
    <col min="5781" max="5781" width="8" bestFit="1" customWidth="1"/>
    <col min="5782" max="5782" width="7" bestFit="1" customWidth="1"/>
    <col min="5783" max="5784" width="9" bestFit="1" customWidth="1"/>
    <col min="5785" max="5785" width="8" bestFit="1" customWidth="1"/>
    <col min="5786" max="5786" width="9" bestFit="1" customWidth="1"/>
    <col min="5787" max="5789" width="8" bestFit="1" customWidth="1"/>
    <col min="5790" max="5790" width="9" bestFit="1" customWidth="1"/>
    <col min="5791" max="5791" width="8" bestFit="1" customWidth="1"/>
    <col min="5792" max="5796" width="9" bestFit="1" customWidth="1"/>
    <col min="5797" max="5797" width="7" bestFit="1" customWidth="1"/>
    <col min="5798" max="5798" width="9" bestFit="1" customWidth="1"/>
    <col min="5799" max="5799" width="7" bestFit="1" customWidth="1"/>
    <col min="5800" max="5801" width="9" bestFit="1" customWidth="1"/>
    <col min="5802" max="5802" width="8" bestFit="1" customWidth="1"/>
    <col min="5803" max="5803" width="7" bestFit="1" customWidth="1"/>
    <col min="5804" max="5805" width="9" bestFit="1" customWidth="1"/>
    <col min="5806" max="5814" width="8" bestFit="1" customWidth="1"/>
    <col min="5815" max="5815" width="9" bestFit="1" customWidth="1"/>
    <col min="5816" max="5816" width="8" bestFit="1" customWidth="1"/>
    <col min="5817" max="5817" width="9" bestFit="1" customWidth="1"/>
    <col min="5818" max="5821" width="8" bestFit="1" customWidth="1"/>
    <col min="5822" max="5822" width="9" bestFit="1" customWidth="1"/>
    <col min="5823" max="5823" width="10" bestFit="1" customWidth="1"/>
    <col min="5824" max="5826" width="9" bestFit="1" customWidth="1"/>
    <col min="5827" max="5827" width="10.5546875" bestFit="1" customWidth="1"/>
  </cols>
  <sheetData>
    <row r="3" spans="2:3" x14ac:dyDescent="0.3">
      <c r="B3" s="19" t="s">
        <v>647</v>
      </c>
      <c r="C3" s="20"/>
    </row>
    <row r="4" spans="2:3" x14ac:dyDescent="0.3">
      <c r="B4" s="4" t="s">
        <v>644</v>
      </c>
      <c r="C4" t="s">
        <v>646</v>
      </c>
    </row>
    <row r="5" spans="2:3" x14ac:dyDescent="0.3">
      <c r="B5" s="5" t="s">
        <v>19</v>
      </c>
      <c r="C5">
        <v>741999.79529999977</v>
      </c>
    </row>
    <row r="6" spans="2:3" x14ac:dyDescent="0.3">
      <c r="B6" s="5" t="s">
        <v>26</v>
      </c>
      <c r="C6">
        <v>719047.03200000292</v>
      </c>
    </row>
    <row r="7" spans="2:3" x14ac:dyDescent="0.3">
      <c r="B7" s="5" t="s">
        <v>35</v>
      </c>
      <c r="C7">
        <v>836154.03299999656</v>
      </c>
    </row>
    <row r="8" spans="2:3" x14ac:dyDescent="0.3">
      <c r="B8" s="5" t="s">
        <v>645</v>
      </c>
      <c r="C8">
        <v>2297200.8602999994</v>
      </c>
    </row>
  </sheetData>
  <mergeCells count="1">
    <mergeCell ref="B3:C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BB72-FD91-4390-AF2A-8B58BCD7A384}">
  <dimension ref="B3:C8"/>
  <sheetViews>
    <sheetView tabSelected="1" zoomScale="94" workbookViewId="0">
      <selection activeCell="C29" sqref="C29"/>
    </sheetView>
  </sheetViews>
  <sheetFormatPr defaultRowHeight="14.4" x14ac:dyDescent="0.3"/>
  <cols>
    <col min="1" max="1" width="12.44140625" bestFit="1" customWidth="1"/>
    <col min="2" max="2" width="13" bestFit="1" customWidth="1"/>
    <col min="3" max="3" width="12.77734375" bestFit="1" customWidth="1"/>
    <col min="9" max="9" width="10.109375" customWidth="1"/>
    <col min="10" max="10" width="10.77734375" customWidth="1"/>
  </cols>
  <sheetData>
    <row r="3" spans="2:3" x14ac:dyDescent="0.3">
      <c r="B3" s="4" t="s">
        <v>644</v>
      </c>
      <c r="C3" t="s">
        <v>646</v>
      </c>
    </row>
    <row r="4" spans="2:3" x14ac:dyDescent="0.3">
      <c r="B4" s="5" t="s">
        <v>47</v>
      </c>
      <c r="C4">
        <v>501239.89080000052</v>
      </c>
    </row>
    <row r="5" spans="2:3" x14ac:dyDescent="0.3">
      <c r="B5" s="5" t="s">
        <v>57</v>
      </c>
      <c r="C5">
        <v>678781.2399999979</v>
      </c>
    </row>
    <row r="6" spans="2:3" x14ac:dyDescent="0.3">
      <c r="B6" s="5" t="s">
        <v>18</v>
      </c>
      <c r="C6">
        <v>391721.90500000032</v>
      </c>
    </row>
    <row r="7" spans="2:3" x14ac:dyDescent="0.3">
      <c r="B7" s="5" t="s">
        <v>25</v>
      </c>
      <c r="C7">
        <v>725457.82450000057</v>
      </c>
    </row>
    <row r="8" spans="2:3" x14ac:dyDescent="0.3">
      <c r="B8" s="5" t="s">
        <v>645</v>
      </c>
      <c r="C8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D399-B2B4-4F8E-BAC3-2CE8656297FC}">
  <dimension ref="A3:B7"/>
  <sheetViews>
    <sheetView workbookViewId="0">
      <selection activeCell="E38" sqref="E38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4" t="s">
        <v>644</v>
      </c>
      <c r="B3" t="s">
        <v>648</v>
      </c>
    </row>
    <row r="4" spans="1:2" x14ac:dyDescent="0.3">
      <c r="A4" s="5" t="s">
        <v>14</v>
      </c>
      <c r="B4">
        <v>134119.20919999972</v>
      </c>
    </row>
    <row r="5" spans="1:2" x14ac:dyDescent="0.3">
      <c r="A5" s="5" t="s">
        <v>22</v>
      </c>
      <c r="B5">
        <v>91979.134000000209</v>
      </c>
    </row>
    <row r="6" spans="1:2" x14ac:dyDescent="0.3">
      <c r="A6" s="5" t="s">
        <v>44</v>
      </c>
      <c r="B6">
        <v>60298.678500000075</v>
      </c>
    </row>
    <row r="7" spans="1:2" x14ac:dyDescent="0.3">
      <c r="A7" s="5" t="s">
        <v>645</v>
      </c>
      <c r="B7">
        <v>286397.02170000004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6525-B8B2-45AB-BB46-10DCF6FC5864}">
  <dimension ref="A3:D7"/>
  <sheetViews>
    <sheetView workbookViewId="0">
      <selection activeCell="Q18" sqref="Q18"/>
    </sheetView>
  </sheetViews>
  <sheetFormatPr defaultRowHeight="14.4" x14ac:dyDescent="0.3"/>
  <cols>
    <col min="1" max="1" width="13.109375" bestFit="1" customWidth="1"/>
    <col min="2" max="3" width="12" bestFit="1" customWidth="1"/>
    <col min="4" max="4" width="14.21875" bestFit="1" customWidth="1"/>
  </cols>
  <sheetData>
    <row r="3" spans="1:4" x14ac:dyDescent="0.3">
      <c r="A3" s="4" t="s">
        <v>644</v>
      </c>
      <c r="B3" t="s">
        <v>646</v>
      </c>
      <c r="C3" t="s">
        <v>648</v>
      </c>
      <c r="D3" t="s">
        <v>649</v>
      </c>
    </row>
    <row r="4" spans="1:4" x14ac:dyDescent="0.3">
      <c r="A4" s="5" t="s">
        <v>19</v>
      </c>
      <c r="B4">
        <v>741999.79529999977</v>
      </c>
      <c r="C4">
        <v>18451.272799999999</v>
      </c>
      <c r="D4">
        <v>8028</v>
      </c>
    </row>
    <row r="5" spans="1:4" x14ac:dyDescent="0.3">
      <c r="A5" s="5" t="s">
        <v>26</v>
      </c>
      <c r="B5">
        <v>719047.03200000292</v>
      </c>
      <c r="C5">
        <v>122490.80080000011</v>
      </c>
      <c r="D5">
        <v>22906</v>
      </c>
    </row>
    <row r="6" spans="1:4" x14ac:dyDescent="0.3">
      <c r="A6" s="5" t="s">
        <v>35</v>
      </c>
      <c r="B6">
        <v>836154.03299999656</v>
      </c>
      <c r="C6">
        <v>145454.94809999989</v>
      </c>
      <c r="D6">
        <v>6939</v>
      </c>
    </row>
    <row r="7" spans="1:4" x14ac:dyDescent="0.3">
      <c r="A7" s="5" t="s">
        <v>645</v>
      </c>
      <c r="B7">
        <v>2297200.8602999994</v>
      </c>
      <c r="C7">
        <v>286397.02170000004</v>
      </c>
      <c r="D7">
        <v>37873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3F0C-A080-4A27-B6F5-45F215C0EA4C}">
  <dimension ref="A3:I55"/>
  <sheetViews>
    <sheetView workbookViewId="0">
      <selection activeCell="E21" sqref="E21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4.21875" bestFit="1" customWidth="1"/>
  </cols>
  <sheetData>
    <row r="3" spans="1:3" x14ac:dyDescent="0.3">
      <c r="A3" s="4" t="s">
        <v>644</v>
      </c>
      <c r="B3" t="s">
        <v>646</v>
      </c>
      <c r="C3" t="s">
        <v>649</v>
      </c>
    </row>
    <row r="4" spans="1:3" x14ac:dyDescent="0.3">
      <c r="A4" s="5" t="s">
        <v>62</v>
      </c>
      <c r="B4">
        <v>351428.42290000018</v>
      </c>
      <c r="C4">
        <v>5693</v>
      </c>
    </row>
    <row r="5" spans="1:3" x14ac:dyDescent="0.3">
      <c r="A5" s="5" t="s">
        <v>168</v>
      </c>
      <c r="B5">
        <v>128363.125</v>
      </c>
      <c r="C5">
        <v>1960</v>
      </c>
    </row>
    <row r="6" spans="1:3" x14ac:dyDescent="0.3">
      <c r="A6" s="5" t="s">
        <v>13</v>
      </c>
      <c r="B6">
        <v>459193.5693999998</v>
      </c>
      <c r="C6">
        <v>7423</v>
      </c>
    </row>
    <row r="7" spans="1:3" x14ac:dyDescent="0.3">
      <c r="A7" s="5" t="s">
        <v>28</v>
      </c>
      <c r="B7">
        <v>1358215.7429999826</v>
      </c>
      <c r="C7">
        <v>22797</v>
      </c>
    </row>
    <row r="8" spans="1:3" x14ac:dyDescent="0.3">
      <c r="A8" s="5" t="s">
        <v>645</v>
      </c>
      <c r="B8">
        <v>2297200.8602999826</v>
      </c>
      <c r="C8">
        <v>37873</v>
      </c>
    </row>
    <row r="38" spans="7:9" x14ac:dyDescent="0.3">
      <c r="G38" s="6"/>
      <c r="H38" s="7"/>
      <c r="I38" s="8"/>
    </row>
    <row r="39" spans="7:9" x14ac:dyDescent="0.3">
      <c r="G39" s="9"/>
      <c r="H39" s="10"/>
      <c r="I39" s="11"/>
    </row>
    <row r="40" spans="7:9" x14ac:dyDescent="0.3">
      <c r="G40" s="9"/>
      <c r="H40" s="10"/>
      <c r="I40" s="11"/>
    </row>
    <row r="41" spans="7:9" x14ac:dyDescent="0.3">
      <c r="G41" s="9"/>
      <c r="H41" s="10"/>
      <c r="I41" s="11"/>
    </row>
    <row r="42" spans="7:9" x14ac:dyDescent="0.3">
      <c r="G42" s="9"/>
      <c r="H42" s="10"/>
      <c r="I42" s="11"/>
    </row>
    <row r="43" spans="7:9" x14ac:dyDescent="0.3">
      <c r="G43" s="9"/>
      <c r="H43" s="10"/>
      <c r="I43" s="11"/>
    </row>
    <row r="44" spans="7:9" x14ac:dyDescent="0.3">
      <c r="G44" s="9"/>
      <c r="H44" s="10"/>
      <c r="I44" s="11"/>
    </row>
    <row r="45" spans="7:9" x14ac:dyDescent="0.3">
      <c r="G45" s="9"/>
      <c r="H45" s="10"/>
      <c r="I45" s="11"/>
    </row>
    <row r="46" spans="7:9" x14ac:dyDescent="0.3">
      <c r="G46" s="9"/>
      <c r="H46" s="10"/>
      <c r="I46" s="11"/>
    </row>
    <row r="47" spans="7:9" x14ac:dyDescent="0.3">
      <c r="G47" s="9"/>
      <c r="H47" s="10"/>
      <c r="I47" s="11"/>
    </row>
    <row r="48" spans="7:9" x14ac:dyDescent="0.3">
      <c r="G48" s="9"/>
      <c r="H48" s="10"/>
      <c r="I48" s="11"/>
    </row>
    <row r="49" spans="7:9" x14ac:dyDescent="0.3">
      <c r="G49" s="9"/>
      <c r="H49" s="10"/>
      <c r="I49" s="11"/>
    </row>
    <row r="50" spans="7:9" x14ac:dyDescent="0.3">
      <c r="G50" s="9"/>
      <c r="H50" s="10"/>
      <c r="I50" s="11"/>
    </row>
    <row r="51" spans="7:9" x14ac:dyDescent="0.3">
      <c r="G51" s="9"/>
      <c r="H51" s="10"/>
      <c r="I51" s="11"/>
    </row>
    <row r="52" spans="7:9" x14ac:dyDescent="0.3">
      <c r="G52" s="9"/>
      <c r="H52" s="10"/>
      <c r="I52" s="11"/>
    </row>
    <row r="53" spans="7:9" x14ac:dyDescent="0.3">
      <c r="G53" s="9"/>
      <c r="H53" s="10"/>
      <c r="I53" s="11"/>
    </row>
    <row r="54" spans="7:9" x14ac:dyDescent="0.3">
      <c r="G54" s="9"/>
      <c r="H54" s="10"/>
      <c r="I54" s="11"/>
    </row>
    <row r="55" spans="7:9" x14ac:dyDescent="0.3">
      <c r="G55" s="12"/>
      <c r="H55" s="13"/>
      <c r="I55" s="14"/>
    </row>
  </sheetData>
  <conditionalFormatting sqref="A3">
    <cfRule type="top10" dxfId="3" priority="3" bottom="1" rank="1"/>
  </conditionalFormatting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3079-5824-44A8-8167-59B7FDA466B9}">
  <dimension ref="A3:C21"/>
  <sheetViews>
    <sheetView workbookViewId="0">
      <selection activeCell="Q13" sqref="Q13:Q14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3" x14ac:dyDescent="0.3">
      <c r="A3" s="4" t="s">
        <v>644</v>
      </c>
      <c r="B3" t="s">
        <v>646</v>
      </c>
      <c r="C3" t="s">
        <v>648</v>
      </c>
    </row>
    <row r="4" spans="1:3" x14ac:dyDescent="0.3">
      <c r="A4" s="5" t="s">
        <v>59</v>
      </c>
      <c r="B4">
        <v>167380.31800000009</v>
      </c>
      <c r="C4">
        <v>41936.635699999933</v>
      </c>
    </row>
    <row r="5" spans="1:3" x14ac:dyDescent="0.3">
      <c r="A5" s="5" t="s">
        <v>38</v>
      </c>
      <c r="B5">
        <v>107532.16099999999</v>
      </c>
      <c r="C5">
        <v>18138.005399999995</v>
      </c>
    </row>
    <row r="6" spans="1:3" x14ac:dyDescent="0.3">
      <c r="A6" s="5" t="s">
        <v>34</v>
      </c>
      <c r="B6">
        <v>27118.791999999954</v>
      </c>
      <c r="C6">
        <v>6527.7869999999984</v>
      </c>
    </row>
    <row r="7" spans="1:3" x14ac:dyDescent="0.3">
      <c r="A7" s="5" t="s">
        <v>37</v>
      </c>
      <c r="B7">
        <v>203412.73300000009</v>
      </c>
      <c r="C7">
        <v>30221.763299999995</v>
      </c>
    </row>
    <row r="8" spans="1:3" x14ac:dyDescent="0.3">
      <c r="A8" s="5" t="s">
        <v>20</v>
      </c>
      <c r="B8">
        <v>114879.99629999997</v>
      </c>
      <c r="C8">
        <v>-3472.5559999999978</v>
      </c>
    </row>
    <row r="9" spans="1:3" x14ac:dyDescent="0.3">
      <c r="A9" s="5" t="s">
        <v>21</v>
      </c>
      <c r="B9">
        <v>328449.10300000076</v>
      </c>
      <c r="C9">
        <v>26590.166300000026</v>
      </c>
    </row>
    <row r="10" spans="1:3" x14ac:dyDescent="0.3">
      <c r="A10" s="5" t="s">
        <v>162</v>
      </c>
      <c r="B10">
        <v>149528.02999999994</v>
      </c>
      <c r="C10">
        <v>55617.824900000007</v>
      </c>
    </row>
    <row r="11" spans="1:3" x14ac:dyDescent="0.3">
      <c r="A11" s="5" t="s">
        <v>60</v>
      </c>
      <c r="B11">
        <v>16476.401999999998</v>
      </c>
      <c r="C11">
        <v>6964.1767000000027</v>
      </c>
    </row>
    <row r="12" spans="1:3" x14ac:dyDescent="0.3">
      <c r="A12" s="5" t="s">
        <v>77</v>
      </c>
      <c r="B12">
        <v>3024.2799999999997</v>
      </c>
      <c r="C12">
        <v>949.51819999999975</v>
      </c>
    </row>
    <row r="13" spans="1:3" x14ac:dyDescent="0.3">
      <c r="A13" s="5" t="s">
        <v>33</v>
      </c>
      <c r="B13">
        <v>91705.164000000048</v>
      </c>
      <c r="C13">
        <v>13059.143599999983</v>
      </c>
    </row>
    <row r="14" spans="1:3" x14ac:dyDescent="0.3">
      <c r="A14" s="5" t="s">
        <v>27</v>
      </c>
      <c r="B14">
        <v>12486.312</v>
      </c>
      <c r="C14">
        <v>5546.2539999999981</v>
      </c>
    </row>
    <row r="15" spans="1:3" x14ac:dyDescent="0.3">
      <c r="A15" s="5" t="s">
        <v>123</v>
      </c>
      <c r="B15">
        <v>189238.63099999996</v>
      </c>
      <c r="C15">
        <v>3384.7568999999999</v>
      </c>
    </row>
    <row r="16" spans="1:3" x14ac:dyDescent="0.3">
      <c r="A16" s="5" t="s">
        <v>41</v>
      </c>
      <c r="B16">
        <v>78479.20600000002</v>
      </c>
      <c r="C16">
        <v>34053.569299999966</v>
      </c>
    </row>
    <row r="17" spans="1:3" x14ac:dyDescent="0.3">
      <c r="A17" s="5" t="s">
        <v>36</v>
      </c>
      <c r="B17">
        <v>330007.05400000012</v>
      </c>
      <c r="C17">
        <v>44515.730600000003</v>
      </c>
    </row>
    <row r="18" spans="1:3" x14ac:dyDescent="0.3">
      <c r="A18" s="5" t="s">
        <v>32</v>
      </c>
      <c r="B18">
        <v>223843.60800000012</v>
      </c>
      <c r="C18">
        <v>21278.826399999998</v>
      </c>
    </row>
    <row r="19" spans="1:3" x14ac:dyDescent="0.3">
      <c r="A19" s="5" t="s">
        <v>110</v>
      </c>
      <c r="B19">
        <v>46673.538000000015</v>
      </c>
      <c r="C19">
        <v>-1189.0994999999984</v>
      </c>
    </row>
    <row r="20" spans="1:3" x14ac:dyDescent="0.3">
      <c r="A20" s="5" t="s">
        <v>31</v>
      </c>
      <c r="B20">
        <v>206965.53200000009</v>
      </c>
      <c r="C20">
        <v>-17725.481100000008</v>
      </c>
    </row>
    <row r="21" spans="1:3" x14ac:dyDescent="0.3">
      <c r="A21" s="5" t="s">
        <v>645</v>
      </c>
      <c r="B21">
        <v>2297200.8603000008</v>
      </c>
      <c r="C21">
        <v>286397.02169999987</v>
      </c>
    </row>
  </sheetData>
  <conditionalFormatting pivot="1" sqref="B4:B20">
    <cfRule type="top10" dxfId="2" priority="3" rank="2"/>
  </conditionalFormatting>
  <conditionalFormatting pivot="1" sqref="B4:B20">
    <cfRule type="top10" dxfId="1" priority="2" bottom="1" rank="3"/>
  </conditionalFormatting>
  <conditionalFormatting pivot="1" sqref="B4:B20">
    <cfRule type="top10" dxfId="0" priority="1" percent="1" rank="3"/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63B3-D05F-4606-AD2A-1B82034AEE29}">
  <dimension ref="A4:AB43"/>
  <sheetViews>
    <sheetView zoomScale="62" workbookViewId="0">
      <selection activeCell="X52" sqref="X49:X52"/>
    </sheetView>
  </sheetViews>
  <sheetFormatPr defaultRowHeight="14.4" x14ac:dyDescent="0.3"/>
  <cols>
    <col min="24" max="24" width="27.44140625" bestFit="1" customWidth="1"/>
    <col min="25" max="25" width="12" bestFit="1" customWidth="1"/>
  </cols>
  <sheetData>
    <row r="4" spans="1:28" x14ac:dyDescent="0.3">
      <c r="A4" s="32" t="s">
        <v>652</v>
      </c>
      <c r="B4" s="29"/>
      <c r="C4" s="29"/>
      <c r="D4" s="29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2"/>
    </row>
    <row r="5" spans="1:28" x14ac:dyDescent="0.3">
      <c r="A5" s="30"/>
      <c r="B5" s="31"/>
      <c r="C5" s="31"/>
      <c r="D5" s="31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5"/>
    </row>
    <row r="6" spans="1:28" x14ac:dyDescent="0.3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5"/>
    </row>
    <row r="7" spans="1:28" x14ac:dyDescent="0.3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5"/>
    </row>
    <row r="8" spans="1:28" x14ac:dyDescent="0.3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</row>
    <row r="9" spans="1:28" x14ac:dyDescent="0.3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5"/>
    </row>
    <row r="10" spans="1:28" x14ac:dyDescent="0.3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35" t="s">
        <v>643</v>
      </c>
      <c r="Y10" s="34"/>
      <c r="Z10" s="24"/>
      <c r="AA10" s="24"/>
      <c r="AB10" s="25"/>
    </row>
    <row r="11" spans="1:28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36" t="s">
        <v>626</v>
      </c>
      <c r="Y11" s="33">
        <v>2297200.8602999551</v>
      </c>
      <c r="Z11" s="24"/>
      <c r="AA11" s="24"/>
      <c r="AB11" s="25"/>
    </row>
    <row r="12" spans="1:28" x14ac:dyDescent="0.3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36" t="s">
        <v>627</v>
      </c>
      <c r="Y12" s="33">
        <v>286397.02170000132</v>
      </c>
      <c r="Z12" s="24"/>
      <c r="AA12" s="24"/>
      <c r="AB12" s="25"/>
    </row>
    <row r="13" spans="1:28" x14ac:dyDescent="0.3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36" t="s">
        <v>628</v>
      </c>
      <c r="Y13" s="33">
        <v>261.95999999999998</v>
      </c>
      <c r="Z13" s="24"/>
      <c r="AA13" s="24"/>
      <c r="AB13" s="25"/>
    </row>
    <row r="14" spans="1:28" x14ac:dyDescent="0.3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36" t="s">
        <v>629</v>
      </c>
      <c r="Y14" s="33">
        <v>22638.48</v>
      </c>
      <c r="Z14" s="24"/>
      <c r="AA14" s="24"/>
      <c r="AB14" s="25"/>
    </row>
    <row r="15" spans="1:28" x14ac:dyDescent="0.3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36" t="s">
        <v>630</v>
      </c>
      <c r="Y15" s="33">
        <v>0.44400000000000001</v>
      </c>
      <c r="Z15" s="24"/>
      <c r="AA15" s="24"/>
      <c r="AB15" s="25"/>
    </row>
    <row r="16" spans="1:28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36" t="s">
        <v>631</v>
      </c>
      <c r="Y16" s="33">
        <v>9994</v>
      </c>
      <c r="Z16" s="24"/>
      <c r="AA16" s="24"/>
      <c r="AB16" s="25"/>
    </row>
    <row r="17" spans="1:28" x14ac:dyDescent="0.3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36" t="s">
        <v>632</v>
      </c>
      <c r="Y17" s="33">
        <v>836154.03299999656</v>
      </c>
      <c r="Z17" s="24"/>
      <c r="AA17" s="24"/>
      <c r="AB17" s="25"/>
    </row>
    <row r="18" spans="1:28" x14ac:dyDescent="0.3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36" t="s">
        <v>633</v>
      </c>
      <c r="Y18" s="33">
        <v>2121</v>
      </c>
      <c r="Z18" s="24"/>
      <c r="AA18" s="24"/>
      <c r="AB18" s="25"/>
    </row>
    <row r="19" spans="1:28" x14ac:dyDescent="0.3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36" t="s">
        <v>635</v>
      </c>
      <c r="Y19" s="33">
        <v>0.15620272163298934</v>
      </c>
      <c r="Z19" s="24"/>
      <c r="AA19" s="24"/>
      <c r="AB19" s="25"/>
    </row>
    <row r="20" spans="1:28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36" t="s">
        <v>636</v>
      </c>
      <c r="Y20" s="33">
        <v>725457.82450000057</v>
      </c>
      <c r="Z20" s="24"/>
      <c r="AA20" s="24"/>
      <c r="AB20" s="25"/>
    </row>
    <row r="21" spans="1:28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36" t="s">
        <v>637</v>
      </c>
      <c r="Y21" s="33">
        <v>741999.79529999977</v>
      </c>
      <c r="Z21" s="24"/>
      <c r="AA21" s="24"/>
      <c r="AB21" s="25"/>
    </row>
    <row r="22" spans="1:28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36" t="s">
        <v>26</v>
      </c>
      <c r="Y22" s="33">
        <v>719047.03200000292</v>
      </c>
      <c r="Z22" s="24"/>
      <c r="AA22" s="24"/>
      <c r="AB22" s="25"/>
    </row>
    <row r="23" spans="1:28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36" t="s">
        <v>632</v>
      </c>
      <c r="Y23" s="33">
        <v>836154.03299999656</v>
      </c>
      <c r="Z23" s="24"/>
      <c r="AA23" s="24"/>
      <c r="AB23" s="25"/>
    </row>
    <row r="24" spans="1:28" x14ac:dyDescent="0.3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36" t="s">
        <v>638</v>
      </c>
      <c r="Y24" s="33">
        <v>238.33610955056105</v>
      </c>
      <c r="Z24" s="24"/>
      <c r="AA24" s="24"/>
      <c r="AB24" s="25"/>
    </row>
    <row r="25" spans="1:28" x14ac:dyDescent="0.3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36" t="s">
        <v>639</v>
      </c>
      <c r="Y25" s="33">
        <v>226.49323275054655</v>
      </c>
      <c r="Z25" s="24"/>
      <c r="AA25" s="24"/>
      <c r="AB25" s="25"/>
    </row>
    <row r="26" spans="1:28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36" t="s">
        <v>640</v>
      </c>
      <c r="Y26" s="33">
        <v>215.77266069737431</v>
      </c>
      <c r="Z26" s="24"/>
      <c r="AA26" s="24"/>
      <c r="AB26" s="25"/>
    </row>
    <row r="27" spans="1:28" x14ac:dyDescent="0.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36" t="s">
        <v>642</v>
      </c>
      <c r="Y27" s="33">
        <v>241.80364506172859</v>
      </c>
      <c r="Z27" s="24"/>
      <c r="AA27" s="24"/>
      <c r="AB27" s="25"/>
    </row>
    <row r="28" spans="1:28" x14ac:dyDescent="0.3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5"/>
    </row>
    <row r="29" spans="1:28" x14ac:dyDescent="0.3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5"/>
    </row>
    <row r="30" spans="1:28" x14ac:dyDescent="0.3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5"/>
    </row>
    <row r="31" spans="1:28" x14ac:dyDescent="0.3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5"/>
    </row>
    <row r="32" spans="1:28" x14ac:dyDescent="0.3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5"/>
    </row>
    <row r="33" spans="1:28" x14ac:dyDescent="0.3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5"/>
    </row>
    <row r="34" spans="1:28" x14ac:dyDescent="0.3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5"/>
    </row>
    <row r="35" spans="1:28" x14ac:dyDescent="0.3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</row>
    <row r="36" spans="1:28" x14ac:dyDescent="0.3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5"/>
    </row>
    <row r="37" spans="1:28" x14ac:dyDescent="0.3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5"/>
    </row>
    <row r="38" spans="1:28" x14ac:dyDescent="0.3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5"/>
    </row>
    <row r="39" spans="1:28" x14ac:dyDescent="0.3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5"/>
    </row>
    <row r="40" spans="1:28" x14ac:dyDescent="0.3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5"/>
    </row>
    <row r="41" spans="1:28" x14ac:dyDescent="0.3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5"/>
    </row>
    <row r="42" spans="1:28" x14ac:dyDescent="0.3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5"/>
    </row>
    <row r="43" spans="1:28" x14ac:dyDescent="0.3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8"/>
    </row>
  </sheetData>
  <mergeCells count="2">
    <mergeCell ref="A4:D5"/>
    <mergeCell ref="X10:Y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SampleSuperstore</vt:lpstr>
      <vt:lpstr>Insights </vt:lpstr>
      <vt:lpstr>Category wise Sales</vt:lpstr>
      <vt:lpstr>Region Sales</vt:lpstr>
      <vt:lpstr>Profit By Segment</vt:lpstr>
      <vt:lpstr>Category Performance</vt:lpstr>
      <vt:lpstr>Ship Mode</vt:lpstr>
      <vt:lpstr>Sub-Category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sfcsayushpatel@gmail.com</cp:lastModifiedBy>
  <cp:lastPrinted>2026-07-04T10:14:42Z</cp:lastPrinted>
  <dcterms:created xsi:type="dcterms:W3CDTF">2026-07-02T01:52:04Z</dcterms:created>
  <dcterms:modified xsi:type="dcterms:W3CDTF">2026-08-01T08:24:03Z</dcterms:modified>
</cp:coreProperties>
</file>