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/>
  <xr:revisionPtr revIDLastSave="0" documentId="8_{440DF5C1-9275-48FA-B522-53928CB6F6C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3" i="1" l="1"/>
  <c r="J9" i="1"/>
  <c r="J8" i="1"/>
  <c r="J7" i="1"/>
  <c r="J6" i="1"/>
  <c r="J5" i="1"/>
  <c r="J4" i="1"/>
  <c r="J10" i="1"/>
  <c r="J3" i="1"/>
  <c r="H10" i="1"/>
  <c r="H5" i="1"/>
  <c r="L23" i="1"/>
  <c r="M23" i="1"/>
  <c r="K23" i="1"/>
  <c r="J23" i="1"/>
  <c r="I23" i="1"/>
  <c r="L24" i="1"/>
  <c r="N4" i="1"/>
  <c r="N5" i="1"/>
  <c r="N6" i="1"/>
  <c r="N7" i="1"/>
  <c r="N8" i="1"/>
  <c r="N9" i="1"/>
  <c r="N10" i="1"/>
  <c r="L6" i="1"/>
  <c r="L25" i="1"/>
  <c r="M24" i="1"/>
  <c r="M25" i="1"/>
  <c r="M26" i="1"/>
  <c r="M27" i="1"/>
  <c r="P23" i="1"/>
  <c r="L26" i="1"/>
  <c r="L27" i="1"/>
  <c r="P24" i="1"/>
  <c r="P25" i="1"/>
  <c r="P26" i="1"/>
  <c r="P27" i="1"/>
  <c r="K24" i="1"/>
  <c r="K25" i="1"/>
  <c r="K26" i="1"/>
  <c r="K27" i="1"/>
  <c r="J24" i="1"/>
  <c r="J25" i="1"/>
  <c r="J26" i="1"/>
  <c r="J27" i="1"/>
  <c r="I24" i="1"/>
  <c r="I25" i="1"/>
  <c r="I26" i="1"/>
  <c r="I27" i="1"/>
  <c r="L3" i="1"/>
  <c r="L4" i="1"/>
  <c r="L5" i="1"/>
  <c r="L7" i="1"/>
  <c r="L8" i="1"/>
  <c r="L9" i="1"/>
  <c r="L10" i="1"/>
  <c r="H4" i="1"/>
  <c r="H6" i="1"/>
  <c r="H7" i="1"/>
  <c r="H8" i="1"/>
  <c r="H9" i="1"/>
  <c r="H3" i="1"/>
  <c r="F10" i="1"/>
  <c r="F4" i="1"/>
  <c r="F5" i="1"/>
  <c r="F6" i="1"/>
  <c r="F7" i="1"/>
  <c r="F8" i="1"/>
  <c r="F9" i="1"/>
  <c r="F3" i="1"/>
</calcChain>
</file>

<file path=xl/sharedStrings.xml><?xml version="1.0" encoding="utf-8"?>
<sst xmlns="http://schemas.openxmlformats.org/spreadsheetml/2006/main" count="38" uniqueCount="36">
  <si>
    <t>﻿</t>
  </si>
  <si>
    <t xml:space="preserve"> first comma position</t>
  </si>
  <si>
    <t>ITEM</t>
  </si>
  <si>
    <t>Second comma position</t>
  </si>
  <si>
    <t>COLOUR</t>
  </si>
  <si>
    <t>ID</t>
  </si>
  <si>
    <t>Smartphone, black, ID: 2001536</t>
  </si>
  <si>
    <t>Laptop 1Tb, gray and blue, ID: 15021</t>
  </si>
  <si>
    <t>Smartwatch, black, ID: 159632</t>
  </si>
  <si>
    <t>Wireless Earbuds, white and red, ID: 478214</t>
  </si>
  <si>
    <t>Digital Camera, red, ID: 132465</t>
  </si>
  <si>
    <t>Smartwatch, white, ID: 41265123</t>
  </si>
  <si>
    <t>Wireless Earbuds, black, ID: 7819112</t>
  </si>
  <si>
    <t>Digital Camera, black, ID: 326401</t>
  </si>
  <si>
    <t>Employee ID</t>
  </si>
  <si>
    <t>Name</t>
  </si>
  <si>
    <t>Department</t>
  </si>
  <si>
    <t>Sales Q1</t>
  </si>
  <si>
    <t>Sales Q2</t>
  </si>
  <si>
    <t>Sales Q3</t>
  </si>
  <si>
    <t>Sales Q4</t>
  </si>
  <si>
    <t>Target</t>
  </si>
  <si>
    <t>Total Sales</t>
  </si>
  <si>
    <t>Target achieved</t>
  </si>
  <si>
    <t>Performance</t>
  </si>
  <si>
    <t xml:space="preserve"> Average </t>
  </si>
  <si>
    <t>Highest quarter</t>
  </si>
  <si>
    <t>Highest</t>
  </si>
  <si>
    <t>Alice</t>
  </si>
  <si>
    <t>Sales</t>
  </si>
  <si>
    <t>Bob</t>
  </si>
  <si>
    <t>Marketing</t>
  </si>
  <si>
    <t>Charlie</t>
  </si>
  <si>
    <t>IT</t>
  </si>
  <si>
    <t>David</t>
  </si>
  <si>
    <t>Eve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</si>
</sst>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7"/>
  <sheetViews>
    <sheetView tabSelected="1" workbookViewId="0">
      <selection activeCell="H10" sqref="H10"/>
    </sheetView>
  </sheetViews>
  <sheetFormatPr defaultRowHeight="15"/>
  <cols>
    <col min="6" max="6" width="12.85546875" customWidth="1"/>
    <col min="7" max="7" width="12" customWidth="1"/>
    <col min="8" max="8" width="15.28515625" customWidth="1"/>
    <col min="9" max="9" width="15.42578125" customWidth="1"/>
    <col min="10" max="10" width="20.42578125" customWidth="1"/>
    <col min="11" max="11" width="15.42578125" customWidth="1"/>
    <col min="12" max="12" width="22.42578125" customWidth="1"/>
    <col min="13" max="13" width="13.85546875" customWidth="1"/>
    <col min="14" max="14" width="22.42578125" customWidth="1"/>
    <col min="15" max="15" width="14.42578125" customWidth="1"/>
  </cols>
  <sheetData>
    <row r="1" spans="1:14">
      <c r="A1" t="s">
        <v>0</v>
      </c>
    </row>
    <row r="2" spans="1:14">
      <c r="F2" t="s">
        <v>1</v>
      </c>
      <c r="H2" t="s">
        <v>2</v>
      </c>
      <c r="J2" t="s">
        <v>3</v>
      </c>
      <c r="L2" t="s">
        <v>4</v>
      </c>
      <c r="N2" t="s">
        <v>5</v>
      </c>
    </row>
    <row r="3" spans="1:14">
      <c r="A3" t="s">
        <v>6</v>
      </c>
      <c r="F3">
        <f>FIND(",",A4,1)</f>
        <v>11</v>
      </c>
      <c r="H3" t="str">
        <f>LEFT(A3,FIND(",",A3)-1)</f>
        <v>Smartphone</v>
      </c>
      <c r="J3">
        <f>FIND(",", A3, FIND(",", A3) + 1)</f>
        <v>18</v>
      </c>
      <c r="L3" t="str">
        <f>MID(A3,FIND(",",A3)+2,FIND(", ID",A3)-FIND(",",A3)-2)</f>
        <v>black</v>
      </c>
      <c r="N3" t="str">
        <f>RIGHT(A3,LEN(A3)-FIND(":",A3))</f>
        <v xml:space="preserve"> 2001536</v>
      </c>
    </row>
    <row r="4" spans="1:14">
      <c r="A4" t="s">
        <v>7</v>
      </c>
      <c r="F4">
        <f t="shared" ref="F4:F10" si="0">FIND(",",A5,1)</f>
        <v>11</v>
      </c>
      <c r="H4" t="str">
        <f t="shared" ref="H4:H10" si="1">LEFT(A4,FIND(",",A4)-1)</f>
        <v>Laptop 1Tb</v>
      </c>
      <c r="J4">
        <f>FIND(",", A4, FIND(",", A4) + 1)</f>
        <v>26</v>
      </c>
      <c r="L4" t="str">
        <f t="shared" ref="L4:L10" si="2">MID(A4,FIND(",",A4)+2,FIND(", ID",A4)-FIND(",",A4)-2)</f>
        <v>gray and blue</v>
      </c>
      <c r="N4" t="str">
        <f t="shared" ref="N4:N10" si="3">RIGHT(A4,LEN(A4)-FIND(":",A4))</f>
        <v xml:space="preserve"> 15021</v>
      </c>
    </row>
    <row r="5" spans="1:14">
      <c r="A5" t="s">
        <v>8</v>
      </c>
      <c r="F5">
        <f t="shared" si="0"/>
        <v>17</v>
      </c>
      <c r="H5" t="str">
        <f t="shared" si="1"/>
        <v>Smartwatch</v>
      </c>
      <c r="J5">
        <f>FIND(",", A5, FIND(",", A5) + 1)</f>
        <v>18</v>
      </c>
      <c r="L5" t="str">
        <f t="shared" si="2"/>
        <v>black</v>
      </c>
      <c r="N5" t="str">
        <f t="shared" si="3"/>
        <v xml:space="preserve"> 159632</v>
      </c>
    </row>
    <row r="6" spans="1:14">
      <c r="A6" t="s">
        <v>9</v>
      </c>
      <c r="F6">
        <f t="shared" si="0"/>
        <v>15</v>
      </c>
      <c r="H6" t="str">
        <f t="shared" si="1"/>
        <v>Wireless Earbuds</v>
      </c>
      <c r="J6">
        <f>FIND(",", A6, FIND(",", A6) + 1)</f>
        <v>32</v>
      </c>
      <c r="L6" t="str">
        <f>MID(A6,FIND(",",A6)+2,FIND(", ID",A6)-FIND(",",A6)-2)</f>
        <v>white and red</v>
      </c>
      <c r="N6" t="str">
        <f t="shared" si="3"/>
        <v xml:space="preserve"> 478214</v>
      </c>
    </row>
    <row r="7" spans="1:14">
      <c r="A7" t="s">
        <v>10</v>
      </c>
      <c r="F7">
        <f t="shared" si="0"/>
        <v>11</v>
      </c>
      <c r="H7" t="str">
        <f t="shared" si="1"/>
        <v>Digital Camera</v>
      </c>
      <c r="J7">
        <f>FIND(",", A7, FIND(",", A7) + 1)</f>
        <v>20</v>
      </c>
      <c r="L7" t="str">
        <f t="shared" si="2"/>
        <v>red</v>
      </c>
      <c r="N7" t="str">
        <f t="shared" si="3"/>
        <v xml:space="preserve"> 132465</v>
      </c>
    </row>
    <row r="8" spans="1:14">
      <c r="A8" t="s">
        <v>11</v>
      </c>
      <c r="F8">
        <f t="shared" si="0"/>
        <v>17</v>
      </c>
      <c r="H8" t="str">
        <f t="shared" si="1"/>
        <v>Smartwatch</v>
      </c>
      <c r="J8">
        <f>FIND(",", A8, FIND(",", A8) + 1)</f>
        <v>18</v>
      </c>
      <c r="L8" t="str">
        <f t="shared" si="2"/>
        <v>white</v>
      </c>
      <c r="N8" t="str">
        <f t="shared" si="3"/>
        <v xml:space="preserve"> 41265123</v>
      </c>
    </row>
    <row r="9" spans="1:14">
      <c r="A9" t="s">
        <v>12</v>
      </c>
      <c r="F9">
        <f t="shared" si="0"/>
        <v>15</v>
      </c>
      <c r="H9" t="str">
        <f t="shared" si="1"/>
        <v>Wireless Earbuds</v>
      </c>
      <c r="J9">
        <f>FIND(",", A9, FIND(",", A9) + 1)</f>
        <v>24</v>
      </c>
      <c r="L9" t="str">
        <f t="shared" si="2"/>
        <v>black</v>
      </c>
      <c r="N9" t="str">
        <f t="shared" si="3"/>
        <v xml:space="preserve"> 7819112</v>
      </c>
    </row>
    <row r="10" spans="1:14">
      <c r="A10" t="s">
        <v>13</v>
      </c>
      <c r="F10">
        <f>FIND(",",A10,1)</f>
        <v>15</v>
      </c>
      <c r="H10" t="str">
        <f>LEFT(A10,FIND(",",A10)-1)</f>
        <v>Digital Camera</v>
      </c>
      <c r="J10">
        <f>FIND(",", A10, FIND(",", A10) + 1)</f>
        <v>22</v>
      </c>
      <c r="L10" t="str">
        <f t="shared" si="2"/>
        <v>black</v>
      </c>
      <c r="N10" t="str">
        <f t="shared" si="3"/>
        <v xml:space="preserve"> 326401</v>
      </c>
    </row>
    <row r="22" spans="1:16" s="1" customFormat="1">
      <c r="A22" s="1" t="s">
        <v>14</v>
      </c>
      <c r="B22" s="1" t="s">
        <v>15</v>
      </c>
      <c r="C22" s="1" t="s">
        <v>16</v>
      </c>
      <c r="D22" s="1" t="s">
        <v>17</v>
      </c>
      <c r="E22" s="1" t="s">
        <v>18</v>
      </c>
      <c r="F22" s="1" t="s">
        <v>19</v>
      </c>
      <c r="G22" s="1" t="s">
        <v>20</v>
      </c>
      <c r="H22" s="1" t="s">
        <v>21</v>
      </c>
      <c r="I22" s="1" t="s">
        <v>22</v>
      </c>
      <c r="J22" s="1" t="s">
        <v>23</v>
      </c>
      <c r="K22" s="1" t="s">
        <v>24</v>
      </c>
      <c r="L22" s="1" t="s">
        <v>25</v>
      </c>
      <c r="M22" s="1" t="s">
        <v>26</v>
      </c>
      <c r="P22" s="1" t="s">
        <v>27</v>
      </c>
    </row>
    <row r="23" spans="1:16" s="2" customFormat="1">
      <c r="A23" s="2">
        <v>101</v>
      </c>
      <c r="B23" s="2" t="s">
        <v>28</v>
      </c>
      <c r="C23" s="2" t="s">
        <v>29</v>
      </c>
      <c r="D23" s="2">
        <v>12000</v>
      </c>
      <c r="E23" s="2">
        <v>15000</v>
      </c>
      <c r="F23" s="3">
        <v>17000</v>
      </c>
      <c r="G23" s="3">
        <v>16000</v>
      </c>
      <c r="H23" s="3">
        <v>60000</v>
      </c>
      <c r="I23" s="3">
        <f>SUM(D23:F23)</f>
        <v>44000</v>
      </c>
      <c r="J23" s="2" t="str">
        <f>IF(I23=H23,"True","False")</f>
        <v>False</v>
      </c>
      <c r="K23" s="2" t="str">
        <f>IF(I23&gt;=50000, "Excellent", IF(I23&gt;=40000, "Good", IF(I23&gt;=30000, "Average", "Poor")))</f>
        <v>Good</v>
      </c>
      <c r="L23" s="3">
        <f>AVERAGEIF(D23:G23, "&lt;&gt;0")</f>
        <v>15000</v>
      </c>
      <c r="M23" s="2" t="str">
        <f>CHOOSE(MATCH(MAX(D23:G23), D23:G23, 0), "Q1", "Q2", "Q3", "Q4")</f>
        <v>Q3</v>
      </c>
      <c r="P23" s="2">
        <f>MAX(D23:G23)</f>
        <v>17000</v>
      </c>
    </row>
    <row r="24" spans="1:16" s="2" customFormat="1">
      <c r="A24" s="2">
        <v>102</v>
      </c>
      <c r="B24" s="2" t="s">
        <v>30</v>
      </c>
      <c r="C24" s="2" t="s">
        <v>31</v>
      </c>
      <c r="D24" s="2">
        <v>8000</v>
      </c>
      <c r="E24" s="2">
        <v>9500</v>
      </c>
      <c r="F24" s="3">
        <v>11000</v>
      </c>
      <c r="G24" s="3">
        <v>9000</v>
      </c>
      <c r="H24" s="3">
        <v>50000</v>
      </c>
      <c r="I24" s="3">
        <f t="shared" ref="I24:I27" si="4">SUM(D24:F24)</f>
        <v>28500</v>
      </c>
      <c r="J24" s="2" t="str">
        <f t="shared" ref="J24:J27" si="5">IF(I24=H24,"True","False")</f>
        <v>False</v>
      </c>
      <c r="K24" s="2" t="str">
        <f t="shared" ref="K24:K27" si="6">IF(I24&gt;=50000, "Excellent", IF(I24&gt;=40000, "Good", IF(I24&gt;=30000, "Average", "Poor")))</f>
        <v>Poor</v>
      </c>
      <c r="L24" s="3">
        <f>AVERAGEIF(D24:G24, "&lt;&gt;0")</f>
        <v>9375</v>
      </c>
      <c r="M24" s="2" t="str">
        <f t="shared" ref="M24:M27" si="7">CHOOSE(MATCH(MAX(D24:G24), D24:G24, 0), "Q1", "Q2", "Q3", "Q4")</f>
        <v>Q3</v>
      </c>
      <c r="P24" s="2">
        <f t="shared" ref="P24:P27" si="8">MAX(D24:G24)</f>
        <v>11000</v>
      </c>
    </row>
    <row r="25" spans="1:16" s="2" customFormat="1">
      <c r="A25" s="2">
        <v>103</v>
      </c>
      <c r="B25" s="2" t="s">
        <v>32</v>
      </c>
      <c r="C25" s="2" t="s">
        <v>33</v>
      </c>
      <c r="D25" s="2">
        <v>7000</v>
      </c>
      <c r="E25" s="2">
        <v>0</v>
      </c>
      <c r="F25" s="3">
        <v>8000</v>
      </c>
      <c r="G25" s="3">
        <v>8500</v>
      </c>
      <c r="H25" s="3">
        <v>30000</v>
      </c>
      <c r="I25" s="3">
        <f t="shared" si="4"/>
        <v>15000</v>
      </c>
      <c r="J25" s="2" t="str">
        <f t="shared" si="5"/>
        <v>False</v>
      </c>
      <c r="K25" s="2" t="str">
        <f t="shared" si="6"/>
        <v>Poor</v>
      </c>
      <c r="L25" s="3">
        <f>AVERAGEIF(D25:G25, "&lt;&gt;0")</f>
        <v>7833.333333333333</v>
      </c>
      <c r="M25" s="2" t="str">
        <f t="shared" si="7"/>
        <v>Q4</v>
      </c>
      <c r="P25" s="2">
        <f t="shared" si="8"/>
        <v>8500</v>
      </c>
    </row>
    <row r="26" spans="1:16" s="2" customFormat="1">
      <c r="A26" s="2">
        <v>104</v>
      </c>
      <c r="B26" s="2" t="s">
        <v>34</v>
      </c>
      <c r="C26" s="2" t="s">
        <v>29</v>
      </c>
      <c r="D26" s="2">
        <v>16000</v>
      </c>
      <c r="E26" s="2">
        <v>0</v>
      </c>
      <c r="F26" s="3">
        <v>15000</v>
      </c>
      <c r="G26" s="3">
        <v>18000</v>
      </c>
      <c r="H26" s="3">
        <v>60000</v>
      </c>
      <c r="I26" s="3">
        <f t="shared" si="4"/>
        <v>31000</v>
      </c>
      <c r="J26" s="2" t="str">
        <f t="shared" si="5"/>
        <v>False</v>
      </c>
      <c r="K26" s="2" t="str">
        <f t="shared" si="6"/>
        <v>Average</v>
      </c>
      <c r="L26" s="3">
        <f t="shared" ref="L24:L27" si="9">AVERAGEIF(D26:G26, "&lt;&gt;0")</f>
        <v>16333.333333333334</v>
      </c>
      <c r="M26" s="2" t="str">
        <f t="shared" si="7"/>
        <v>Q4</v>
      </c>
      <c r="P26" s="2">
        <f t="shared" si="8"/>
        <v>18000</v>
      </c>
    </row>
    <row r="27" spans="1:16" s="2" customFormat="1">
      <c r="A27" s="2">
        <v>105</v>
      </c>
      <c r="B27" s="2" t="s">
        <v>35</v>
      </c>
      <c r="C27" s="2" t="s">
        <v>31</v>
      </c>
      <c r="D27" s="2">
        <v>0</v>
      </c>
      <c r="E27" s="2">
        <v>0</v>
      </c>
      <c r="F27" s="3">
        <v>12000</v>
      </c>
      <c r="G27" s="3">
        <v>13000</v>
      </c>
      <c r="H27" s="3">
        <v>30000</v>
      </c>
      <c r="I27" s="3">
        <f t="shared" si="4"/>
        <v>12000</v>
      </c>
      <c r="J27" s="2" t="str">
        <f t="shared" si="5"/>
        <v>False</v>
      </c>
      <c r="K27" s="2" t="str">
        <f t="shared" si="6"/>
        <v>Poor</v>
      </c>
      <c r="L27" s="3">
        <f t="shared" si="9"/>
        <v>12500</v>
      </c>
      <c r="M27" s="2" t="str">
        <f t="shared" si="7"/>
        <v>Q4</v>
      </c>
      <c r="P27" s="2">
        <f t="shared" si="8"/>
        <v>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2024-07-19T04:34:14Z</dcterms:created>
  <dcterms:modified xsi:type="dcterms:W3CDTF">2024-08-29T18:44:02Z</dcterms:modified>
  <cp:category/>
  <cp:contentStatus/>
</cp:coreProperties>
</file>