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Coachx Excel assignments\"/>
    </mc:Choice>
  </mc:AlternateContent>
  <xr:revisionPtr revIDLastSave="0" documentId="13_ncr:1_{D974E6B3-BFA5-4865-84BC-4E8DFD83DB47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Sheet5" sheetId="10" r:id="rId1"/>
    <sheet name="Sheet7" sheetId="12" r:id="rId2"/>
    <sheet name="Sales report" sheetId="1" r:id="rId3"/>
    <sheet name="Sheet2" sheetId="7" state="hidden" r:id="rId4"/>
    <sheet name="Sheet1" sheetId="6" state="hidden" r:id="rId5"/>
    <sheet name="Online Sales Tracker" sheetId="5" r:id="rId6"/>
  </sheets>
  <externalReferences>
    <externalReference r:id="rId7"/>
  </externalReferences>
  <definedNames>
    <definedName name="_xlcn.WorksheetConnection_OnlineSalesTrackerB3B19" hidden="1">'Online Sales Tracker'!$B$3:$B$19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Online Sales Tracker!$B$3:$B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12" i="5"/>
  <c r="H11" i="5"/>
  <c r="H10" i="5"/>
  <c r="H9" i="5"/>
  <c r="H8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G8" i="5"/>
  <c r="G9" i="5"/>
  <c r="F10" i="5"/>
  <c r="G11" i="5"/>
  <c r="G7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3CCC9F-DB2A-477F-B093-40900EA3A9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B27D8E-4DD4-486F-A620-2F625AEFA5FD}" name="WorksheetConnection_Online Sales Tracker!$B$3:$B$1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nlineSalesTrackerB3B19"/>
        </x15:connection>
      </ext>
    </extLst>
  </connection>
</connections>
</file>

<file path=xl/sharedStrings.xml><?xml version="1.0" encoding="utf-8"?>
<sst xmlns="http://schemas.openxmlformats.org/spreadsheetml/2006/main" count="157" uniqueCount="35">
  <si>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</si>
  <si>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</si>
  <si>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</si>
  <si>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</si>
  <si>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</si>
  <si>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</si>
  <si>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</si>
  <si>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</si>
  <si>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</si>
  <si>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</si>
  <si>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</si>
  <si>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</si>
  <si>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</si>
  <si>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</si>
  <si>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</si>
  <si>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</si>
  <si>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</si>
  <si>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</si>
  <si>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</si>
  <si>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</si>
  <si>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</si>
  <si>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</si>
  <si>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</si>
  <si>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</si>
  <si>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</si>
  <si>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</si>
  <si>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</si>
  <si>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</si>
  <si>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</si>
  <si>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</si>
  <si>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>Column Labels</t>
  </si>
  <si>
    <t>Grand Total</t>
  </si>
  <si>
    <t>Row Labels</t>
  </si>
  <si>
    <t>Sum of Profit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</si>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</sst>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 b="1" i="0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rPr>
              <a:t>Profit</a:t>
            </a:r>
            <a:endParaRPr lang="en-US" b="1" i="0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endParaRPr>
          </a:p>
        </c:rich>
      </c:tx>
      <c:overlay val="0"/>
      <c:spPr>
        <a:solidFill>
          <a:schemeClr val="dk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Sheet5!$B$5:$B$10</c:f>
              <c:numCache>
                <c:formatCode>_-[$$-409]* #,##0.00_ ;_-[$$-409]* \-#,##0.00\ ;_-[$$-409]* "-"??_ ;_-@_ </c:formatCode>
                <c:ptCount val="5"/>
                <c:pt idx="0">
                  <c:v>5</c:v>
                </c:pt>
                <c:pt idx="1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3-4B08-AE48-A458EA6B13D9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B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Sheet5!$C$5:$C$10</c:f>
              <c:numCache>
                <c:formatCode>_-[$$-409]* #,##0.00_ ;_-[$$-409]* \-#,##0.00\ ;_-[$$-409]* "-"??_ ;_-@_ 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23-4B08-AE48-A458EA6B13D9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Sheet5!$D$5:$D$10</c:f>
              <c:numCache>
                <c:formatCode>_-[$$-409]* #,##0.00_ ;_-[$$-409]* \-#,##0.00\ ;_-[$$-409]* "-"??_ ;_-@_ </c:formatCode>
                <c:ptCount val="5"/>
                <c:pt idx="0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3-4B08-AE48-A458EA6B13D9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Sheet5!$E$5:$E$10</c:f>
              <c:numCache>
                <c:formatCode>_-[$$-409]* #,##0.00_ ;_-[$$-409]* \-#,##0.00\ ;_-[$$-409]* "-"??_ ;_-@_ 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23-4B08-AE48-A458EA6B13D9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Sheet5!$F$5:$F$10</c:f>
              <c:numCache>
                <c:formatCode>_-[$$-409]* #,##0.00_ ;_-[$$-409]* \-#,##0.00\ ;_-[$$-409]* "-"??_ ;_-@_ </c:formatCode>
                <c:ptCount val="5"/>
                <c:pt idx="0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23-4B08-AE48-A458EA6B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6151599"/>
        <c:axId val="1416158799"/>
      </c:barChart>
      <c:catAx>
        <c:axId val="1416151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58799"/>
        <c:crosses val="autoZero"/>
        <c:auto val="1"/>
        <c:lblAlgn val="ctr"/>
        <c:lblOffset val="100"/>
        <c:noMultiLvlLbl val="0"/>
      </c:catAx>
      <c:valAx>
        <c:axId val="1416158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alpha val="91000"/>
      </a:schemeClr>
    </a:solidFill>
    <a:ln w="9525" cap="flat" cmpd="sng" algn="ctr">
      <a:solidFill>
        <a:schemeClr val="lt1"/>
      </a:solidFill>
      <a:round/>
    </a:ln>
    <a:effectLst>
      <a:glow>
        <a:schemeClr val="tx2">
          <a:lumMod val="60000"/>
          <a:lumOff val="40000"/>
          <a:alpha val="62000"/>
        </a:schemeClr>
      </a:glow>
      <a:softEdge rad="0"/>
    </a:effectLst>
    <a:scene3d>
      <a:camera prst="orthographicFront"/>
      <a:lightRig rig="threePt" dir="t"/>
    </a:scene3d>
    <a:sp3d>
      <a:bevelB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Analysis).xlsx]Sheet7!PivotTable2</c:name>
    <c:fmtId val="29"/>
  </c:pivotSource>
  <c:chart>
    <c:title>
      <c:tx>
        <c:rich>
          <a:bodyPr/>
          <a:lstStyle/>
          <a:p>
            <a:pPr>
              <a:defRPr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defRPr>
            </a:pPr>
            <a:r>
              <a:rPr lang="en-US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BIG</a:t>
            </a:r>
            <a:r>
              <a:rPr lang="en-US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BASKET</a:t>
            </a:r>
            <a:endParaRPr lang="en-US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c:rich>
      </c:tx>
      <c:overlay val="0"/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marker>
          <c:symbol val="none"/>
        </c:marker>
      </c:pivotFmt>
    </c:pivotFmts>
    <c:plotArea>
      <c:layout/>
      <c:pieChart>
        <c:varyColors val="1"/>
        <c:ser>
          <c:idx val="1"/>
          <c:order val="0"/>
          <c:tx>
            <c:strRef>
              <c:f>Sheet7!$K$3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Sheet7!$J$4:$J$7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D</c:v>
                </c:pt>
              </c:strCache>
            </c:strRef>
          </c:cat>
          <c:val>
            <c:numRef>
              <c:f>Sheet7!$K$4:$K$7</c:f>
              <c:numCache>
                <c:formatCode>0.00%</c:formatCode>
                <c:ptCount val="3"/>
                <c:pt idx="0">
                  <c:v>0.22222222222222221</c:v>
                </c:pt>
                <c:pt idx="1">
                  <c:v>0.63888888888888884</c:v>
                </c:pt>
                <c:pt idx="2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9D-4584-B74E-C0E2AC6D2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Analysis).xlsx]Sheet7!PivotTable3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FLIPKART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1"/>
          <c:order val="0"/>
          <c:tx>
            <c:strRef>
              <c:f>Sheet7!$H$3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Sheet7!$G$4:$G$8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Sheet7!$H$4:$H$8</c:f>
              <c:numCache>
                <c:formatCode>0.00%</c:formatCode>
                <c:ptCount val="4"/>
                <c:pt idx="0">
                  <c:v>0.1388888888888889</c:v>
                </c:pt>
                <c:pt idx="1">
                  <c:v>0.1111111111111111</c:v>
                </c:pt>
                <c:pt idx="2">
                  <c:v>0.19444444444444445</c:v>
                </c:pt>
                <c:pt idx="3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6F-4276-9A05-BD59C8D1514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Analysis).xlsx]Sheet7!PivotTable5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SHOPCULES</a:t>
            </a:r>
          </a:p>
        </c:rich>
      </c:tx>
      <c:layout>
        <c:manualLayout>
          <c:xMode val="edge"/>
          <c:yMode val="edge"/>
          <c:x val="0.2798797639529775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40630660604044"/>
          <c:y val="0.15523148148148147"/>
          <c:w val="0.64737871674491387"/>
          <c:h val="0.76606481481481481"/>
        </c:manualLayout>
      </c:layout>
      <c:pieChart>
        <c:varyColors val="1"/>
        <c:ser>
          <c:idx val="0"/>
          <c:order val="0"/>
          <c:tx>
            <c:strRef>
              <c:f>Sheet7!$M$3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Sheet7!$L$4:$L$7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Sheet7!$M$4:$M$7</c:f>
              <c:numCache>
                <c:formatCode>0.00%</c:formatCode>
                <c:ptCount val="4"/>
                <c:pt idx="0">
                  <c:v>0.22222222222222221</c:v>
                </c:pt>
                <c:pt idx="1">
                  <c:v>0.22222222222222221</c:v>
                </c:pt>
                <c:pt idx="2">
                  <c:v>0.44444444444444442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4C-4960-8C32-F61E6939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</a:p>
        </c:rich>
      </c:tx>
      <c:layout>
        <c:manualLayout>
          <c:xMode val="edge"/>
          <c:yMode val="edge"/>
          <c:x val="0.17935783645418882"/>
          <c:y val="4.62962962962962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C2-4964-A055-96E55CE2DD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C2-4964-A055-96E55CE2DD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C2-4964-A055-96E55CE2DD7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Sheet7!$A$4:$A$9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Sheet7!$B$4:$B$9</c:f>
              <c:numCache>
                <c:formatCode>0.00%</c:formatCode>
                <c:ptCount val="5"/>
                <c:pt idx="0">
                  <c:v>0.12195121951219512</c:v>
                </c:pt>
                <c:pt idx="1">
                  <c:v>0.29268292682926828</c:v>
                </c:pt>
                <c:pt idx="2">
                  <c:v>0.1951219512195122</c:v>
                </c:pt>
                <c:pt idx="3">
                  <c:v>9.7560975609756101E-2</c:v>
                </c:pt>
                <c:pt idx="4">
                  <c:v>0.29268292682926828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45B2-B956-C6DE9B4D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Sheet7!$E$4:$E$8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Sheet7!$F$4:$F$8</c:f>
              <c:numCache>
                <c:formatCode>0.00%</c:formatCode>
                <c:ptCount val="4"/>
                <c:pt idx="0">
                  <c:v>6.4516129032258063E-2</c:v>
                </c:pt>
                <c:pt idx="1">
                  <c:v>0.12903225806451613</c:v>
                </c:pt>
                <c:pt idx="2">
                  <c:v>0.5161290322580645</c:v>
                </c:pt>
                <c:pt idx="3">
                  <c:v>0.29032258064516131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E-44E6-9F96-2FE07B45A6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Sheet7!$J$4:$J$7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D</c:v>
                </c:pt>
              </c:strCache>
            </c:strRef>
          </c:cat>
          <c:val>
            <c:numRef>
              <c:f>Sheet7!$K$4:$K$7</c:f>
              <c:numCache>
                <c:formatCode>0.00%</c:formatCode>
                <c:ptCount val="3"/>
                <c:pt idx="0">
                  <c:v>0.22222222222222221</c:v>
                </c:pt>
                <c:pt idx="1">
                  <c:v>0.63888888888888884</c:v>
                </c:pt>
                <c:pt idx="2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5-42BA-A946-DA2C09FBD1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Analysis).xlsx]Sheet7!PivotTable3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FLIPKART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Sheet7!$G$4:$G$8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Sheet7!$H$4:$H$8</c:f>
              <c:numCache>
                <c:formatCode>0.00%</c:formatCode>
                <c:ptCount val="4"/>
                <c:pt idx="0">
                  <c:v>0.1388888888888889</c:v>
                </c:pt>
                <c:pt idx="1">
                  <c:v>0.1111111111111111</c:v>
                </c:pt>
                <c:pt idx="2">
                  <c:v>0.19444444444444445</c:v>
                </c:pt>
                <c:pt idx="3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2D8-838B-0D0845A190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Analysis).xlsx]Sheet7!PivotTable5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SHOPCULES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94863530659701"/>
          <c:y val="0.20971529600466604"/>
          <c:w val="0.64737871674491387"/>
          <c:h val="0.76606481481481481"/>
        </c:manualLayout>
      </c:layout>
      <c:pieChart>
        <c:varyColors val="1"/>
        <c:ser>
          <c:idx val="0"/>
          <c:order val="0"/>
          <c:tx>
            <c:strRef>
              <c:f>Sheet7!$M$3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Sheet7!$L$4:$L$7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Sheet7!$M$4:$M$7</c:f>
              <c:numCache>
                <c:formatCode>0.00%</c:formatCode>
                <c:ptCount val="4"/>
                <c:pt idx="0">
                  <c:v>0.22222222222222221</c:v>
                </c:pt>
                <c:pt idx="1">
                  <c:v>0.22222222222222221</c:v>
                </c:pt>
                <c:pt idx="2">
                  <c:v>0.44444444444444442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4-438F-B0BA-A2F9C38D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Analysis).xlsx]Sheet5!PivotTable5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 b="1" i="0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rPr>
              <a:t>Profit</a:t>
            </a:r>
            <a:endParaRPr lang="en-US" b="1" i="0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endParaRPr>
          </a:p>
        </c:rich>
      </c:tx>
      <c:overlay val="0"/>
      <c:spPr>
        <a:solidFill>
          <a:schemeClr val="dk1"/>
        </a:solidFill>
        <a:ln>
          <a:noFill/>
        </a:ln>
        <a:effectLst/>
      </c:sp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Sheet5!$B$3:$B$4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Sheet5!$B$5:$B$10</c:f>
              <c:numCache>
                <c:formatCode>_-[$$-409]* #,##0.00_ ;_-[$$-409]* \-#,##0.00\ ;_-[$$-409]* "-"??_ ;_-@_ </c:formatCode>
                <c:ptCount val="5"/>
                <c:pt idx="0">
                  <c:v>5</c:v>
                </c:pt>
                <c:pt idx="1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F2-429F-B4A2-50501DF7F46F}"/>
            </c:ext>
          </c:extLst>
        </c:ser>
        <c:ser>
          <c:idx val="0"/>
          <c:order val="1"/>
          <c:tx>
            <c:strRef>
              <c:f>Sheet5!$C$3:$C$4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Sheet5!$C$5:$C$10</c:f>
              <c:numCache>
                <c:formatCode>_-[$$-409]* #,##0.00_ ;_-[$$-409]* \-#,##0.00\ ;_-[$$-409]* "-"??_ ;_-@_ 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F2-429F-B4A2-50501DF7F46F}"/>
            </c:ext>
          </c:extLst>
        </c:ser>
        <c:ser>
          <c:idx val="1"/>
          <c:order val="2"/>
          <c:tx>
            <c:strRef>
              <c:f>Sheet5!$D$3:$D$4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Sheet5!$D$5:$D$10</c:f>
              <c:numCache>
                <c:formatCode>_-[$$-409]* #,##0.00_ ;_-[$$-409]* \-#,##0.00\ ;_-[$$-409]* "-"??_ ;_-@_ </c:formatCode>
                <c:ptCount val="5"/>
                <c:pt idx="0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EF2-429F-B4A2-50501DF7F46F}"/>
            </c:ext>
          </c:extLst>
        </c:ser>
        <c:ser>
          <c:idx val="2"/>
          <c:order val="3"/>
          <c:tx>
            <c:strRef>
              <c:f>Sheet5!$E$3:$E$4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Sheet5!$E$5:$E$10</c:f>
              <c:numCache>
                <c:formatCode>_-[$$-409]* #,##0.00_ ;_-[$$-409]* \-#,##0.00\ ;_-[$$-409]* "-"??_ ;_-@_ 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F2-429F-B4A2-50501DF7F46F}"/>
            </c:ext>
          </c:extLst>
        </c:ser>
        <c:ser>
          <c:idx val="3"/>
          <c:order val="4"/>
          <c:tx>
            <c:strRef>
              <c:f>Sheet5!$F$3:$F$4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Sheet5!$A$5:$A$10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Sheet5!$F$5:$F$10</c:f>
              <c:numCache>
                <c:formatCode>_-[$$-409]* #,##0.00_ ;_-[$$-409]* \-#,##0.00\ ;_-[$$-409]* "-"??_ ;_-@_ </c:formatCode>
                <c:ptCount val="5"/>
                <c:pt idx="0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EF2-429F-B4A2-50501DF7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6151599"/>
        <c:axId val="1416158799"/>
      </c:barChart>
      <c:catAx>
        <c:axId val="1416151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58799"/>
        <c:crosses val="autoZero"/>
        <c:auto val="1"/>
        <c:lblAlgn val="ctr"/>
        <c:lblOffset val="100"/>
        <c:noMultiLvlLbl val="0"/>
      </c:catAx>
      <c:valAx>
        <c:axId val="1416158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alpha val="91000"/>
      </a:schemeClr>
    </a:solidFill>
    <a:ln w="9525" cap="flat" cmpd="sng" algn="ctr">
      <a:solidFill>
        <a:schemeClr val="lt1"/>
      </a:solidFill>
      <a:round/>
    </a:ln>
    <a:effectLst>
      <a:glow>
        <a:schemeClr val="tx2">
          <a:lumMod val="60000"/>
          <a:lumOff val="40000"/>
          <a:alpha val="62000"/>
        </a:schemeClr>
      </a:glow>
      <a:softEdge rad="0"/>
    </a:effectLst>
    <a:scene3d>
      <a:camera prst="orthographicFront"/>
      <a:lightRig rig="threePt" dir="t"/>
    </a:scene3d>
    <a:sp3d>
      <a:bevelB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marker>
          <c:symbol val="none"/>
        </c:marker>
      </c:pivotFmt>
    </c:pivotFmts>
    <c:plotArea>
      <c:layout/>
      <c:pieChart>
        <c:varyColors val="1"/>
        <c:ser>
          <c:idx val="1"/>
          <c:order val="0"/>
          <c:tx>
            <c:strRef>
              <c:f>Sheet7!$F$3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Sheet7!$E$4:$E$8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Sheet7!$F$4:$F$8</c:f>
              <c:numCache>
                <c:formatCode>0.00%</c:formatCode>
                <c:ptCount val="4"/>
                <c:pt idx="0">
                  <c:v>6.4516129032258063E-2</c:v>
                </c:pt>
                <c:pt idx="1">
                  <c:v>0.12903225806451613</c:v>
                </c:pt>
                <c:pt idx="2">
                  <c:v>0.5161290322580645</c:v>
                </c:pt>
                <c:pt idx="3">
                  <c:v>0.29032258064516131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43-40BC-A23E-15FE494930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marker>
          <c:symbol val="none"/>
        </c:marker>
      </c:pivotFmt>
    </c:pivotFmts>
    <c:plotArea>
      <c:layout/>
      <c:pieChart>
        <c:varyColors val="1"/>
        <c:ser>
          <c:idx val="1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Sheet7!$A$4:$A$9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Sheet7!$B$4:$B$9</c:f>
              <c:numCache>
                <c:formatCode>0.00%</c:formatCode>
                <c:ptCount val="5"/>
                <c:pt idx="0">
                  <c:v>0.12195121951219512</c:v>
                </c:pt>
                <c:pt idx="1">
                  <c:v>0.29268292682926828</c:v>
                </c:pt>
                <c:pt idx="2">
                  <c:v>0.1951219512195122</c:v>
                </c:pt>
                <c:pt idx="3">
                  <c:v>9.7560975609756101E-2</c:v>
                </c:pt>
                <c:pt idx="4">
                  <c:v>0.29268292682926828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426-4896-A656-0AC9516B6F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1</xdr:row>
      <xdr:rowOff>99060</xdr:rowOff>
    </xdr:from>
    <xdr:to>
      <xdr:col>16</xdr:col>
      <xdr:colOff>518160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30BC9-5FF6-281D-3B26-C73F748C2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10</xdr:row>
      <xdr:rowOff>30480</xdr:rowOff>
    </xdr:from>
    <xdr:to>
      <xdr:col>2</xdr:col>
      <xdr:colOff>289560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4D14F-57C7-065D-EAD2-141337D59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</xdr:colOff>
      <xdr:row>10</xdr:row>
      <xdr:rowOff>30480</xdr:rowOff>
    </xdr:from>
    <xdr:to>
      <xdr:col>5</xdr:col>
      <xdr:colOff>693420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50794-3DBE-1CF3-A5CD-E9F0A5C2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10</xdr:row>
      <xdr:rowOff>45720</xdr:rowOff>
    </xdr:from>
    <xdr:to>
      <xdr:col>9</xdr:col>
      <xdr:colOff>335280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462F8-ADE2-4C04-0064-CA165836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518160</xdr:colOff>
      <xdr:row>10</xdr:row>
      <xdr:rowOff>38100</xdr:rowOff>
    </xdr:from>
    <xdr:to>
      <xdr:col>12</xdr:col>
      <xdr:colOff>129540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08E6F8-9F2E-F0E5-F7ED-60D96E42D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137160</xdr:colOff>
      <xdr:row>10</xdr:row>
      <xdr:rowOff>53340</xdr:rowOff>
    </xdr:from>
    <xdr:to>
      <xdr:col>16</xdr:col>
      <xdr:colOff>228600</xdr:colOff>
      <xdr:row>25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6EB992-D8FB-8585-8B76-E10C5E3D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876300</xdr:colOff>
      <xdr:row>20</xdr:row>
      <xdr:rowOff>45720</xdr:rowOff>
    </xdr:from>
    <xdr:to>
      <xdr:col>6</xdr:col>
      <xdr:colOff>49530</xdr:colOff>
      <xdr:row>22</xdr:row>
      <xdr:rowOff>45720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2164080" y="5128260"/>
          <a:ext cx="3470910" cy="36576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esh Bacchav" refreshedDate="45915.790864699076" createdVersion="8" refreshedVersion="8" minRefreshableVersion="3" recordCount="16" xr:uid="{9B1E1D65-F169-4E78-A457-F216510AA9D8}">
  <cacheSource type="worksheet">
    <worksheetSource ref="B3:B19" sheet="Online Sales Tracker"/>
  </cacheSource>
  <cacheFields count="1">
    <cacheField name="Online Sales Track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esh Bacchav" refreshedDate="45915.790981134262" backgroundQuery="1" createdVersion="8" refreshedVersion="8" minRefreshableVersion="3" recordCount="0" supportSubquery="1" supportAdvancedDrill="1" xr:uid="{67E86021-D31A-4723-970F-F64A25DBCA52}">
  <cacheSource type="external" connectionId="1"/>
  <cacheFields count="0"/>
  <cacheHierarchies count="3">
    <cacheHierarchy uniqueName="[Range].[Online Sales Tracker]" caption="Online Sales Tracker" attribute="1" defaultMemberUniqueName="[Range].[Online Sales Tracker].[All]" allUniqueName="[Range].[Online Sales Tracker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esh Bacchav" refreshedDate="45915.795880439815" createdVersion="8" refreshedVersion="8" minRefreshableVersion="3" recordCount="28" xr:uid="{0F2375F3-9C4C-4B25-923A-D6068EA9BDED}">
  <cacheSource type="worksheet">
    <worksheetSource ref="B7:L35" sheet="Sales report"/>
  </cacheSource>
  <cacheFields count="11">
    <cacheField name="Date" numFmtId="14">
      <sharedItems containsSemiMixedTypes="0" containsNonDate="0" containsDate="1" containsString="0" minDate="2017-10-01T00:00:00" maxDate="2017-10-31T00:00:00"/>
    </cacheField>
    <cacheField name="Day" numFmtId="14">
      <sharedItems/>
    </cacheField>
    <cacheField name="Product" numFmtId="0">
      <sharedItems count="5">
        <s v="A"/>
        <s v="E"/>
        <s v="B"/>
        <s v="C"/>
        <s v="D"/>
      </sharedItems>
    </cacheField>
    <cacheField name="Quantity" numFmtId="0">
      <sharedItems containsSemiMixedTypes="0" containsString="0" containsNumber="1" containsInteger="1" minValue="10" maxValue="100"/>
    </cacheField>
    <cacheField name="Sales channel" numFmtId="0">
      <sharedItems count="5">
        <s v="Amazon"/>
        <s v="Website"/>
        <s v="Big basket"/>
        <s v="Flipkart"/>
        <s v="Shopclues"/>
      </sharedItems>
    </cacheField>
    <cacheField name="Cost Price" numFmtId="165">
      <sharedItems containsSemiMixedTypes="0" containsString="0" containsNumber="1" containsInteger="1" minValue="5" maxValue="20"/>
    </cacheField>
    <cacheField name="Sell Price" numFmtId="165">
      <sharedItems containsSemiMixedTypes="0" containsString="0" containsNumber="1" containsInteger="1" minValue="10" maxValue="30"/>
    </cacheField>
    <cacheField name="Profit" numFmtId="165">
      <sharedItems containsSemiMixedTypes="0" containsString="0" containsNumber="1" containsInteger="1" minValue="2" maxValue="10"/>
    </cacheField>
    <cacheField name="Margin" numFmtId="9">
      <sharedItems containsSemiMixedTypes="0" containsString="0" containsNumber="1" minValue="0.2" maxValue="0.5"/>
    </cacheField>
    <cacheField name="Net income" numFmtId="165">
      <sharedItems containsSemiMixedTypes="0" containsString="0" containsNumber="1" containsInteger="1" minValue="20" maxValue="800"/>
    </cacheField>
    <cacheField name="Revenue" numFmtId="165">
      <sharedItems containsSemiMixedTypes="0" containsString="0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esh Bacchav" refreshedDate="45915.8185212963" createdVersion="8" refreshedVersion="8" minRefreshableVersion="3" recordCount="28" xr:uid="{3031E7D8-28D5-4D54-BB1C-66E67D92DF52}">
  <cacheSource type="worksheet">
    <worksheetSource ref="D7:F35" sheet="Sales report"/>
  </cacheSource>
  <cacheFields count="3">
    <cacheField name="Product" numFmtId="0">
      <sharedItems count="5">
        <s v="A"/>
        <s v="E"/>
        <s v="B"/>
        <s v="C"/>
        <s v="D"/>
      </sharedItems>
    </cacheField>
    <cacheField name="Quantity" numFmtId="0">
      <sharedItems containsSemiMixedTypes="0" containsString="0" containsNumber="1" containsInteger="1" minValue="10" maxValue="100"/>
    </cacheField>
    <cacheField name="Sales channel" numFmtId="0">
      <sharedItems count="5">
        <s v="Amazon"/>
        <s v="Website"/>
        <s v="Big basket"/>
        <s v="Flipkart"/>
        <s v="Shopclu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ales Summary"/>
  </r>
  <r>
    <s v="Volume Breakup"/>
  </r>
  <r>
    <s v="Product"/>
  </r>
  <r>
    <s v="A"/>
  </r>
  <r>
    <s v="B"/>
  </r>
  <r>
    <s v="C"/>
  </r>
  <r>
    <s v="D"/>
  </r>
  <r>
    <s v="E"/>
  </r>
  <r>
    <s v="TOTAL"/>
  </r>
  <r>
    <s v="Product-wise Profit Breakup"/>
  </r>
  <r>
    <s v="Product"/>
  </r>
  <r>
    <s v="A"/>
  </r>
  <r>
    <s v="B"/>
  </r>
  <r>
    <s v="C"/>
  </r>
  <r>
    <s v="D"/>
  </r>
  <r>
    <s v="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17-10-01T00:00:00"/>
    <s v="Sunday"/>
    <x v="0"/>
    <n v="25"/>
    <x v="0"/>
    <n v="10"/>
    <n v="15"/>
    <n v="5"/>
    <n v="0.33333333333333331"/>
    <n v="125"/>
    <n v="375"/>
  </r>
  <r>
    <d v="2017-10-01T00:00:00"/>
    <s v="Sunday"/>
    <x v="0"/>
    <n v="10"/>
    <x v="1"/>
    <n v="10"/>
    <n v="15"/>
    <n v="5"/>
    <n v="0.33333333333333331"/>
    <n v="50"/>
    <n v="150"/>
  </r>
  <r>
    <d v="2017-10-01T00:00:00"/>
    <s v="Sunday"/>
    <x v="1"/>
    <n v="50"/>
    <x v="0"/>
    <n v="8"/>
    <n v="10"/>
    <n v="2"/>
    <n v="0.2"/>
    <n v="100"/>
    <n v="500"/>
  </r>
  <r>
    <d v="2017-10-02T00:00:00"/>
    <s v="Monday"/>
    <x v="2"/>
    <n v="25"/>
    <x v="2"/>
    <n v="5"/>
    <n v="10"/>
    <n v="5"/>
    <n v="0.5"/>
    <n v="125"/>
    <n v="250"/>
  </r>
  <r>
    <d v="2017-10-02T00:00:00"/>
    <s v="Monday"/>
    <x v="3"/>
    <n v="25"/>
    <x v="1"/>
    <n v="12"/>
    <n v="20"/>
    <n v="8"/>
    <n v="0.4"/>
    <n v="200"/>
    <n v="500"/>
  </r>
  <r>
    <d v="2017-10-04T00:00:00"/>
    <s v="Wednesday"/>
    <x v="1"/>
    <n v="10"/>
    <x v="0"/>
    <n v="8"/>
    <n v="10"/>
    <n v="2"/>
    <n v="0.2"/>
    <n v="20"/>
    <n v="100"/>
  </r>
  <r>
    <d v="2017-10-04T00:00:00"/>
    <s v="Wednesday"/>
    <x v="4"/>
    <n v="20"/>
    <x v="3"/>
    <n v="20"/>
    <n v="30"/>
    <n v="10"/>
    <n v="0.33333333333333331"/>
    <n v="200"/>
    <n v="600"/>
  </r>
  <r>
    <d v="2017-10-05T00:00:00"/>
    <s v="Thursday"/>
    <x v="3"/>
    <n v="40"/>
    <x v="0"/>
    <n v="12"/>
    <n v="20"/>
    <n v="8"/>
    <n v="0.4"/>
    <n v="320"/>
    <n v="800"/>
  </r>
  <r>
    <d v="2017-10-05T00:00:00"/>
    <s v="Thursday"/>
    <x v="4"/>
    <n v="50"/>
    <x v="3"/>
    <n v="20"/>
    <n v="30"/>
    <n v="10"/>
    <n v="0.33333333333333331"/>
    <n v="500"/>
    <n v="1500"/>
  </r>
  <r>
    <d v="2017-10-06T00:00:00"/>
    <s v="Friday"/>
    <x v="1"/>
    <n v="100"/>
    <x v="3"/>
    <n v="8"/>
    <n v="10"/>
    <n v="2"/>
    <n v="0.2"/>
    <n v="200"/>
    <n v="1000"/>
  </r>
  <r>
    <d v="2017-10-07T00:00:00"/>
    <s v="Saturday"/>
    <x v="4"/>
    <n v="25"/>
    <x v="2"/>
    <n v="20"/>
    <n v="30"/>
    <n v="10"/>
    <n v="0.33333333333333331"/>
    <n v="250"/>
    <n v="750"/>
  </r>
  <r>
    <d v="2017-10-08T00:00:00"/>
    <s v="Sunday"/>
    <x v="0"/>
    <n v="40"/>
    <x v="2"/>
    <n v="10"/>
    <n v="15"/>
    <n v="5"/>
    <n v="0.33333333333333331"/>
    <n v="200"/>
    <n v="600"/>
  </r>
  <r>
    <d v="2017-10-10T00:00:00"/>
    <s v="Tuesday"/>
    <x v="2"/>
    <n v="20"/>
    <x v="1"/>
    <n v="5"/>
    <n v="10"/>
    <n v="5"/>
    <n v="0.5"/>
    <n v="100"/>
    <n v="200"/>
  </r>
  <r>
    <d v="2017-10-10T00:00:00"/>
    <s v="Tuesday"/>
    <x v="3"/>
    <n v="100"/>
    <x v="4"/>
    <n v="12"/>
    <n v="20"/>
    <n v="8"/>
    <n v="0.4"/>
    <n v="800"/>
    <n v="2000"/>
  </r>
  <r>
    <d v="2017-10-11T00:00:00"/>
    <s v="Wednesday"/>
    <x v="3"/>
    <n v="25"/>
    <x v="1"/>
    <n v="12"/>
    <n v="20"/>
    <n v="8"/>
    <n v="0.4"/>
    <n v="200"/>
    <n v="500"/>
  </r>
  <r>
    <d v="2017-10-13T00:00:00"/>
    <s v="Friday"/>
    <x v="2"/>
    <n v="40"/>
    <x v="2"/>
    <n v="5"/>
    <n v="10"/>
    <n v="5"/>
    <n v="0.5"/>
    <n v="200"/>
    <n v="400"/>
  </r>
  <r>
    <d v="2017-10-14T00:00:00"/>
    <s v="Saturday"/>
    <x v="4"/>
    <n v="25"/>
    <x v="1"/>
    <n v="20"/>
    <n v="30"/>
    <n v="10"/>
    <n v="0.33333333333333331"/>
    <n v="250"/>
    <n v="750"/>
  </r>
  <r>
    <d v="2017-10-16T00:00:00"/>
    <s v="Monday"/>
    <x v="2"/>
    <n v="50"/>
    <x v="3"/>
    <n v="5"/>
    <n v="10"/>
    <n v="5"/>
    <n v="0.5"/>
    <n v="250"/>
    <n v="500"/>
  </r>
  <r>
    <d v="2017-10-16T00:00:00"/>
    <s v="Monday"/>
    <x v="3"/>
    <n v="30"/>
    <x v="1"/>
    <n v="12"/>
    <n v="20"/>
    <n v="8"/>
    <n v="0.4"/>
    <n v="240"/>
    <n v="600"/>
  </r>
  <r>
    <d v="2017-10-17T00:00:00"/>
    <s v="Tuesday"/>
    <x v="4"/>
    <n v="25"/>
    <x v="4"/>
    <n v="20"/>
    <n v="30"/>
    <n v="10"/>
    <n v="0.33333333333333331"/>
    <n v="250"/>
    <n v="750"/>
  </r>
  <r>
    <d v="2017-10-21T00:00:00"/>
    <s v="Saturday"/>
    <x v="2"/>
    <n v="60"/>
    <x v="0"/>
    <n v="5"/>
    <n v="10"/>
    <n v="5"/>
    <n v="0.5"/>
    <n v="300"/>
    <n v="600"/>
  </r>
  <r>
    <d v="2017-10-22T00:00:00"/>
    <s v="Sunday"/>
    <x v="1"/>
    <n v="100"/>
    <x v="3"/>
    <n v="8"/>
    <n v="10"/>
    <n v="2"/>
    <n v="0.2"/>
    <n v="200"/>
    <n v="1000"/>
  </r>
  <r>
    <d v="2017-10-24T00:00:00"/>
    <s v="Tuesday"/>
    <x v="4"/>
    <n v="20"/>
    <x v="1"/>
    <n v="20"/>
    <n v="30"/>
    <n v="10"/>
    <n v="0.33333333333333331"/>
    <n v="200"/>
    <n v="600"/>
  </r>
  <r>
    <d v="2017-10-24T00:00:00"/>
    <s v="Tuesday"/>
    <x v="3"/>
    <n v="40"/>
    <x v="3"/>
    <n v="12"/>
    <n v="20"/>
    <n v="8"/>
    <n v="0.4"/>
    <n v="320"/>
    <n v="800"/>
  </r>
  <r>
    <d v="2017-10-27T00:00:00"/>
    <s v="Friday"/>
    <x v="2"/>
    <n v="50"/>
    <x v="4"/>
    <n v="5"/>
    <n v="10"/>
    <n v="5"/>
    <n v="0.5"/>
    <n v="250"/>
    <n v="500"/>
  </r>
  <r>
    <d v="2017-10-28T00:00:00"/>
    <s v="Saturday"/>
    <x v="2"/>
    <n v="50"/>
    <x v="2"/>
    <n v="5"/>
    <n v="10"/>
    <n v="5"/>
    <n v="0.5"/>
    <n v="250"/>
    <n v="500"/>
  </r>
  <r>
    <d v="2017-10-30T00:00:00"/>
    <s v="Monday"/>
    <x v="0"/>
    <n v="50"/>
    <x v="4"/>
    <n v="10"/>
    <n v="15"/>
    <n v="5"/>
    <n v="0.33333333333333331"/>
    <n v="250"/>
    <n v="750"/>
  </r>
  <r>
    <d v="2017-10-30T00:00:00"/>
    <s v="Monday"/>
    <x v="4"/>
    <n v="20"/>
    <x v="0"/>
    <n v="20"/>
    <n v="30"/>
    <n v="10"/>
    <n v="0.33333333333333331"/>
    <n v="200"/>
    <n v="6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25"/>
    <x v="0"/>
  </r>
  <r>
    <x v="0"/>
    <n v="10"/>
    <x v="1"/>
  </r>
  <r>
    <x v="1"/>
    <n v="50"/>
    <x v="0"/>
  </r>
  <r>
    <x v="2"/>
    <n v="25"/>
    <x v="2"/>
  </r>
  <r>
    <x v="3"/>
    <n v="25"/>
    <x v="1"/>
  </r>
  <r>
    <x v="1"/>
    <n v="10"/>
    <x v="0"/>
  </r>
  <r>
    <x v="4"/>
    <n v="20"/>
    <x v="3"/>
  </r>
  <r>
    <x v="3"/>
    <n v="40"/>
    <x v="0"/>
  </r>
  <r>
    <x v="4"/>
    <n v="50"/>
    <x v="3"/>
  </r>
  <r>
    <x v="1"/>
    <n v="100"/>
    <x v="3"/>
  </r>
  <r>
    <x v="4"/>
    <n v="25"/>
    <x v="2"/>
  </r>
  <r>
    <x v="0"/>
    <n v="40"/>
    <x v="2"/>
  </r>
  <r>
    <x v="2"/>
    <n v="20"/>
    <x v="1"/>
  </r>
  <r>
    <x v="3"/>
    <n v="100"/>
    <x v="4"/>
  </r>
  <r>
    <x v="3"/>
    <n v="25"/>
    <x v="1"/>
  </r>
  <r>
    <x v="2"/>
    <n v="40"/>
    <x v="2"/>
  </r>
  <r>
    <x v="4"/>
    <n v="25"/>
    <x v="1"/>
  </r>
  <r>
    <x v="2"/>
    <n v="50"/>
    <x v="3"/>
  </r>
  <r>
    <x v="3"/>
    <n v="30"/>
    <x v="1"/>
  </r>
  <r>
    <x v="4"/>
    <n v="25"/>
    <x v="4"/>
  </r>
  <r>
    <x v="2"/>
    <n v="60"/>
    <x v="0"/>
  </r>
  <r>
    <x v="1"/>
    <n v="100"/>
    <x v="3"/>
  </r>
  <r>
    <x v="4"/>
    <n v="20"/>
    <x v="1"/>
  </r>
  <r>
    <x v="3"/>
    <n v="40"/>
    <x v="3"/>
  </r>
  <r>
    <x v="2"/>
    <n v="50"/>
    <x v="4"/>
  </r>
  <r>
    <x v="2"/>
    <n v="50"/>
    <x v="2"/>
  </r>
  <r>
    <x v="0"/>
    <n v="50"/>
    <x v="4"/>
  </r>
  <r>
    <x v="4"/>
    <n v="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0E82A-7D94-4100-BA95-E6FA06EA7567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0" firstHeaderRow="1" firstDataRow="2" firstDataCol="1"/>
  <pivotFields count="11">
    <pivotField numFmtId="14" showAll="0"/>
    <pivotField showAll="0"/>
    <pivotField axis="axisCol" showAll="0">
      <items count="6">
        <item x="0"/>
        <item x="2"/>
        <item x="3"/>
        <item x="4"/>
        <item x="1"/>
        <item t="default"/>
      </items>
    </pivotField>
    <pivotField showAll="0"/>
    <pivotField axis="axisRow" showAll="0">
      <items count="6">
        <item sd="0" x="0"/>
        <item sd="0" x="2"/>
        <item sd="0" x="3"/>
        <item sd="0" x="4"/>
        <item sd="0" x="1"/>
        <item t="default"/>
      </items>
    </pivotField>
    <pivotField numFmtId="165" showAll="0"/>
    <pivotField numFmtId="165" showAll="0"/>
    <pivotField dataField="1" numFmtId="165" showAll="0"/>
    <pivotField numFmtId="9" showAll="0"/>
    <pivotField numFmtId="165" showAll="0"/>
    <pivotField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7" baseField="0" baseItem="0" numFmtId="165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7EB38-B3AA-44D8-932F-B1AE164E88A4}" name="PivotTable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0">
  <location ref="L3:M7" firstHeaderRow="1" firstDataRow="1" firstDataCol="1" rowPageCount="1" colPageCount="1"/>
  <pivotFields count="3">
    <pivotField axis="axisRow" showAll="0">
      <items count="6">
        <item x="0"/>
        <item x="2"/>
        <item x="3"/>
        <item x="4"/>
        <item x="1"/>
        <item t="default"/>
      </items>
    </pivotField>
    <pivotField dataField="1" showAll="0"/>
    <pivotField axis="axisPage" showAll="0">
      <items count="6">
        <item x="0"/>
        <item x="2"/>
        <item x="3"/>
        <item x="4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pageFields count="1">
    <pageField fld="2" item="3" hier="-1"/>
  </pageFields>
  <dataFields count="1">
    <dataField name="Sum of Quantity" fld="1" showDataAs="percentOfTotal" baseField="0" baseItem="0" numFmtId="1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B5CCD-A2DE-452E-92F1-3F1AB955741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G3:H8" firstHeaderRow="1" firstDataRow="1" firstDataCol="1" rowPageCount="1" colPageCount="1"/>
  <pivotFields count="3">
    <pivotField axis="axisRow" showAll="0">
      <items count="6">
        <item x="0"/>
        <item x="2"/>
        <item x="3"/>
        <item x="4"/>
        <item x="1"/>
        <item t="default"/>
      </items>
    </pivotField>
    <pivotField dataField="1" showAll="0"/>
    <pivotField axis="axisPage" showAll="0">
      <items count="6">
        <item x="0"/>
        <item x="2"/>
        <item x="3"/>
        <item x="4"/>
        <item x="1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2" hier="-1"/>
  </pageFields>
  <dataFields count="1">
    <dataField name="Sum of Quantity" fld="1" showDataAs="percentOfTotal" baseField="0" baseItem="0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802DF-33D3-468A-8555-A776DA3493B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J3:K7" firstHeaderRow="1" firstDataRow="1" firstDataCol="1" rowPageCount="1" colPageCount="1"/>
  <pivotFields count="3">
    <pivotField axis="axisRow" showAll="0">
      <items count="6">
        <item x="0"/>
        <item x="2"/>
        <item x="3"/>
        <item x="4"/>
        <item x="1"/>
        <item t="default"/>
      </items>
    </pivotField>
    <pivotField dataField="1" showAll="0"/>
    <pivotField axis="axisPage" showAll="0">
      <items count="6">
        <item x="0"/>
        <item x="2"/>
        <item x="3"/>
        <item x="4"/>
        <item x="1"/>
        <item t="default"/>
      </items>
    </pivotField>
  </pivotFields>
  <rowFields count="1">
    <field x="0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2" item="1" hier="-1"/>
  </pageFields>
  <dataFields count="1">
    <dataField name="Sum of Quantity" fld="1" showDataAs="percentOfTotal" baseField="0" baseItem="0" numFmtId="1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30630-39E6-496F-8EE5-A242F5EF87A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E3:F8" firstHeaderRow="1" firstDataRow="1" firstDataCol="1" rowPageCount="1" colPageCount="1"/>
  <pivotFields count="3">
    <pivotField axis="axisRow" showAll="0">
      <items count="6">
        <item x="0"/>
        <item x="2"/>
        <item x="3"/>
        <item x="4"/>
        <item x="1"/>
        <item t="default"/>
      </items>
    </pivotField>
    <pivotField dataField="1" showAll="0"/>
    <pivotField axis="axisPage" showAll="0">
      <items count="6">
        <item x="0"/>
        <item x="2"/>
        <item x="3"/>
        <item x="4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4" hier="-1"/>
  </pageFields>
  <dataFields count="1">
    <dataField name="Sum of Quantity" fld="1" showDataAs="percentOfTotal" baseField="0" baseItem="0" numFmtId="1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0AB29-6C96-4C21-ACE2-637FC7F98AA7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9" firstHeaderRow="1" firstDataRow="1" firstDataCol="1" rowPageCount="1" colPageCount="1"/>
  <pivotFields count="3">
    <pivotField axis="axisRow" showAll="0">
      <items count="6">
        <item x="0"/>
        <item x="2"/>
        <item x="3"/>
        <item x="4"/>
        <item x="1"/>
        <item t="default"/>
      </items>
    </pivotField>
    <pivotField dataField="1" showAll="0"/>
    <pivotField axis="axisPage" showAll="0">
      <items count="6">
        <item x="0"/>
        <item x="2"/>
        <item x="3"/>
        <item x="4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Sum of Quantity" fld="1" showDataAs="percentOfTotal" baseField="0" baseItem="0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9BDA1-C94E-47F8-A078-F2A212020C3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ine Sales Tracker!$B$3:$B$1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575BB-9C77-418A-B4A7-8D92DC7329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A62E-8423-4C3E-87A6-5E6BFF0E6B0D}">
  <dimension ref="A3:G10"/>
  <sheetViews>
    <sheetView workbookViewId="0">
      <selection activeCell="A13" sqref="A13:B14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5" width="7.6640625" bestFit="1" customWidth="1"/>
    <col min="6" max="6" width="6.6640625" bestFit="1" customWidth="1"/>
    <col min="7" max="7" width="10.77734375" bestFit="1" customWidth="1"/>
  </cols>
  <sheetData>
    <row r="3" spans="1:7" x14ac:dyDescent="0.3">
      <c r="A3" s="42" t="s">
        <v>33</v>
      </c>
      <c r="B3" s="42" t="s">
        <v>30</v>
      </c>
    </row>
    <row r="4" spans="1:7" x14ac:dyDescent="0.3">
      <c r="A4" s="42" t="s">
        <v>32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31</v>
      </c>
    </row>
    <row r="5" spans="1:7" x14ac:dyDescent="0.3">
      <c r="A5" s="43" t="s">
        <v>10</v>
      </c>
      <c r="B5" s="44">
        <v>5</v>
      </c>
      <c r="C5" s="44">
        <v>5</v>
      </c>
      <c r="D5" s="44">
        <v>8</v>
      </c>
      <c r="E5" s="44">
        <v>10</v>
      </c>
      <c r="F5" s="44">
        <v>4</v>
      </c>
      <c r="G5" s="44">
        <v>32</v>
      </c>
    </row>
    <row r="6" spans="1:7" x14ac:dyDescent="0.3">
      <c r="A6" s="43" t="s">
        <v>16</v>
      </c>
      <c r="B6" s="44">
        <v>5</v>
      </c>
      <c r="C6" s="44">
        <v>15</v>
      </c>
      <c r="D6" s="44"/>
      <c r="E6" s="44">
        <v>10</v>
      </c>
      <c r="F6" s="44"/>
      <c r="G6" s="44">
        <v>30</v>
      </c>
    </row>
    <row r="7" spans="1:7" x14ac:dyDescent="0.3">
      <c r="A7" s="43" t="s">
        <v>11</v>
      </c>
      <c r="B7" s="44"/>
      <c r="C7" s="44">
        <v>5</v>
      </c>
      <c r="D7" s="44">
        <v>8</v>
      </c>
      <c r="E7" s="44">
        <v>20</v>
      </c>
      <c r="F7" s="44">
        <v>4</v>
      </c>
      <c r="G7" s="44">
        <v>37</v>
      </c>
    </row>
    <row r="8" spans="1:7" x14ac:dyDescent="0.3">
      <c r="A8" s="43" t="s">
        <v>12</v>
      </c>
      <c r="B8" s="44">
        <v>5</v>
      </c>
      <c r="C8" s="44">
        <v>5</v>
      </c>
      <c r="D8" s="44">
        <v>8</v>
      </c>
      <c r="E8" s="44">
        <v>10</v>
      </c>
      <c r="F8" s="44"/>
      <c r="G8" s="44">
        <v>28</v>
      </c>
    </row>
    <row r="9" spans="1:7" x14ac:dyDescent="0.3">
      <c r="A9" s="43" t="s">
        <v>9</v>
      </c>
      <c r="B9" s="44">
        <v>5</v>
      </c>
      <c r="C9" s="44">
        <v>5</v>
      </c>
      <c r="D9" s="44">
        <v>24</v>
      </c>
      <c r="E9" s="44">
        <v>20</v>
      </c>
      <c r="F9" s="44"/>
      <c r="G9" s="44">
        <v>54</v>
      </c>
    </row>
    <row r="10" spans="1:7" x14ac:dyDescent="0.3">
      <c r="A10" s="43" t="s">
        <v>31</v>
      </c>
      <c r="B10" s="44">
        <v>20</v>
      </c>
      <c r="C10" s="44">
        <v>35</v>
      </c>
      <c r="D10" s="44">
        <v>48</v>
      </c>
      <c r="E10" s="44">
        <v>70</v>
      </c>
      <c r="F10" s="44">
        <v>8</v>
      </c>
      <c r="G10" s="44">
        <v>181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770C-8131-4DFB-9F75-05677D6C967D}">
  <dimension ref="A1:M9"/>
  <sheetViews>
    <sheetView topLeftCell="F1" workbookViewId="0">
      <selection activeCell="R11" sqref="R11"/>
    </sheetView>
  </sheetViews>
  <sheetFormatPr defaultRowHeight="14.4" x14ac:dyDescent="0.3"/>
  <cols>
    <col min="1" max="1" width="12.5546875" bestFit="1" customWidth="1"/>
    <col min="2" max="2" width="14.88671875" bestFit="1" customWidth="1"/>
    <col min="5" max="5" width="12.5546875" bestFit="1" customWidth="1"/>
    <col min="6" max="6" width="14.88671875" bestFit="1" customWidth="1"/>
    <col min="7" max="7" width="12.5546875" bestFit="1" customWidth="1"/>
    <col min="8" max="8" width="14.88671875" bestFit="1" customWidth="1"/>
    <col min="10" max="10" width="12.5546875" bestFit="1" customWidth="1"/>
    <col min="11" max="11" width="14.88671875" bestFit="1" customWidth="1"/>
    <col min="12" max="12" width="12.5546875" bestFit="1" customWidth="1"/>
    <col min="13" max="13" width="14.88671875" bestFit="1" customWidth="1"/>
  </cols>
  <sheetData>
    <row r="1" spans="1:13" x14ac:dyDescent="0.3">
      <c r="A1" s="42" t="s">
        <v>22</v>
      </c>
      <c r="B1" t="s">
        <v>10</v>
      </c>
      <c r="E1" s="42" t="s">
        <v>22</v>
      </c>
      <c r="F1" t="s">
        <v>9</v>
      </c>
      <c r="G1" s="42" t="s">
        <v>22</v>
      </c>
      <c r="H1" t="s">
        <v>11</v>
      </c>
      <c r="J1" s="42" t="s">
        <v>22</v>
      </c>
      <c r="K1" t="s">
        <v>16</v>
      </c>
      <c r="L1" s="42" t="s">
        <v>22</v>
      </c>
      <c r="M1" t="s">
        <v>12</v>
      </c>
    </row>
    <row r="3" spans="1:13" x14ac:dyDescent="0.3">
      <c r="A3" s="42" t="s">
        <v>32</v>
      </c>
      <c r="B3" t="s">
        <v>34</v>
      </c>
      <c r="E3" s="42" t="s">
        <v>32</v>
      </c>
      <c r="F3" t="s">
        <v>34</v>
      </c>
      <c r="G3" s="42" t="s">
        <v>32</v>
      </c>
      <c r="H3" t="s">
        <v>34</v>
      </c>
      <c r="J3" s="42" t="s">
        <v>32</v>
      </c>
      <c r="K3" t="s">
        <v>34</v>
      </c>
      <c r="L3" s="42" t="s">
        <v>32</v>
      </c>
      <c r="M3" t="s">
        <v>34</v>
      </c>
    </row>
    <row r="4" spans="1:13" x14ac:dyDescent="0.3">
      <c r="A4" s="43" t="s">
        <v>1</v>
      </c>
      <c r="B4" s="45">
        <v>0.12195121951219512</v>
      </c>
      <c r="E4" s="43" t="s">
        <v>1</v>
      </c>
      <c r="F4" s="45">
        <v>6.4516129032258063E-2</v>
      </c>
      <c r="G4" s="43" t="s">
        <v>2</v>
      </c>
      <c r="H4" s="45">
        <v>0.1388888888888889</v>
      </c>
      <c r="J4" s="43" t="s">
        <v>1</v>
      </c>
      <c r="K4" s="45">
        <v>0.22222222222222221</v>
      </c>
      <c r="L4" s="43" t="s">
        <v>1</v>
      </c>
      <c r="M4" s="45">
        <v>0.22222222222222221</v>
      </c>
    </row>
    <row r="5" spans="1:13" x14ac:dyDescent="0.3">
      <c r="A5" s="43" t="s">
        <v>2</v>
      </c>
      <c r="B5" s="45">
        <v>0.29268292682926828</v>
      </c>
      <c r="E5" s="43" t="s">
        <v>2</v>
      </c>
      <c r="F5" s="45">
        <v>0.12903225806451613</v>
      </c>
      <c r="G5" s="43" t="s">
        <v>3</v>
      </c>
      <c r="H5" s="45">
        <v>0.1111111111111111</v>
      </c>
      <c r="J5" s="43" t="s">
        <v>2</v>
      </c>
      <c r="K5" s="45">
        <v>0.63888888888888884</v>
      </c>
      <c r="L5" s="43" t="s">
        <v>2</v>
      </c>
      <c r="M5" s="45">
        <v>0.22222222222222221</v>
      </c>
    </row>
    <row r="6" spans="1:13" x14ac:dyDescent="0.3">
      <c r="A6" s="43" t="s">
        <v>3</v>
      </c>
      <c r="B6" s="45">
        <v>0.1951219512195122</v>
      </c>
      <c r="E6" s="43" t="s">
        <v>3</v>
      </c>
      <c r="F6" s="45">
        <v>0.5161290322580645</v>
      </c>
      <c r="G6" s="43" t="s">
        <v>4</v>
      </c>
      <c r="H6" s="45">
        <v>0.19444444444444445</v>
      </c>
      <c r="J6" s="43" t="s">
        <v>4</v>
      </c>
      <c r="K6" s="45">
        <v>0.1388888888888889</v>
      </c>
      <c r="L6" s="43" t="s">
        <v>3</v>
      </c>
      <c r="M6" s="45">
        <v>0.44444444444444442</v>
      </c>
    </row>
    <row r="7" spans="1:13" x14ac:dyDescent="0.3">
      <c r="A7" s="43" t="s">
        <v>4</v>
      </c>
      <c r="B7" s="45">
        <v>9.7560975609756101E-2</v>
      </c>
      <c r="E7" s="43" t="s">
        <v>4</v>
      </c>
      <c r="F7" s="45">
        <v>0.29032258064516131</v>
      </c>
      <c r="G7" s="43" t="s">
        <v>5</v>
      </c>
      <c r="H7" s="45">
        <v>0.55555555555555558</v>
      </c>
      <c r="J7" s="43" t="s">
        <v>31</v>
      </c>
      <c r="K7" s="45">
        <v>1</v>
      </c>
      <c r="L7" s="43" t="s">
        <v>4</v>
      </c>
      <c r="M7" s="45">
        <v>0.1111111111111111</v>
      </c>
    </row>
    <row r="8" spans="1:13" x14ac:dyDescent="0.3">
      <c r="A8" s="43" t="s">
        <v>5</v>
      </c>
      <c r="B8" s="45">
        <v>0.29268292682926828</v>
      </c>
      <c r="E8" s="43" t="s">
        <v>31</v>
      </c>
      <c r="F8" s="45">
        <v>1</v>
      </c>
      <c r="G8" s="43" t="s">
        <v>31</v>
      </c>
      <c r="H8" s="45">
        <v>1</v>
      </c>
    </row>
    <row r="9" spans="1:13" x14ac:dyDescent="0.3">
      <c r="A9" s="43" t="s">
        <v>31</v>
      </c>
      <c r="B9" s="45">
        <v>1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7" workbookViewId="0">
      <selection activeCell="D7" sqref="D7:F35"/>
    </sheetView>
  </sheetViews>
  <sheetFormatPr defaultColWidth="9.109375" defaultRowHeight="13.8" x14ac:dyDescent="0.3"/>
  <cols>
    <col min="1" max="1" width="3.109375" style="3" customWidth="1"/>
    <col min="2" max="3" width="11.33203125" style="3" bestFit="1" customWidth="1"/>
    <col min="4" max="4" width="10.5546875" style="3" bestFit="1" customWidth="1"/>
    <col min="5" max="5" width="11.44140625" style="3" bestFit="1" customWidth="1"/>
    <col min="6" max="6" width="17.44140625" style="3" customWidth="1"/>
    <col min="7" max="7" width="13.6640625" style="3" bestFit="1" customWidth="1"/>
    <col min="8" max="8" width="12.5546875" style="3" bestFit="1" customWidth="1"/>
    <col min="9" max="9" width="8.44140625" style="3" bestFit="1" customWidth="1"/>
    <col min="10" max="10" width="10" style="3" bestFit="1" customWidth="1"/>
    <col min="11" max="11" width="14.88671875" style="3" bestFit="1" customWidth="1"/>
    <col min="12" max="12" width="11.6640625" style="3" customWidth="1"/>
    <col min="13" max="13" width="3.109375" style="3" customWidth="1"/>
    <col min="14" max="16" width="10.33203125" style="3" customWidth="1"/>
    <col min="17" max="17" width="12.33203125" style="3" bestFit="1" customWidth="1"/>
    <col min="18" max="18" width="10.5546875" style="3" bestFit="1" customWidth="1"/>
    <col min="19" max="19" width="12.109375" style="3" bestFit="1" customWidth="1"/>
    <col min="20" max="16384" width="9.109375" style="3"/>
  </cols>
  <sheetData>
    <row r="5" spans="1:14" ht="14.4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8" thickBot="1" x14ac:dyDescent="0.35">
      <c r="A6" s="5"/>
      <c r="B6" s="46" t="s">
        <v>27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6"/>
    </row>
    <row r="7" spans="1:14" ht="18" thickBot="1" x14ac:dyDescent="0.35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4.4" thickBot="1" x14ac:dyDescent="0.35">
      <c r="A8" s="5"/>
      <c r="B8" s="26">
        <v>43009</v>
      </c>
      <c r="C8" s="27" t="str">
        <f>TEXT(B8,"dddd")</f>
        <v>Sunday</v>
      </c>
      <c r="D8" s="28" t="s">
        <v>1</v>
      </c>
      <c r="E8" s="28">
        <v>25</v>
      </c>
      <c r="F8" s="29" t="s">
        <v>10</v>
      </c>
      <c r="G8" s="30">
        <v>10</v>
      </c>
      <c r="H8" s="30">
        <v>15</v>
      </c>
      <c r="I8" s="30">
        <f>H8-G8</f>
        <v>5</v>
      </c>
      <c r="J8" s="31">
        <f>I8/H8</f>
        <v>0.33333333333333331</v>
      </c>
      <c r="K8" s="30">
        <f>I8*E8</f>
        <v>125</v>
      </c>
      <c r="L8" s="30">
        <f>H8*E8</f>
        <v>375</v>
      </c>
      <c r="M8" s="4"/>
    </row>
    <row r="9" spans="1:14" ht="14.4" thickBot="1" x14ac:dyDescent="0.35">
      <c r="A9" s="5"/>
      <c r="B9" s="26">
        <v>43009</v>
      </c>
      <c r="C9" s="27" t="str">
        <f t="shared" ref="C9:C35" si="0">TEXT(B9,"dddd")</f>
        <v>Sunday</v>
      </c>
      <c r="D9" s="28" t="s">
        <v>1</v>
      </c>
      <c r="E9" s="28">
        <v>10</v>
      </c>
      <c r="F9" s="29" t="s">
        <v>9</v>
      </c>
      <c r="G9" s="30">
        <v>10</v>
      </c>
      <c r="H9" s="30">
        <v>15</v>
      </c>
      <c r="I9" s="30">
        <f t="shared" ref="I9:I35" si="1">H9-G9</f>
        <v>5</v>
      </c>
      <c r="J9" s="31">
        <f t="shared" ref="J9:J35" si="2">I9/H9</f>
        <v>0.33333333333333331</v>
      </c>
      <c r="K9" s="30">
        <f t="shared" ref="K9:K35" si="3">I9*E9</f>
        <v>50</v>
      </c>
      <c r="L9" s="30">
        <f t="shared" ref="L9:L35" si="4">H9*E9</f>
        <v>150</v>
      </c>
      <c r="M9" s="4"/>
    </row>
    <row r="10" spans="1:14" ht="14.4" thickBot="1" x14ac:dyDescent="0.35">
      <c r="A10" s="5"/>
      <c r="B10" s="26">
        <v>43009</v>
      </c>
      <c r="C10" s="27" t="str">
        <f t="shared" si="0"/>
        <v>Sunday</v>
      </c>
      <c r="D10" s="28" t="s">
        <v>5</v>
      </c>
      <c r="E10" s="28">
        <v>50</v>
      </c>
      <c r="F10" s="29" t="s">
        <v>10</v>
      </c>
      <c r="G10" s="30">
        <v>8</v>
      </c>
      <c r="H10" s="30">
        <v>10</v>
      </c>
      <c r="I10" s="30">
        <f t="shared" si="1"/>
        <v>2</v>
      </c>
      <c r="J10" s="31">
        <f t="shared" si="2"/>
        <v>0.2</v>
      </c>
      <c r="K10" s="30">
        <f t="shared" si="3"/>
        <v>100</v>
      </c>
      <c r="L10" s="30">
        <f t="shared" si="4"/>
        <v>500</v>
      </c>
      <c r="M10" s="4"/>
    </row>
    <row r="11" spans="1:14" ht="14.4" thickBot="1" x14ac:dyDescent="0.35">
      <c r="A11" s="5"/>
      <c r="B11" s="26">
        <v>43010</v>
      </c>
      <c r="C11" s="27" t="str">
        <f t="shared" si="0"/>
        <v>Monday</v>
      </c>
      <c r="D11" s="28" t="s">
        <v>2</v>
      </c>
      <c r="E11" s="28">
        <v>25</v>
      </c>
      <c r="F11" s="29" t="s">
        <v>16</v>
      </c>
      <c r="G11" s="30">
        <v>5</v>
      </c>
      <c r="H11" s="30">
        <v>10</v>
      </c>
      <c r="I11" s="30">
        <f t="shared" si="1"/>
        <v>5</v>
      </c>
      <c r="J11" s="31">
        <f t="shared" si="2"/>
        <v>0.5</v>
      </c>
      <c r="K11" s="30">
        <f t="shared" si="3"/>
        <v>125</v>
      </c>
      <c r="L11" s="30">
        <f t="shared" si="4"/>
        <v>250</v>
      </c>
      <c r="M11" s="4"/>
    </row>
    <row r="12" spans="1:14" ht="14.4" thickBot="1" x14ac:dyDescent="0.35">
      <c r="A12" s="5"/>
      <c r="B12" s="26">
        <v>43010</v>
      </c>
      <c r="C12" s="27" t="str">
        <f t="shared" si="0"/>
        <v>Monday</v>
      </c>
      <c r="D12" s="28" t="s">
        <v>3</v>
      </c>
      <c r="E12" s="28">
        <v>25</v>
      </c>
      <c r="F12" s="29" t="s">
        <v>9</v>
      </c>
      <c r="G12" s="30">
        <v>12</v>
      </c>
      <c r="H12" s="30">
        <v>20</v>
      </c>
      <c r="I12" s="30">
        <f t="shared" si="1"/>
        <v>8</v>
      </c>
      <c r="J12" s="31">
        <f t="shared" si="2"/>
        <v>0.4</v>
      </c>
      <c r="K12" s="30">
        <f t="shared" si="3"/>
        <v>200</v>
      </c>
      <c r="L12" s="30">
        <f t="shared" si="4"/>
        <v>500</v>
      </c>
      <c r="M12" s="4"/>
    </row>
    <row r="13" spans="1:14" ht="14.4" thickBot="1" x14ac:dyDescent="0.35">
      <c r="A13" s="5"/>
      <c r="B13" s="26">
        <v>43012</v>
      </c>
      <c r="C13" s="27" t="str">
        <f t="shared" si="0"/>
        <v>Wednesday</v>
      </c>
      <c r="D13" s="28" t="s">
        <v>5</v>
      </c>
      <c r="E13" s="28">
        <v>10</v>
      </c>
      <c r="F13" s="29" t="s">
        <v>10</v>
      </c>
      <c r="G13" s="30">
        <v>8</v>
      </c>
      <c r="H13" s="30">
        <v>10</v>
      </c>
      <c r="I13" s="30">
        <f t="shared" si="1"/>
        <v>2</v>
      </c>
      <c r="J13" s="31">
        <f t="shared" si="2"/>
        <v>0.2</v>
      </c>
      <c r="K13" s="30">
        <f t="shared" si="3"/>
        <v>20</v>
      </c>
      <c r="L13" s="30">
        <f t="shared" si="4"/>
        <v>100</v>
      </c>
      <c r="M13" s="4"/>
    </row>
    <row r="14" spans="1:14" ht="14.4" thickBot="1" x14ac:dyDescent="0.35">
      <c r="A14" s="5"/>
      <c r="B14" s="26">
        <v>43012</v>
      </c>
      <c r="C14" s="27" t="str">
        <f t="shared" si="0"/>
        <v>Wednesday</v>
      </c>
      <c r="D14" s="28" t="s">
        <v>4</v>
      </c>
      <c r="E14" s="28">
        <v>20</v>
      </c>
      <c r="F14" s="29" t="s">
        <v>11</v>
      </c>
      <c r="G14" s="30">
        <v>20</v>
      </c>
      <c r="H14" s="30">
        <v>30</v>
      </c>
      <c r="I14" s="30">
        <f t="shared" si="1"/>
        <v>10</v>
      </c>
      <c r="J14" s="31">
        <f t="shared" si="2"/>
        <v>0.33333333333333331</v>
      </c>
      <c r="K14" s="30">
        <f t="shared" si="3"/>
        <v>200</v>
      </c>
      <c r="L14" s="30">
        <f t="shared" si="4"/>
        <v>600</v>
      </c>
      <c r="M14" s="4"/>
    </row>
    <row r="15" spans="1:14" ht="14.4" thickBot="1" x14ac:dyDescent="0.35">
      <c r="A15" s="5"/>
      <c r="B15" s="26">
        <v>43013</v>
      </c>
      <c r="C15" s="27" t="str">
        <f t="shared" si="0"/>
        <v>Thursday</v>
      </c>
      <c r="D15" s="28" t="s">
        <v>3</v>
      </c>
      <c r="E15" s="28">
        <v>40</v>
      </c>
      <c r="F15" s="29" t="s">
        <v>10</v>
      </c>
      <c r="G15" s="30">
        <v>12</v>
      </c>
      <c r="H15" s="30">
        <v>20</v>
      </c>
      <c r="I15" s="30">
        <f t="shared" si="1"/>
        <v>8</v>
      </c>
      <c r="J15" s="31">
        <f t="shared" si="2"/>
        <v>0.4</v>
      </c>
      <c r="K15" s="30">
        <f t="shared" si="3"/>
        <v>320</v>
      </c>
      <c r="L15" s="30">
        <f t="shared" si="4"/>
        <v>800</v>
      </c>
      <c r="M15" s="4"/>
      <c r="N15" s="7"/>
    </row>
    <row r="16" spans="1:14" ht="14.4" thickBot="1" x14ac:dyDescent="0.35">
      <c r="A16" s="5"/>
      <c r="B16" s="26">
        <v>43013</v>
      </c>
      <c r="C16" s="27" t="str">
        <f t="shared" si="0"/>
        <v>Thursday</v>
      </c>
      <c r="D16" s="28" t="s">
        <v>4</v>
      </c>
      <c r="E16" s="28">
        <v>50</v>
      </c>
      <c r="F16" s="29" t="s">
        <v>11</v>
      </c>
      <c r="G16" s="30">
        <v>20</v>
      </c>
      <c r="H16" s="30">
        <v>30</v>
      </c>
      <c r="I16" s="30">
        <f t="shared" si="1"/>
        <v>10</v>
      </c>
      <c r="J16" s="31">
        <f t="shared" si="2"/>
        <v>0.33333333333333331</v>
      </c>
      <c r="K16" s="30">
        <f t="shared" si="3"/>
        <v>500</v>
      </c>
      <c r="L16" s="30">
        <f t="shared" si="4"/>
        <v>1500</v>
      </c>
      <c r="M16" s="4"/>
    </row>
    <row r="17" spans="1:13" ht="14.4" thickBot="1" x14ac:dyDescent="0.35">
      <c r="A17" s="5"/>
      <c r="B17" s="26">
        <v>43014</v>
      </c>
      <c r="C17" s="27" t="str">
        <f t="shared" si="0"/>
        <v>Friday</v>
      </c>
      <c r="D17" s="28" t="s">
        <v>5</v>
      </c>
      <c r="E17" s="28">
        <v>100</v>
      </c>
      <c r="F17" s="29" t="s">
        <v>11</v>
      </c>
      <c r="G17" s="30">
        <v>8</v>
      </c>
      <c r="H17" s="30">
        <v>10</v>
      </c>
      <c r="I17" s="30">
        <f t="shared" si="1"/>
        <v>2</v>
      </c>
      <c r="J17" s="31">
        <f t="shared" si="2"/>
        <v>0.2</v>
      </c>
      <c r="K17" s="30">
        <f t="shared" si="3"/>
        <v>200</v>
      </c>
      <c r="L17" s="30">
        <f t="shared" si="4"/>
        <v>1000</v>
      </c>
      <c r="M17" s="4"/>
    </row>
    <row r="18" spans="1:13" ht="14.4" thickBot="1" x14ac:dyDescent="0.35">
      <c r="A18" s="5"/>
      <c r="B18" s="26">
        <v>43015</v>
      </c>
      <c r="C18" s="27" t="str">
        <f t="shared" si="0"/>
        <v>Saturday</v>
      </c>
      <c r="D18" s="28" t="s">
        <v>4</v>
      </c>
      <c r="E18" s="28">
        <v>25</v>
      </c>
      <c r="F18" s="29" t="s">
        <v>16</v>
      </c>
      <c r="G18" s="30">
        <v>20</v>
      </c>
      <c r="H18" s="30">
        <v>30</v>
      </c>
      <c r="I18" s="30">
        <f t="shared" si="1"/>
        <v>10</v>
      </c>
      <c r="J18" s="31">
        <f t="shared" si="2"/>
        <v>0.33333333333333331</v>
      </c>
      <c r="K18" s="30">
        <f t="shared" si="3"/>
        <v>250</v>
      </c>
      <c r="L18" s="30">
        <f t="shared" si="4"/>
        <v>750</v>
      </c>
      <c r="M18" s="4"/>
    </row>
    <row r="19" spans="1:13" ht="14.4" thickBot="1" x14ac:dyDescent="0.35">
      <c r="A19" s="5"/>
      <c r="B19" s="26">
        <v>43016</v>
      </c>
      <c r="C19" s="27" t="str">
        <f t="shared" si="0"/>
        <v>Sunday</v>
      </c>
      <c r="D19" s="28" t="s">
        <v>1</v>
      </c>
      <c r="E19" s="28">
        <v>40</v>
      </c>
      <c r="F19" s="29" t="s">
        <v>16</v>
      </c>
      <c r="G19" s="30">
        <v>10</v>
      </c>
      <c r="H19" s="30">
        <v>15</v>
      </c>
      <c r="I19" s="30">
        <f t="shared" si="1"/>
        <v>5</v>
      </c>
      <c r="J19" s="31">
        <f t="shared" si="2"/>
        <v>0.33333333333333331</v>
      </c>
      <c r="K19" s="30">
        <f t="shared" si="3"/>
        <v>200</v>
      </c>
      <c r="L19" s="30">
        <f t="shared" si="4"/>
        <v>600</v>
      </c>
      <c r="M19" s="4"/>
    </row>
    <row r="20" spans="1:13" ht="14.4" thickBot="1" x14ac:dyDescent="0.35">
      <c r="A20" s="5"/>
      <c r="B20" s="26">
        <v>43018</v>
      </c>
      <c r="C20" s="27" t="str">
        <f t="shared" si="0"/>
        <v>Tuesday</v>
      </c>
      <c r="D20" s="28" t="s">
        <v>2</v>
      </c>
      <c r="E20" s="28">
        <v>20</v>
      </c>
      <c r="F20" s="29" t="s">
        <v>9</v>
      </c>
      <c r="G20" s="30">
        <v>5</v>
      </c>
      <c r="H20" s="30">
        <v>10</v>
      </c>
      <c r="I20" s="30">
        <f t="shared" si="1"/>
        <v>5</v>
      </c>
      <c r="J20" s="31">
        <f t="shared" si="2"/>
        <v>0.5</v>
      </c>
      <c r="K20" s="30">
        <f t="shared" si="3"/>
        <v>100</v>
      </c>
      <c r="L20" s="30">
        <f t="shared" si="4"/>
        <v>200</v>
      </c>
      <c r="M20" s="4"/>
    </row>
    <row r="21" spans="1:13" ht="14.4" thickBot="1" x14ac:dyDescent="0.35">
      <c r="A21" s="5"/>
      <c r="B21" s="26">
        <v>43018</v>
      </c>
      <c r="C21" s="27" t="str">
        <f t="shared" si="0"/>
        <v>Tuesday</v>
      </c>
      <c r="D21" s="28" t="s">
        <v>3</v>
      </c>
      <c r="E21" s="28">
        <v>100</v>
      </c>
      <c r="F21" s="29" t="s">
        <v>12</v>
      </c>
      <c r="G21" s="30">
        <v>12</v>
      </c>
      <c r="H21" s="30">
        <v>20</v>
      </c>
      <c r="I21" s="30">
        <f t="shared" si="1"/>
        <v>8</v>
      </c>
      <c r="J21" s="31">
        <f t="shared" si="2"/>
        <v>0.4</v>
      </c>
      <c r="K21" s="30">
        <f t="shared" si="3"/>
        <v>800</v>
      </c>
      <c r="L21" s="30">
        <f t="shared" si="4"/>
        <v>2000</v>
      </c>
      <c r="M21" s="4"/>
    </row>
    <row r="22" spans="1:13" ht="14.4" thickBot="1" x14ac:dyDescent="0.35">
      <c r="A22" s="5"/>
      <c r="B22" s="26">
        <v>43019</v>
      </c>
      <c r="C22" s="27" t="str">
        <f t="shared" si="0"/>
        <v>Wednesday</v>
      </c>
      <c r="D22" s="28" t="s">
        <v>3</v>
      </c>
      <c r="E22" s="28">
        <v>25</v>
      </c>
      <c r="F22" s="29" t="s">
        <v>9</v>
      </c>
      <c r="G22" s="30">
        <v>12</v>
      </c>
      <c r="H22" s="30">
        <v>20</v>
      </c>
      <c r="I22" s="30">
        <f t="shared" si="1"/>
        <v>8</v>
      </c>
      <c r="J22" s="31">
        <f t="shared" si="2"/>
        <v>0.4</v>
      </c>
      <c r="K22" s="30">
        <f t="shared" si="3"/>
        <v>200</v>
      </c>
      <c r="L22" s="30">
        <f t="shared" si="4"/>
        <v>500</v>
      </c>
      <c r="M22" s="4"/>
    </row>
    <row r="23" spans="1:13" ht="14.4" thickBot="1" x14ac:dyDescent="0.35">
      <c r="A23" s="5"/>
      <c r="B23" s="26">
        <v>43021</v>
      </c>
      <c r="C23" s="27" t="str">
        <f t="shared" si="0"/>
        <v>Friday</v>
      </c>
      <c r="D23" s="28" t="s">
        <v>2</v>
      </c>
      <c r="E23" s="28">
        <v>40</v>
      </c>
      <c r="F23" s="29" t="s">
        <v>16</v>
      </c>
      <c r="G23" s="30">
        <v>5</v>
      </c>
      <c r="H23" s="30">
        <v>10</v>
      </c>
      <c r="I23" s="30">
        <f t="shared" si="1"/>
        <v>5</v>
      </c>
      <c r="J23" s="31">
        <f t="shared" si="2"/>
        <v>0.5</v>
      </c>
      <c r="K23" s="30">
        <f t="shared" si="3"/>
        <v>200</v>
      </c>
      <c r="L23" s="30">
        <f t="shared" si="4"/>
        <v>400</v>
      </c>
      <c r="M23" s="4"/>
    </row>
    <row r="24" spans="1:13" ht="14.4" thickBot="1" x14ac:dyDescent="0.35">
      <c r="A24" s="5"/>
      <c r="B24" s="26">
        <v>43022</v>
      </c>
      <c r="C24" s="27" t="str">
        <f t="shared" si="0"/>
        <v>Saturday</v>
      </c>
      <c r="D24" s="28" t="s">
        <v>4</v>
      </c>
      <c r="E24" s="28">
        <v>25</v>
      </c>
      <c r="F24" s="29" t="s">
        <v>9</v>
      </c>
      <c r="G24" s="30">
        <v>20</v>
      </c>
      <c r="H24" s="30">
        <v>30</v>
      </c>
      <c r="I24" s="30">
        <f t="shared" si="1"/>
        <v>10</v>
      </c>
      <c r="J24" s="31">
        <f t="shared" si="2"/>
        <v>0.33333333333333331</v>
      </c>
      <c r="K24" s="30">
        <f t="shared" si="3"/>
        <v>250</v>
      </c>
      <c r="L24" s="30">
        <f t="shared" si="4"/>
        <v>750</v>
      </c>
      <c r="M24" s="4"/>
    </row>
    <row r="25" spans="1:13" ht="14.4" thickBot="1" x14ac:dyDescent="0.35">
      <c r="A25" s="5"/>
      <c r="B25" s="26">
        <v>43024</v>
      </c>
      <c r="C25" s="27" t="str">
        <f t="shared" si="0"/>
        <v>Monday</v>
      </c>
      <c r="D25" s="28" t="s">
        <v>2</v>
      </c>
      <c r="E25" s="28">
        <v>50</v>
      </c>
      <c r="F25" s="29" t="s">
        <v>11</v>
      </c>
      <c r="G25" s="30">
        <v>5</v>
      </c>
      <c r="H25" s="30">
        <v>10</v>
      </c>
      <c r="I25" s="30">
        <f t="shared" si="1"/>
        <v>5</v>
      </c>
      <c r="J25" s="31">
        <f t="shared" si="2"/>
        <v>0.5</v>
      </c>
      <c r="K25" s="30">
        <f t="shared" si="3"/>
        <v>250</v>
      </c>
      <c r="L25" s="30">
        <f t="shared" si="4"/>
        <v>500</v>
      </c>
      <c r="M25" s="4"/>
    </row>
    <row r="26" spans="1:13" ht="14.4" thickBot="1" x14ac:dyDescent="0.35">
      <c r="A26" s="5"/>
      <c r="B26" s="26">
        <v>43024</v>
      </c>
      <c r="C26" s="27" t="str">
        <f t="shared" si="0"/>
        <v>Monday</v>
      </c>
      <c r="D26" s="28" t="s">
        <v>3</v>
      </c>
      <c r="E26" s="28">
        <v>30</v>
      </c>
      <c r="F26" s="29" t="s">
        <v>9</v>
      </c>
      <c r="G26" s="30">
        <v>12</v>
      </c>
      <c r="H26" s="30">
        <v>20</v>
      </c>
      <c r="I26" s="30">
        <f t="shared" si="1"/>
        <v>8</v>
      </c>
      <c r="J26" s="31">
        <f t="shared" si="2"/>
        <v>0.4</v>
      </c>
      <c r="K26" s="30">
        <f t="shared" si="3"/>
        <v>240</v>
      </c>
      <c r="L26" s="30">
        <f t="shared" si="4"/>
        <v>600</v>
      </c>
      <c r="M26" s="4"/>
    </row>
    <row r="27" spans="1:13" ht="14.4" thickBot="1" x14ac:dyDescent="0.35">
      <c r="A27" s="5"/>
      <c r="B27" s="26">
        <v>43025</v>
      </c>
      <c r="C27" s="27" t="str">
        <f t="shared" si="0"/>
        <v>Tuesday</v>
      </c>
      <c r="D27" s="28" t="s">
        <v>4</v>
      </c>
      <c r="E27" s="28">
        <v>25</v>
      </c>
      <c r="F27" s="29" t="s">
        <v>12</v>
      </c>
      <c r="G27" s="30">
        <v>20</v>
      </c>
      <c r="H27" s="30">
        <v>30</v>
      </c>
      <c r="I27" s="30">
        <f t="shared" si="1"/>
        <v>10</v>
      </c>
      <c r="J27" s="31">
        <f t="shared" si="2"/>
        <v>0.33333333333333331</v>
      </c>
      <c r="K27" s="30">
        <f t="shared" si="3"/>
        <v>250</v>
      </c>
      <c r="L27" s="30">
        <f t="shared" si="4"/>
        <v>750</v>
      </c>
      <c r="M27" s="4"/>
    </row>
    <row r="28" spans="1:13" ht="14.4" thickBot="1" x14ac:dyDescent="0.35">
      <c r="A28" s="5"/>
      <c r="B28" s="26">
        <v>43029</v>
      </c>
      <c r="C28" s="27" t="str">
        <f t="shared" si="0"/>
        <v>Saturday</v>
      </c>
      <c r="D28" s="28" t="s">
        <v>2</v>
      </c>
      <c r="E28" s="28">
        <v>60</v>
      </c>
      <c r="F28" s="29" t="s">
        <v>10</v>
      </c>
      <c r="G28" s="30">
        <v>5</v>
      </c>
      <c r="H28" s="30">
        <v>10</v>
      </c>
      <c r="I28" s="30">
        <f t="shared" si="1"/>
        <v>5</v>
      </c>
      <c r="J28" s="31">
        <f t="shared" si="2"/>
        <v>0.5</v>
      </c>
      <c r="K28" s="30">
        <f t="shared" si="3"/>
        <v>300</v>
      </c>
      <c r="L28" s="30">
        <f t="shared" si="4"/>
        <v>600</v>
      </c>
      <c r="M28" s="4"/>
    </row>
    <row r="29" spans="1:13" ht="14.4" thickBot="1" x14ac:dyDescent="0.35">
      <c r="A29" s="5"/>
      <c r="B29" s="26">
        <v>43030</v>
      </c>
      <c r="C29" s="27" t="str">
        <f t="shared" si="0"/>
        <v>Sunday</v>
      </c>
      <c r="D29" s="28" t="s">
        <v>5</v>
      </c>
      <c r="E29" s="28">
        <v>100</v>
      </c>
      <c r="F29" s="29" t="s">
        <v>11</v>
      </c>
      <c r="G29" s="30">
        <v>8</v>
      </c>
      <c r="H29" s="30">
        <v>10</v>
      </c>
      <c r="I29" s="30">
        <f t="shared" si="1"/>
        <v>2</v>
      </c>
      <c r="J29" s="31">
        <f t="shared" si="2"/>
        <v>0.2</v>
      </c>
      <c r="K29" s="30">
        <f t="shared" si="3"/>
        <v>200</v>
      </c>
      <c r="L29" s="30">
        <f t="shared" si="4"/>
        <v>1000</v>
      </c>
      <c r="M29" s="4"/>
    </row>
    <row r="30" spans="1:13" ht="14.4" thickBot="1" x14ac:dyDescent="0.35">
      <c r="A30" s="5"/>
      <c r="B30" s="26">
        <v>43032</v>
      </c>
      <c r="C30" s="27" t="str">
        <f t="shared" si="0"/>
        <v>Tuesday</v>
      </c>
      <c r="D30" s="28" t="s">
        <v>4</v>
      </c>
      <c r="E30" s="28">
        <v>20</v>
      </c>
      <c r="F30" s="29" t="s">
        <v>9</v>
      </c>
      <c r="G30" s="30">
        <v>20</v>
      </c>
      <c r="H30" s="30">
        <v>30</v>
      </c>
      <c r="I30" s="30">
        <f t="shared" si="1"/>
        <v>10</v>
      </c>
      <c r="J30" s="31">
        <f t="shared" si="2"/>
        <v>0.33333333333333331</v>
      </c>
      <c r="K30" s="30">
        <f t="shared" si="3"/>
        <v>200</v>
      </c>
      <c r="L30" s="30">
        <f t="shared" si="4"/>
        <v>600</v>
      </c>
      <c r="M30" s="4"/>
    </row>
    <row r="31" spans="1:13" ht="14.4" thickBot="1" x14ac:dyDescent="0.35">
      <c r="A31" s="5"/>
      <c r="B31" s="26">
        <v>43032</v>
      </c>
      <c r="C31" s="27" t="str">
        <f t="shared" si="0"/>
        <v>Tuesday</v>
      </c>
      <c r="D31" s="28" t="s">
        <v>3</v>
      </c>
      <c r="E31" s="28">
        <v>40</v>
      </c>
      <c r="F31" s="29" t="s">
        <v>11</v>
      </c>
      <c r="G31" s="30">
        <v>12</v>
      </c>
      <c r="H31" s="30">
        <v>20</v>
      </c>
      <c r="I31" s="30">
        <f t="shared" si="1"/>
        <v>8</v>
      </c>
      <c r="J31" s="31">
        <f t="shared" si="2"/>
        <v>0.4</v>
      </c>
      <c r="K31" s="30">
        <f t="shared" si="3"/>
        <v>320</v>
      </c>
      <c r="L31" s="30">
        <f t="shared" si="4"/>
        <v>800</v>
      </c>
      <c r="M31" s="4"/>
    </row>
    <row r="32" spans="1:13" ht="14.4" thickBot="1" x14ac:dyDescent="0.35">
      <c r="A32" s="5"/>
      <c r="B32" s="26">
        <v>43035</v>
      </c>
      <c r="C32" s="27" t="str">
        <f t="shared" si="0"/>
        <v>Friday</v>
      </c>
      <c r="D32" s="28" t="s">
        <v>2</v>
      </c>
      <c r="E32" s="28">
        <v>50</v>
      </c>
      <c r="F32" s="29" t="s">
        <v>12</v>
      </c>
      <c r="G32" s="30">
        <v>5</v>
      </c>
      <c r="H32" s="30">
        <v>10</v>
      </c>
      <c r="I32" s="30">
        <f t="shared" si="1"/>
        <v>5</v>
      </c>
      <c r="J32" s="31">
        <f t="shared" si="2"/>
        <v>0.5</v>
      </c>
      <c r="K32" s="30">
        <f t="shared" si="3"/>
        <v>250</v>
      </c>
      <c r="L32" s="30">
        <f t="shared" si="4"/>
        <v>500</v>
      </c>
      <c r="M32" s="4"/>
    </row>
    <row r="33" spans="1:13" ht="14.4" thickBot="1" x14ac:dyDescent="0.35">
      <c r="A33" s="5"/>
      <c r="B33" s="26">
        <v>43036</v>
      </c>
      <c r="C33" s="27" t="str">
        <f t="shared" si="0"/>
        <v>Saturday</v>
      </c>
      <c r="D33" s="28" t="s">
        <v>2</v>
      </c>
      <c r="E33" s="28">
        <v>50</v>
      </c>
      <c r="F33" s="29" t="s">
        <v>16</v>
      </c>
      <c r="G33" s="30">
        <v>5</v>
      </c>
      <c r="H33" s="30">
        <v>10</v>
      </c>
      <c r="I33" s="30">
        <f t="shared" si="1"/>
        <v>5</v>
      </c>
      <c r="J33" s="31">
        <f t="shared" si="2"/>
        <v>0.5</v>
      </c>
      <c r="K33" s="30">
        <f t="shared" si="3"/>
        <v>250</v>
      </c>
      <c r="L33" s="30">
        <f t="shared" si="4"/>
        <v>500</v>
      </c>
      <c r="M33" s="4"/>
    </row>
    <row r="34" spans="1:13" ht="14.4" thickBot="1" x14ac:dyDescent="0.35">
      <c r="A34" s="5"/>
      <c r="B34" s="26">
        <v>43038</v>
      </c>
      <c r="C34" s="27" t="str">
        <f t="shared" si="0"/>
        <v>Monday</v>
      </c>
      <c r="D34" s="28" t="s">
        <v>1</v>
      </c>
      <c r="E34" s="28">
        <v>50</v>
      </c>
      <c r="F34" s="29" t="s">
        <v>12</v>
      </c>
      <c r="G34" s="30">
        <v>10</v>
      </c>
      <c r="H34" s="30">
        <v>15</v>
      </c>
      <c r="I34" s="30">
        <f t="shared" si="1"/>
        <v>5</v>
      </c>
      <c r="J34" s="31">
        <f t="shared" si="2"/>
        <v>0.33333333333333331</v>
      </c>
      <c r="K34" s="30">
        <f t="shared" si="3"/>
        <v>250</v>
      </c>
      <c r="L34" s="30">
        <f t="shared" si="4"/>
        <v>750</v>
      </c>
      <c r="M34" s="4"/>
    </row>
    <row r="35" spans="1:13" ht="14.4" thickBot="1" x14ac:dyDescent="0.35">
      <c r="A35" s="5"/>
      <c r="B35" s="26">
        <v>43038</v>
      </c>
      <c r="C35" s="27" t="str">
        <f t="shared" si="0"/>
        <v>Monday</v>
      </c>
      <c r="D35" s="28" t="s">
        <v>4</v>
      </c>
      <c r="E35" s="28">
        <v>20</v>
      </c>
      <c r="F35" s="29" t="s">
        <v>10</v>
      </c>
      <c r="G35" s="30">
        <v>20</v>
      </c>
      <c r="H35" s="30">
        <v>30</v>
      </c>
      <c r="I35" s="30">
        <f t="shared" si="1"/>
        <v>10</v>
      </c>
      <c r="J35" s="31">
        <f t="shared" si="2"/>
        <v>0.33333333333333331</v>
      </c>
      <c r="K35" s="30">
        <f t="shared" si="3"/>
        <v>200</v>
      </c>
      <c r="L35" s="30">
        <f t="shared" si="4"/>
        <v>600</v>
      </c>
      <c r="M35" s="4"/>
    </row>
    <row r="36" spans="1:13" x14ac:dyDescent="0.3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A5D7-1614-4ABB-ABEB-1117DDE72465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3"/>
      <c r="B3" s="34"/>
      <c r="C3" s="35"/>
    </row>
    <row r="4" spans="1:3" x14ac:dyDescent="0.3">
      <c r="A4" s="36"/>
      <c r="B4" s="37"/>
      <c r="C4" s="38"/>
    </row>
    <row r="5" spans="1:3" x14ac:dyDescent="0.3">
      <c r="A5" s="36"/>
      <c r="B5" s="37"/>
      <c r="C5" s="38"/>
    </row>
    <row r="6" spans="1:3" x14ac:dyDescent="0.3">
      <c r="A6" s="36"/>
      <c r="B6" s="37"/>
      <c r="C6" s="38"/>
    </row>
    <row r="7" spans="1:3" x14ac:dyDescent="0.3">
      <c r="A7" s="36"/>
      <c r="B7" s="37"/>
      <c r="C7" s="38"/>
    </row>
    <row r="8" spans="1:3" x14ac:dyDescent="0.3">
      <c r="A8" s="36"/>
      <c r="B8" s="37"/>
      <c r="C8" s="38"/>
    </row>
    <row r="9" spans="1:3" x14ac:dyDescent="0.3">
      <c r="A9" s="36"/>
      <c r="B9" s="37"/>
      <c r="C9" s="38"/>
    </row>
    <row r="10" spans="1:3" x14ac:dyDescent="0.3">
      <c r="A10" s="36"/>
      <c r="B10" s="37"/>
      <c r="C10" s="38"/>
    </row>
    <row r="11" spans="1:3" x14ac:dyDescent="0.3">
      <c r="A11" s="36"/>
      <c r="B11" s="37"/>
      <c r="C11" s="38"/>
    </row>
    <row r="12" spans="1:3" x14ac:dyDescent="0.3">
      <c r="A12" s="36"/>
      <c r="B12" s="37"/>
      <c r="C12" s="38"/>
    </row>
    <row r="13" spans="1:3" x14ac:dyDescent="0.3">
      <c r="A13" s="36"/>
      <c r="B13" s="37"/>
      <c r="C13" s="38"/>
    </row>
    <row r="14" spans="1:3" x14ac:dyDescent="0.3">
      <c r="A14" s="36"/>
      <c r="B14" s="37"/>
      <c r="C14" s="38"/>
    </row>
    <row r="15" spans="1:3" x14ac:dyDescent="0.3">
      <c r="A15" s="36"/>
      <c r="B15" s="37"/>
      <c r="C15" s="38"/>
    </row>
    <row r="16" spans="1:3" x14ac:dyDescent="0.3">
      <c r="A16" s="36"/>
      <c r="B16" s="37"/>
      <c r="C16" s="38"/>
    </row>
    <row r="17" spans="1:3" x14ac:dyDescent="0.3">
      <c r="A17" s="36"/>
      <c r="B17" s="37"/>
      <c r="C17" s="38"/>
    </row>
    <row r="18" spans="1:3" x14ac:dyDescent="0.3">
      <c r="A18" s="36"/>
      <c r="B18" s="37"/>
      <c r="C18" s="38"/>
    </row>
    <row r="19" spans="1:3" x14ac:dyDescent="0.3">
      <c r="A19" s="36"/>
      <c r="B19" s="37"/>
      <c r="C19" s="38"/>
    </row>
    <row r="20" spans="1:3" x14ac:dyDescent="0.3">
      <c r="A20" s="39"/>
      <c r="B20" s="40"/>
      <c r="C20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F190-3B17-423B-B27A-07E956E477FB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3"/>
      <c r="B3" s="34"/>
      <c r="C3" s="35"/>
    </row>
    <row r="4" spans="1:3" x14ac:dyDescent="0.3">
      <c r="A4" s="36"/>
      <c r="B4" s="37"/>
      <c r="C4" s="38"/>
    </row>
    <row r="5" spans="1:3" x14ac:dyDescent="0.3">
      <c r="A5" s="36"/>
      <c r="B5" s="37"/>
      <c r="C5" s="38"/>
    </row>
    <row r="6" spans="1:3" x14ac:dyDescent="0.3">
      <c r="A6" s="36"/>
      <c r="B6" s="37"/>
      <c r="C6" s="38"/>
    </row>
    <row r="7" spans="1:3" x14ac:dyDescent="0.3">
      <c r="A7" s="36"/>
      <c r="B7" s="37"/>
      <c r="C7" s="38"/>
    </row>
    <row r="8" spans="1:3" x14ac:dyDescent="0.3">
      <c r="A8" s="36"/>
      <c r="B8" s="37"/>
      <c r="C8" s="38"/>
    </row>
    <row r="9" spans="1:3" x14ac:dyDescent="0.3">
      <c r="A9" s="36"/>
      <c r="B9" s="37"/>
      <c r="C9" s="38"/>
    </row>
    <row r="10" spans="1:3" x14ac:dyDescent="0.3">
      <c r="A10" s="36"/>
      <c r="B10" s="37"/>
      <c r="C10" s="38"/>
    </row>
    <row r="11" spans="1:3" x14ac:dyDescent="0.3">
      <c r="A11" s="36"/>
      <c r="B11" s="37"/>
      <c r="C11" s="38"/>
    </row>
    <row r="12" spans="1:3" x14ac:dyDescent="0.3">
      <c r="A12" s="36"/>
      <c r="B12" s="37"/>
      <c r="C12" s="38"/>
    </row>
    <row r="13" spans="1:3" x14ac:dyDescent="0.3">
      <c r="A13" s="36"/>
      <c r="B13" s="37"/>
      <c r="C13" s="38"/>
    </row>
    <row r="14" spans="1:3" x14ac:dyDescent="0.3">
      <c r="A14" s="36"/>
      <c r="B14" s="37"/>
      <c r="C14" s="38"/>
    </row>
    <row r="15" spans="1:3" x14ac:dyDescent="0.3">
      <c r="A15" s="36"/>
      <c r="B15" s="37"/>
      <c r="C15" s="38"/>
    </row>
    <row r="16" spans="1:3" x14ac:dyDescent="0.3">
      <c r="A16" s="36"/>
      <c r="B16" s="37"/>
      <c r="C16" s="38"/>
    </row>
    <row r="17" spans="1:3" x14ac:dyDescent="0.3">
      <c r="A17" s="36"/>
      <c r="B17" s="37"/>
      <c r="C17" s="38"/>
    </row>
    <row r="18" spans="1:3" x14ac:dyDescent="0.3">
      <c r="A18" s="36"/>
      <c r="B18" s="37"/>
      <c r="C18" s="38"/>
    </row>
    <row r="19" spans="1:3" x14ac:dyDescent="0.3">
      <c r="A19" s="36"/>
      <c r="B19" s="37"/>
      <c r="C19" s="38"/>
    </row>
    <row r="20" spans="1:3" x14ac:dyDescent="0.3">
      <c r="A20" s="39"/>
      <c r="B20" s="40"/>
      <c r="C20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topLeftCell="A17" workbookViewId="0">
      <selection activeCell="L25" sqref="L25"/>
    </sheetView>
  </sheetViews>
  <sheetFormatPr defaultColWidth="9.109375" defaultRowHeight="14.4" x14ac:dyDescent="0.3"/>
  <cols>
    <col min="1" max="1" width="3.109375" style="2" customWidth="1"/>
    <col min="2" max="8" width="15.6640625" style="2" customWidth="1"/>
    <col min="9" max="9" width="3.109375" style="2" customWidth="1"/>
    <col min="10" max="13" width="15.6640625" style="2" customWidth="1"/>
    <col min="14" max="16384" width="9.109375" style="2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5">
      <c r="A2" s="1"/>
      <c r="B2" s="51"/>
      <c r="C2" s="51"/>
      <c r="D2" s="51"/>
      <c r="E2" s="51"/>
      <c r="F2" s="51"/>
      <c r="G2" s="51"/>
      <c r="H2" s="53"/>
      <c r="I2" s="1"/>
    </row>
    <row r="3" spans="1:11" ht="32.25" customHeight="1" thickBot="1" x14ac:dyDescent="0.35">
      <c r="A3" s="1"/>
      <c r="B3" s="52" t="s">
        <v>24</v>
      </c>
      <c r="C3" s="52"/>
      <c r="D3" s="52"/>
      <c r="E3" s="52"/>
      <c r="F3" s="52"/>
      <c r="G3" s="52"/>
      <c r="H3" s="53"/>
      <c r="I3" s="1"/>
      <c r="K3" s="32" t="s">
        <v>29</v>
      </c>
    </row>
    <row r="4" spans="1:11" ht="32.25" customHeight="1" thickBot="1" x14ac:dyDescent="0.35">
      <c r="A4" s="1"/>
      <c r="B4" s="54" t="s">
        <v>23</v>
      </c>
      <c r="C4" s="55"/>
      <c r="D4" s="55"/>
      <c r="E4" s="55"/>
      <c r="F4" s="55"/>
      <c r="G4" s="55"/>
      <c r="H4" s="56"/>
      <c r="I4" s="1"/>
    </row>
    <row r="5" spans="1:11" ht="25.2" thickBot="1" x14ac:dyDescent="0.35">
      <c r="A5" s="1"/>
      <c r="B5" s="47" t="s">
        <v>25</v>
      </c>
      <c r="C5" s="48"/>
      <c r="D5" s="48"/>
      <c r="E5" s="48"/>
      <c r="F5" s="48"/>
      <c r="G5" s="48"/>
      <c r="H5" s="49"/>
      <c r="I5" s="1"/>
    </row>
    <row r="6" spans="1:11" ht="19.2" thickBot="1" x14ac:dyDescent="0.35">
      <c r="A6" s="1"/>
      <c r="B6" s="24" t="s">
        <v>0</v>
      </c>
      <c r="C6" s="24" t="s">
        <v>9</v>
      </c>
      <c r="D6" s="24" t="s">
        <v>10</v>
      </c>
      <c r="E6" s="24" t="s">
        <v>16</v>
      </c>
      <c r="F6" s="24" t="s">
        <v>11</v>
      </c>
      <c r="G6" s="24" t="s">
        <v>12</v>
      </c>
      <c r="H6" s="25" t="s">
        <v>14</v>
      </c>
      <c r="I6" s="1"/>
    </row>
    <row r="7" spans="1:11" ht="15" thickBot="1" x14ac:dyDescent="0.35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SUM(C7:G7)</f>
        <v>125</v>
      </c>
      <c r="I7" s="1"/>
    </row>
    <row r="8" spans="1:11" ht="15" thickBot="1" x14ac:dyDescent="0.35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>SUM(C8:G8)</f>
        <v>295</v>
      </c>
      <c r="I8" s="1"/>
    </row>
    <row r="9" spans="1:11" ht="15" thickBot="1" x14ac:dyDescent="0.35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>SUM(C9:G9)</f>
        <v>260</v>
      </c>
      <c r="I9" s="1"/>
    </row>
    <row r="10" spans="1:11" ht="15" thickBot="1" x14ac:dyDescent="0.35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>SUM(C10:G10)</f>
        <v>185</v>
      </c>
      <c r="I10" s="1"/>
    </row>
    <row r="11" spans="1:11" ht="15" thickBot="1" x14ac:dyDescent="0.35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>SUM(C11:G11)</f>
        <v>260</v>
      </c>
      <c r="I11" s="1"/>
    </row>
    <row r="12" spans="1:11" ht="18" thickBot="1" x14ac:dyDescent="0.35">
      <c r="A12" s="1"/>
      <c r="B12" s="22" t="s">
        <v>18</v>
      </c>
      <c r="C12" s="22">
        <f t="shared" ref="C12:G12" si="0">SUM(C7:C11)</f>
        <v>155</v>
      </c>
      <c r="D12" s="22">
        <f t="shared" si="0"/>
        <v>205</v>
      </c>
      <c r="E12" s="22">
        <f t="shared" si="0"/>
        <v>180</v>
      </c>
      <c r="F12" s="22">
        <f t="shared" si="0"/>
        <v>360</v>
      </c>
      <c r="G12" s="22">
        <f t="shared" si="0"/>
        <v>225</v>
      </c>
      <c r="H12" s="23">
        <f>SUM(H7:H11)</f>
        <v>1125</v>
      </c>
      <c r="I12" s="1"/>
    </row>
    <row r="13" spans="1:11" ht="25.2" thickBot="1" x14ac:dyDescent="0.35">
      <c r="A13" s="1"/>
      <c r="B13" s="50" t="s">
        <v>26</v>
      </c>
      <c r="C13" s="50"/>
      <c r="D13" s="50"/>
      <c r="E13" s="50"/>
      <c r="F13" s="50"/>
      <c r="G13" s="50"/>
      <c r="H13" s="50"/>
      <c r="I13" s="1"/>
    </row>
    <row r="14" spans="1:11" ht="19.2" thickBot="1" x14ac:dyDescent="0.35">
      <c r="A14" s="1"/>
      <c r="B14" s="24" t="s">
        <v>0</v>
      </c>
      <c r="C14" s="24" t="s">
        <v>9</v>
      </c>
      <c r="D14" s="24" t="s">
        <v>10</v>
      </c>
      <c r="E14" s="24" t="s">
        <v>19</v>
      </c>
      <c r="F14" s="24" t="s">
        <v>11</v>
      </c>
      <c r="G14" s="24" t="s">
        <v>12</v>
      </c>
      <c r="H14" s="25" t="s">
        <v>6</v>
      </c>
      <c r="I14" s="1"/>
    </row>
    <row r="15" spans="1:11" ht="15" thickBot="1" x14ac:dyDescent="0.35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C15+D15+E15+F15+G15</f>
        <v>625</v>
      </c>
      <c r="I15" s="1"/>
    </row>
    <row r="16" spans="1:11" ht="15" thickBot="1" x14ac:dyDescent="0.35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1">C16+D16+E16+F16+G16</f>
        <v>1475</v>
      </c>
      <c r="I16" s="1"/>
    </row>
    <row r="17" spans="1:9" ht="15" thickBot="1" x14ac:dyDescent="0.35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1"/>
        <v>2080</v>
      </c>
      <c r="I17" s="1"/>
    </row>
    <row r="18" spans="1:9" ht="15" thickBot="1" x14ac:dyDescent="0.35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1"/>
        <v>1850</v>
      </c>
      <c r="I18" s="1"/>
    </row>
    <row r="19" spans="1:9" ht="15" thickBot="1" x14ac:dyDescent="0.35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1"/>
        <v>520</v>
      </c>
      <c r="I19" s="1"/>
    </row>
    <row r="20" spans="1:9" ht="15" thickBot="1" x14ac:dyDescent="0.35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3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3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3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3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3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3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3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3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3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3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3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3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3">
      <c r="A33" s="10"/>
      <c r="B33" s="17"/>
      <c r="C33" s="5"/>
      <c r="D33" s="5"/>
      <c r="E33" s="5"/>
      <c r="F33" s="5"/>
      <c r="G33" s="5"/>
      <c r="H33" s="18"/>
      <c r="I33" s="1"/>
    </row>
    <row r="34" spans="1:30" ht="15" thickBot="1" x14ac:dyDescent="0.35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3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3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3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3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3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3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3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3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3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3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3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3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3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3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Sheet7</vt:lpstr>
      <vt:lpstr>Sales report</vt:lpstr>
      <vt:lpstr>Sheet2</vt:lpstr>
      <vt:lpstr>Sheet1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Jayesh Bacchav</cp:lastModifiedBy>
  <dcterms:created xsi:type="dcterms:W3CDTF">2015-06-05T18:17:20Z</dcterms:created>
  <dcterms:modified xsi:type="dcterms:W3CDTF">2025-09-16T05:01:05Z</dcterms:modified>
</cp:coreProperties>
</file>