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Documents\GitHub\panosc\Work Packages\WP1 Management\Plans\"/>
    </mc:Choice>
  </mc:AlternateContent>
  <bookViews>
    <workbookView xWindow="0" yWindow="0" windowWidth="28800" windowHeight="13035" firstSheet="3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 concurrentCalc="0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/>
  <c r="W25" i="8"/>
  <c r="W114" i="8"/>
  <c r="V25" i="8"/>
  <c r="U25" i="8"/>
  <c r="U114" i="8"/>
  <c r="U115" i="8"/>
  <c r="T25" i="8"/>
  <c r="T114" i="8"/>
  <c r="T115" i="8"/>
  <c r="S25" i="8"/>
  <c r="R25" i="8"/>
  <c r="R114" i="8"/>
  <c r="Q25" i="8"/>
  <c r="P25" i="8"/>
  <c r="P114" i="8"/>
  <c r="O25" i="8"/>
  <c r="O114" i="8"/>
  <c r="N25" i="8"/>
  <c r="N114" i="8"/>
  <c r="M25" i="8"/>
  <c r="L25" i="8"/>
  <c r="L114" i="8"/>
  <c r="L115" i="8"/>
  <c r="K25" i="8"/>
  <c r="J25" i="8"/>
  <c r="J114" i="8"/>
  <c r="I25" i="8"/>
  <c r="I114" i="8"/>
  <c r="H25" i="8"/>
  <c r="G25" i="8"/>
  <c r="G114" i="8"/>
  <c r="F25" i="8"/>
  <c r="E25" i="8"/>
  <c r="D25" i="8"/>
  <c r="C20" i="8"/>
  <c r="C19" i="8"/>
  <c r="C18" i="8"/>
  <c r="C17" i="8"/>
  <c r="D15" i="8"/>
  <c r="D114" i="8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/>
  <c r="P11" i="5"/>
  <c r="H11" i="5"/>
  <c r="E23" i="5"/>
  <c r="P10" i="5"/>
  <c r="C10" i="5"/>
  <c r="P9" i="5"/>
  <c r="K9" i="5"/>
  <c r="L9" i="5"/>
  <c r="M9" i="5"/>
  <c r="J9" i="5"/>
  <c r="G9" i="5"/>
  <c r="F9" i="5"/>
  <c r="P8" i="5"/>
  <c r="K8" i="5"/>
  <c r="L8" i="5"/>
  <c r="M8" i="5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/>
  <c r="H4" i="5"/>
  <c r="K4" i="5"/>
  <c r="L4" i="5"/>
  <c r="M4" i="5"/>
  <c r="H3" i="5"/>
  <c r="P3" i="5"/>
  <c r="C3" i="5"/>
  <c r="C7" i="5"/>
  <c r="J15" i="4"/>
  <c r="I15" i="4"/>
  <c r="H15" i="4"/>
  <c r="I84" i="1"/>
  <c r="G15" i="4"/>
  <c r="H84" i="1"/>
  <c r="F15" i="4"/>
  <c r="G84" i="1"/>
  <c r="E15" i="4"/>
  <c r="F84" i="1"/>
  <c r="D15" i="4"/>
  <c r="J14" i="4"/>
  <c r="J16" i="4"/>
  <c r="I14" i="4"/>
  <c r="I16" i="4"/>
  <c r="E14" i="4"/>
  <c r="F83" i="1"/>
  <c r="D14" i="4"/>
  <c r="D16" i="4"/>
  <c r="C12" i="4"/>
  <c r="C11" i="4"/>
  <c r="I10" i="4"/>
  <c r="H10" i="4"/>
  <c r="H14" i="4"/>
  <c r="G10" i="4"/>
  <c r="G14" i="4"/>
  <c r="H83" i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/>
  <c r="H17" i="3"/>
  <c r="J17" i="3"/>
  <c r="K17" i="3"/>
  <c r="L17" i="3"/>
  <c r="F17" i="3"/>
  <c r="F16" i="3"/>
  <c r="H16" i="3"/>
  <c r="J16" i="3"/>
  <c r="K16" i="3"/>
  <c r="L16" i="3"/>
  <c r="H15" i="3"/>
  <c r="J15" i="3"/>
  <c r="K15" i="3"/>
  <c r="L15" i="3"/>
  <c r="F15" i="3"/>
  <c r="F14" i="3"/>
  <c r="H14" i="3"/>
  <c r="J14" i="3"/>
  <c r="K14" i="3"/>
  <c r="L14" i="3"/>
  <c r="F13" i="3"/>
  <c r="H13" i="3"/>
  <c r="J13" i="3"/>
  <c r="K13" i="3"/>
  <c r="L13" i="3"/>
  <c r="J12" i="3"/>
  <c r="K12" i="3"/>
  <c r="L12" i="3"/>
  <c r="H12" i="3"/>
  <c r="F12" i="3"/>
  <c r="AA11" i="3"/>
  <c r="F11" i="3"/>
  <c r="H11" i="3"/>
  <c r="J11" i="3"/>
  <c r="K11" i="3"/>
  <c r="L11" i="3"/>
  <c r="AA10" i="3"/>
  <c r="F10" i="3"/>
  <c r="H10" i="3"/>
  <c r="J10" i="3"/>
  <c r="K10" i="3"/>
  <c r="L10" i="3"/>
  <c r="AA9" i="3"/>
  <c r="F9" i="3"/>
  <c r="H9" i="3"/>
  <c r="J9" i="3"/>
  <c r="K9" i="3"/>
  <c r="L9" i="3"/>
  <c r="AA8" i="3"/>
  <c r="AA13" i="3"/>
  <c r="AA14" i="3"/>
  <c r="J8" i="3"/>
  <c r="K8" i="3"/>
  <c r="L8" i="3"/>
  <c r="H8" i="3"/>
  <c r="F8" i="3"/>
  <c r="AA7" i="3"/>
  <c r="J6" i="3"/>
  <c r="K6" i="3"/>
  <c r="L6" i="3"/>
  <c r="F5" i="3"/>
  <c r="H5" i="3"/>
  <c r="J5" i="3"/>
  <c r="K5" i="3"/>
  <c r="L5" i="3"/>
  <c r="F4" i="3"/>
  <c r="H4" i="3"/>
  <c r="J4" i="3"/>
  <c r="K4" i="3"/>
  <c r="L4" i="3"/>
  <c r="E39" i="7"/>
  <c r="C4" i="3"/>
  <c r="F3" i="3"/>
  <c r="H3" i="3"/>
  <c r="J3" i="3"/>
  <c r="K3" i="3"/>
  <c r="L3" i="3"/>
  <c r="F16" i="2"/>
  <c r="F15" i="2"/>
  <c r="J8" i="2"/>
  <c r="D8" i="2"/>
  <c r="J5" i="2"/>
  <c r="K5" i="2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/>
  <c r="K78" i="1"/>
  <c r="J18" i="1"/>
  <c r="I18" i="1"/>
  <c r="H18" i="1"/>
  <c r="G18" i="1"/>
  <c r="F18" i="1"/>
  <c r="E18" i="1"/>
  <c r="D18" i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/>
  <c r="E9" i="1"/>
  <c r="R8" i="1"/>
  <c r="P8" i="1"/>
  <c r="D8" i="1"/>
  <c r="R7" i="1"/>
  <c r="P7" i="1"/>
  <c r="D7" i="1"/>
  <c r="R6" i="1"/>
  <c r="P6" i="1"/>
  <c r="D6" i="1"/>
  <c r="N117" i="8"/>
  <c r="N119" i="8"/>
  <c r="N115" i="8"/>
  <c r="D9" i="1"/>
  <c r="D84" i="1"/>
  <c r="E24" i="5"/>
  <c r="L25" i="5"/>
  <c r="P7" i="5"/>
  <c r="K3" i="2"/>
  <c r="D53" i="1"/>
  <c r="J3" i="2"/>
  <c r="K3" i="5"/>
  <c r="L3" i="5"/>
  <c r="K114" i="8"/>
  <c r="Q114" i="8"/>
  <c r="Q115" i="8"/>
  <c r="C64" i="8"/>
  <c r="V114" i="8"/>
  <c r="L24" i="5"/>
  <c r="C38" i="8"/>
  <c r="F114" i="8"/>
  <c r="G77" i="1"/>
  <c r="G78" i="1"/>
  <c r="G23" i="3"/>
  <c r="E82" i="1"/>
  <c r="C83" i="8"/>
  <c r="E114" i="8"/>
  <c r="C112" i="8"/>
  <c r="H77" i="1"/>
  <c r="D69" i="1"/>
  <c r="E83" i="1"/>
  <c r="J83" i="1"/>
  <c r="J4" i="2"/>
  <c r="K4" i="2"/>
  <c r="J77" i="1"/>
  <c r="D27" i="1"/>
  <c r="K83" i="1"/>
  <c r="P4" i="5"/>
  <c r="D30" i="7"/>
  <c r="H114" i="8"/>
  <c r="H117" i="8"/>
  <c r="C75" i="8"/>
  <c r="P13" i="5"/>
  <c r="K13" i="5"/>
  <c r="L13" i="5"/>
  <c r="M13" i="5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/>
  <c r="E16" i="4"/>
  <c r="C25" i="8"/>
  <c r="H80" i="1"/>
  <c r="H78" i="1"/>
  <c r="E40" i="7"/>
  <c r="I77" i="1"/>
  <c r="C15" i="4"/>
  <c r="C50" i="8"/>
  <c r="D115" i="8"/>
  <c r="D117" i="8"/>
  <c r="E77" i="1"/>
  <c r="G26" i="3"/>
  <c r="H82" i="1"/>
  <c r="E38" i="7"/>
  <c r="G25" i="3"/>
  <c r="G82" i="1"/>
  <c r="G28" i="3"/>
  <c r="J82" i="1"/>
  <c r="G24" i="3"/>
  <c r="F82" i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/>
  <c r="M12" i="5"/>
  <c r="H115" i="8"/>
  <c r="P115" i="8"/>
  <c r="P117" i="8"/>
  <c r="X115" i="8"/>
  <c r="X117" i="8"/>
  <c r="C97" i="8"/>
  <c r="C114" i="8"/>
  <c r="C115" i="8"/>
  <c r="C104" i="8"/>
  <c r="G16" i="4"/>
  <c r="G8" i="2"/>
  <c r="J5" i="5"/>
  <c r="J6" i="5"/>
  <c r="K5" i="5"/>
  <c r="D24" i="5"/>
  <c r="L117" i="8"/>
  <c r="T117" i="8"/>
  <c r="J4" i="5"/>
  <c r="H6" i="5"/>
  <c r="P6" i="5"/>
  <c r="M117" i="8"/>
  <c r="U117" i="8"/>
  <c r="C134" i="8"/>
  <c r="C136" i="8"/>
  <c r="J2" i="2"/>
  <c r="K2" i="2"/>
  <c r="C14" i="4"/>
  <c r="D77" i="1"/>
  <c r="L53" i="1"/>
  <c r="D110" i="1"/>
  <c r="Q117" i="8"/>
  <c r="Q119" i="8"/>
  <c r="G80" i="1"/>
  <c r="K8" i="2"/>
  <c r="M2" i="2"/>
  <c r="L119" i="8"/>
  <c r="K14" i="5"/>
  <c r="L14" i="5"/>
  <c r="M14" i="5"/>
  <c r="P14" i="5"/>
  <c r="P16" i="5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/>
  <c r="F119" i="8"/>
  <c r="P119" i="8"/>
  <c r="U122" i="8"/>
  <c r="E41" i="7"/>
  <c r="L9" i="1"/>
  <c r="D105" i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/>
  <c r="I82" i="1"/>
  <c r="D82" i="1"/>
  <c r="D102" i="1"/>
  <c r="D5" i="7"/>
  <c r="J85" i="1"/>
  <c r="J81" i="1"/>
  <c r="M3" i="5"/>
  <c r="M7" i="5"/>
  <c r="L7" i="5"/>
  <c r="K119" i="8"/>
  <c r="G83" i="1"/>
  <c r="D83" i="1"/>
  <c r="D101" i="1"/>
  <c r="F16" i="4"/>
  <c r="C16" i="4"/>
  <c r="L74" i="1"/>
  <c r="D113" i="1"/>
  <c r="E78" i="1"/>
  <c r="E80" i="1"/>
  <c r="I80" i="1"/>
  <c r="I78" i="1"/>
  <c r="L42" i="1"/>
  <c r="D109" i="1"/>
  <c r="D78" i="1"/>
  <c r="L59" i="1"/>
  <c r="D111" i="1"/>
  <c r="L35" i="1"/>
  <c r="D108" i="1"/>
  <c r="L18" i="1"/>
  <c r="D106" i="1"/>
  <c r="L27" i="1"/>
  <c r="D107" i="1"/>
  <c r="V120" i="8"/>
  <c r="I85" i="1"/>
  <c r="I81" i="1"/>
  <c r="D7" i="7"/>
  <c r="D8" i="7"/>
  <c r="M5" i="5"/>
  <c r="M6" i="5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/>
  <c r="I92" i="1"/>
  <c r="I76" i="1"/>
  <c r="H92" i="1"/>
  <c r="H76" i="1"/>
  <c r="G92" i="1"/>
  <c r="G76" i="1"/>
  <c r="F92" i="1"/>
  <c r="F76" i="1"/>
  <c r="E92" i="1"/>
  <c r="E76" i="1"/>
  <c r="K87" i="1"/>
  <c r="T120" i="8"/>
  <c r="D120" i="8"/>
  <c r="S121" i="8"/>
  <c r="I120" i="8"/>
  <c r="F120" i="8"/>
  <c r="C120" i="8"/>
  <c r="C121" i="8"/>
  <c r="D89" i="1"/>
  <c r="H87" i="1"/>
  <c r="J87" i="1"/>
  <c r="F87" i="1"/>
  <c r="D87" i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<sst xmlns="http://schemas.openxmlformats.org/spreadsheetml/2006/main" count="1024" uniqueCount="757">
  <si>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</si>
  <si>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</si>
  <si>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</si>
  <si>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</si>
  <si>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</si>
  <si>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</si>
  <si>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</si>
  <si>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</si>
  <si>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</si>
  <si>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</si>
  <si>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</si>
  <si>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</si>
  <si>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</si>
  <si>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</si>
  <si>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</si>
  <si>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</si>
  <si>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</si>
  <si>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</si>
  <si>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</si>
  <si>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</si>
  <si>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</si>
  <si>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</si>
  <si>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</si>
  <si>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</si>
  <si>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</si>
  <si>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</si>
  <si>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</si>
  <si>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</si>
  <si>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</si>
  <si>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</si>
  <si>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</si>
  <si>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</si>
  <si>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</si>
  <si>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</si>
  <si>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</si>
  <si>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</si>
  <si>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</si>
  <si>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</si>
  <si>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</si>
  <si>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</si>
  <si>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</si>
  <si>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</si>
  <si>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</si>
  <si>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</si>
  <si>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</si>
  <si>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</si>
  <si>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</si>
  <si>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</si>
  <si>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</si>
  <si>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</si>
  <si>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</si>
  <si>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</si>
  <si>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</si>
  <si>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</si>
  <si>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</si>
  <si>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</si>
  <si>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</si>
  <si>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</si>
  <si>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</si>
  <si>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</si>
  <si>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</si>
  <si>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</si>
  <si>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</si>
  <si>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</si>
  <si>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</si>
  <si>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</si>
  <si>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</si>
  <si>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</si>
  <si>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</si>
  <si>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</si>
  <si>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</si>
  <si>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</si>
  <si>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</si>
  <si>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</si>
  <si>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</si>
  <si>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</si>
  <si>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</si>
  <si>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</si>
  <si>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</si>
  <si>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</si>
  <si>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</si>
  <si>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</si>
  <si>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</si>
  <si>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</si>
  <si>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</si>
  <si>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</si>
  <si>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</si>
  <si>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</si>
  <si>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</si>
  <si>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</si>
  <si>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</si>
  <si>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</si>
  <si>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</si>
  <si>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</si>
  <si>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</si>
  <si>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</si>
  <si>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</si>
  <si>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</si>
  <si>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</si>
  <si>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</si>
  <si>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</si>
  <si>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</si>
  <si>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</si>
  <si>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</si>
  <si>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</si>
  <si>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</si>
  <si>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</si>
  <si>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</si>
  <si>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</si>
  <si>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</si>
  <si>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</si>
  <si>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</si>
  <si>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</si>
  <si>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</si>
  <si>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</si>
  <si>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</si>
  <si>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</si>
  <si>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</si>
  <si>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</si>
  <si>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</si>
  <si>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</si>
  <si>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</si>
  <si>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</si>
  <si>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</si>
  <si>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</si>
  <si>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</si>
  <si>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</si>
  <si>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</si>
  <si>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</si>
  <si>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</si>
  <si>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</si>
  <si>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</si>
  <si>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</si>
  <si>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</si>
  <si>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</si>
  <si>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</si>
  <si>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</si>
  <si>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</si>
  <si>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</si>
  <si>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</si>
  <si>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</si>
  <si>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</si>
  <si>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</si>
  <si>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</si>
  <si>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</si>
  <si>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</si>
  <si>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</si>
  <si>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</si>
  <si>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</si>
  <si>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</si>
  <si>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</si>
  <si>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</si>
  <si>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</si>
  <si>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</si>
  <si>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</si>
  <si>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</si>
  <si>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</si>
  <si>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</si>
  <si>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</si>
  <si>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</si>
  <si>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</si>
  <si>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</si>
  <si>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</si>
  <si>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</si>
  <si>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</si>
  <si>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</si>
  <si>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</si>
  <si>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</si>
  <si>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</si>
  <si>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</si>
  <si>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</si>
  <si>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</si>
  <si>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</si>
  <si>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</si>
  <si>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</si>
  <si>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</si>
  <si>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</si>
  <si>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</si>
  <si>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</si>
  <si>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</si>
  <si>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</si>
  <si>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</si>
  <si>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</si>
  <si>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</si>
  <si>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</si>
  <si>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</si>
  <si>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</si>
  <si>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</si>
  <si>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</si>
  <si>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</si>
  <si>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</si>
  <si>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</si>
  <si>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</si>
  <si>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</si>
  <si>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</si>
  <si>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</si>
  <si>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</si>
  <si>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</si>
  <si>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</si>
  <si>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</si>
  <si>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</si>
  <si>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</si>
  <si>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</si>
  <si>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</si>
  <si>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</si>
  <si>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</si>
  <si>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</si>
  <si>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</si>
  <si>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</si>
  <si>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</si>
  <si>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</si>
  <si>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</si>
  <si>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</si>
  <si>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</si>
  <si>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</si>
  <si>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</si>
  <si>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</si>
  <si>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</si>
  <si>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</si>
  <si>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</si>
  <si>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</si>
  <si>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</si>
  <si>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</si>
  <si>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</si>
  <si>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</si>
  <si>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</si>
  <si>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</si>
  <si>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</si>
  <si>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</si>
  <si>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</si>
  <si>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</si>
  <si>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</si>
  <si>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</si>
  <si>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</si>
  <si>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</si>
  <si>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</si>
  <si>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</si>
  <si>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</si>
  <si>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</si>
  <si>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</si>
  <si>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</si>
  <si>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</si>
  <si>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</si>
  <si>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</si>
  <si>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</si>
  <si>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</si>
  <si>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</si>
  <si>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</si>
  <si>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</si>
  <si>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</si>
  <si>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</si>
  <si>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</si>
  <si>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</si>
  <si>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</si>
  <si>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</si>
  <si>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</si>
  <si>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</si>
  <si>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</si>
  <si>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</si>
  <si>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</si>
  <si>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</si>
  <si>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</si>
  <si>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</si>
  <si>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</si>
  <si>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</si>
  <si>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</si>
  <si>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</si>
  <si>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</si>
  <si>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</si>
  <si>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</si>
  <si>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</si>
  <si>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</si>
  <si>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</si>
  <si>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</si>
  <si>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</si>
  <si>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</si>
  <si>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</si>
  <si>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</si>
  <si>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</si>
  <si>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</si>
  <si>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</si>
  <si>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</si>
  <si>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</si>
  <si>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</si>
  <si>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</si>
  <si>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</si>
  <si>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</si>
  <si>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</si>
  <si>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</si>
  <si>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</si>
  <si>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</si>
  <si>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</si>
  <si>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</si>
  <si>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</si>
  <si>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</si>
  <si>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</si>
  <si>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</si>
  <si>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</si>
  <si>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</si>
  <si>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</si>
  <si>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</si>
  <si>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</si>
  <si>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</si>
  <si>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</si>
  <si>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</si>
  <si>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</si>
  <si>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</si>
  <si>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</si>
  <si>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</si>
  <si>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</si>
  <si>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</si>
  <si>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</si>
  <si>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</si>
  <si>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</si>
  <si>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</si>
  <si>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</si>
  <si>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</si>
  <si>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</si>
  <si>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</si>
  <si>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</si>
  <si>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</si>
  <si>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</si>
  <si>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</si>
  <si>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</si>
  <si>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</si>
  <si>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</si>
  <si>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</si>
  <si>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</si>
  <si>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</si>
  <si>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</si>
  <si>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</si>
  <si>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</si>
  <si>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</si>
  <si>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</si>
  <si>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</si>
  <si>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</si>
  <si>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</si>
  <si>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</si>
  <si>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</si>
  <si>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</si>
  <si>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</si>
  <si>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</si>
  <si>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</si>
  <si>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</si>
  <si>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</si>
  <si>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</si>
  <si>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</si>
  <si>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</si>
  <si>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</si>
  <si>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</si>
  <si>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</si>
  <si>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</si>
  <si>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</si>
  <si>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</si>
  <si>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</si>
  <si>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</si>
  <si>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</si>
  <si>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</si>
  <si>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</si>
  <si>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</si>
  <si>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</si>
  <si>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</si>
  <si>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</si>
  <si>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</si>
  <si>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</si>
  <si>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</si>
  <si>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</si>
  <si>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</si>
  <si>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</si>
  <si>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</si>
  <si>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</si>
  <si>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</si>
  <si>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</si>
  <si>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</si>
  <si>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</si>
  <si>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</si>
  <si>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</si>
  <si>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</si>
  <si>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</si>
  <si>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</si>
  <si>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</si>
  <si>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</si>
  <si>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</si>
  <si>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</si>
  <si>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</si>
  <si>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</si>
  <si>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</si>
  <si>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</si>
  <si>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</si>
  <si>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</si>
  <si>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</si>
  <si>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</si>
  <si>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</si>
  <si>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</si>
  <si>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</si>
  <si>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</si>
  <si>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</si>
  <si>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</si>
  <si>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</si>
  <si>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</si>
  <si>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</si>
  <si>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</si>
  <si>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</si>
  <si>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</si>
  <si>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</si>
  <si>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</si>
  <si>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</si>
  <si>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</si>
  <si>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</si>
  <si>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</si>
  <si>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</si>
  <si>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</si>
  <si>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</si>
  <si>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</si>
  <si>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</si>
  <si>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</si>
  <si>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</si>
  <si>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</si>
  <si>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</si>
  <si>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</si>
  <si>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</si>
  <si>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</si>
  <si>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</si>
  <si>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</si>
  <si>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</si>
  <si>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</si>
  <si>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</si>
  <si>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</si>
  <si>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</si>
  <si>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</si>
  <si>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</si>
  <si>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</si>
  <si>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</si>
  <si>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</si>
  <si>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</si>
  <si>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</si>
  <si>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</si>
  <si>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</si>
  <si>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</si>
  <si>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</si>
  <si>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</si>
  <si>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</si>
  <si>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</si>
  <si>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</si>
  <si>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</si>
  <si>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</si>
  <si>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</si>
  <si>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</si>
  <si>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</si>
  <si>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</si>
  <si>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</si>
  <si>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</si>
  <si>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</si>
  <si>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</si>
  <si>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</si>
  <si>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</si>
  <si>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</si>
  <si>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</si>
  <si>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</si>
  <si>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</si>
  <si>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</si>
  <si>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</si>
  <si>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</si>
  <si>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</si>
  <si>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</si>
  <si>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</si>
  <si>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</si>
  <si>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</si>
  <si>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</si>
  <si>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</si>
  <si>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</si>
  <si>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</si>
  <si>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</si>
  <si>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</si>
  <si>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</si>
  <si>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</si>
  <si>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</si>
  <si>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</si>
  <si>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</si>
  <si>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</si>
  <si>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</si>
  <si>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</si>
  <si>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</si>
  <si>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</si>
  <si>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</si>
  <si>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</si>
  <si>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</si>
  <si>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</si>
  <si>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</si>
  <si>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</si>
  <si>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</si>
  <si>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</si>
  <si>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</si>
  <si>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</si>
  <si>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</si>
  <si>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</si>
  <si>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</si>
  <si>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</si>
  <si>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</si>
  <si>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</si>
  <si>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</si>
  <si>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</si>
  <si>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</si>
  <si>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</si>
  <si>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</si>
  <si>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</si>
  <si>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</si>
  <si>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</si>
  <si>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</si>
  <si>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</si>
  <si>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</si>
  <si>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</si>
  <si>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</si>
  <si>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</si>
  <si>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</si>
  <si>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</si>
  <si>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</si>
  <si>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</si>
  <si>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</si>
  <si>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</si>
  <si>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</si>
  <si>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</si>
  <si>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</si>
  <si>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</si>
  <si>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</si>
  <si>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</si>
  <si>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</si>
  <si>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</si>
  <si>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</si>
  <si>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</si>
  <si>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</si>
  <si>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</si>
  <si>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</si>
  <si>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</si>
  <si>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</si>
  <si>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</si>
  <si>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</si>
  <si>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</si>
  <si>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</si>
  <si>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</si>
  <si>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</si>
  <si>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</si>
  <si>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</si>
  <si>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</si>
  <si>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</si>
  <si>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</si>
  <si>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</si>
  <si>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</si>
  <si>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</si>
  <si>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</si>
  <si>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</si>
  <si>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</si>
  <si>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</si>
  <si>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</si>
  <si>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</si>
  <si>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</si>
  <si>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</si>
  <si>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</si>
  <si>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</si>
  <si>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</si>
  <si>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</si>
  <si>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</si>
  <si>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</si>
  <si>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</si>
  <si>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</si>
  <si>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</si>
  <si>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</si>
  <si>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</si>
  <si>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</si>
  <si>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</si>
  <si>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</si>
  <si>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</si>
  <si>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</si>
  <si>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</si>
  <si>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</si>
  <si>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</si>
  <si>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</si>
  <si>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</si>
  <si>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</si>
  <si>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</si>
  <si>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</si>
  <si>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</si>
  <si>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</si>
  <si>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</si>
  <si>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</si>
  <si>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</si>
  <si>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</si>
  <si>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</si>
  <si>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</si>
  <si>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</si>
  <si>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</si>
  <si>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</si>
  <si>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</si>
  <si>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</si>
  <si>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</si>
  <si>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</si>
  <si>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</si>
  <si>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</si>
  <si>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</si>
  <si>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</si>
  <si>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</si>
  <si>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</si>
  <si>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</si>
  <si>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</si>
  <si>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</si>
  <si>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</si>
  <si>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</si>
  <si>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</si>
  <si>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</si>
  <si>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</si>
  <si>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</si>
  <si>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</si>
  <si>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</si>
  <si>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</si>
  <si>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</si>
  <si>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</si>
  <si>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</si>
  <si>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</si>
  <si>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</si>
  <si>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</si>
  <si>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</si>
  <si>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</si>
  <si>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</si>
  <si>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</si>
  <si>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</si>
  <si>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</si>
  <si>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</si>
  <si>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</si>
  <si>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</si>
  <si>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</si>
  <si>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</si>
  <si>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</si>
  <si>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</si>
  <si>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</si>
  <si>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</si>
  <si>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</si>
  <si>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</si>
  <si>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</si>
  <si>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</si>
  <si>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</si>
  <si>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</si>
  <si>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</si>
  <si>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</si>
  <si>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</si>
  <si>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</si>
  <si>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</si>
  <si>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</si>
  <si>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</si>
  <si>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</si>
  <si>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</si>
  <si>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</si>
  <si>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</si>
  <si>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</si>
  <si>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</si>
  <si>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</si>
  <si>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</si>
  <si>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</si>
  <si>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</si>
  <si>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</si>
  <si>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</si>
  <si>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</si>
  <si>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</si>
  <si>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</si>
  <si>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</si>
  <si>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</si>
  <si>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</si>
  <si>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</si>
  <si>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</si>
  <si>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</si>
  <si>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</si>
  <si>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</si>
  <si>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</si>
  <si>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</si>
  <si>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</si>
  <si>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</si>
  <si>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</si>
  <si>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</si>
  <si>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</si>
  <si>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</si>
  <si>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</si>
  <si>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</si>
  <si>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</si>
  <si>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</si>
  <si>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</si>
  <si>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</si>
  <si>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</si>
  <si>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</si>
  <si>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</si>
  <si>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</si>
  <si>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</si>
  <si>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</si>
  <si>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</si>
  <si>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</si>
  <si>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</si>
  <si>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</si>
  <si>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</si>
  <si>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</si>
  <si>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</si>
  <si>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</si>
  <si>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</si>
  <si>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</si>
  <si>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</si>
  <si>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</si>
  <si>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</si>
  <si>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</si>
  <si>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</si>
  <si>
    <t>Operational version of the database</t>
  </si>
  <si>
    <t>Definition of survey platform</t>
  </si>
  <si>
    <t>Consultation with partners and other RIs to define costs and metrics to evaluate added value</t>
  </si>
  <si>
    <t>Feedback from stakeholders on cost model and metrics</t>
  </si>
  <si>
    <t>Development of the first version of cost model and metrics, considering the feedback from stakeholders</t>
  </si>
  <si>
    <t>Refinement of the metrics, according to the stakeholders consultation and first implementations</t>
  </si>
  <si>
    <t>Analysis of the survey on PaNOSC business model with stakeholders</t>
  </si>
  <si>
    <t>Development of the first draft business model</t>
  </si>
  <si>
    <t>Refinement of the business model and development of the funding model</t>
  </si>
  <si>
    <t>Analysis of the consultation with stakeholders on sustainability plan</t>
  </si>
  <si>
    <t>Development of the outline of the sustainability plan</t>
  </si>
  <si>
    <t>Development of the full sustainability plan</t>
  </si>
  <si>
    <t>Final version of the sustainability plan</t>
  </si>
  <si>
    <t>IMS7.01</t>
  </si>
  <si>
    <t>IMS7.02</t>
  </si>
  <si>
    <t>IMS7.03</t>
  </si>
  <si>
    <t>IMS7.04</t>
  </si>
  <si>
    <t>IMS7.05</t>
  </si>
  <si>
    <t>IMS7.06</t>
  </si>
  <si>
    <t>IMS7.07</t>
  </si>
  <si>
    <t>IMS7.08</t>
  </si>
  <si>
    <t>IMS7.09</t>
  </si>
  <si>
    <t>IMS7.10</t>
  </si>
  <si>
    <t>IMS7.11</t>
  </si>
  <si>
    <t>IMS7.12</t>
  </si>
  <si>
    <t>IMS7.13</t>
  </si>
  <si>
    <t xml:space="preserve">For WP7 internal milesontes please see </t>
  </si>
  <si>
    <t>https://github.com/panosc-eu/panosc/blob/master/Work%20Packages/WP7%20Sustainability/WP%20Documents/Tasks%20duration%20and%20work%20breakdown.xlsx</t>
  </si>
  <si>
    <t>Complete cost collection and eventually adjust scope</t>
  </si>
  <si>
    <t>M1</t>
  </si>
  <si>
    <t>First draft of Deliverable 7.2</t>
  </si>
  <si>
    <t>M2</t>
  </si>
  <si>
    <t>Prepare draft business model</t>
  </si>
  <si>
    <t>M3</t>
  </si>
  <si>
    <t>Prepare draft sustainability plan</t>
  </si>
  <si>
    <t>M4</t>
  </si>
  <si>
    <t>DMP Template published</t>
  </si>
  <si>
    <t>IMS4.3a</t>
  </si>
  <si>
    <t>IMS4.4a</t>
  </si>
  <si>
    <t>KPI Snapshot</t>
  </si>
  <si>
    <t>PaN Portal v2.0</t>
  </si>
  <si>
    <t>IMS5.1</t>
  </si>
  <si>
    <t>Protocol for comparison of raw simulated to raw experimental data</t>
  </si>
  <si>
    <t>IMS5.2</t>
  </si>
  <si>
    <t>Instrument database</t>
  </si>
  <si>
    <t>IMS5.3</t>
  </si>
  <si>
    <t>Simulation database</t>
  </si>
  <si>
    <t>IMS5.4</t>
  </si>
  <si>
    <t>IMS5.5</t>
  </si>
  <si>
    <t>Demonstration for Jupyter, Oasys &amp; interface for SimEx</t>
  </si>
  <si>
    <t>NOMAD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</si>
</sst>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44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 Unicode MS"/>
    </font>
    <font>
      <u/>
      <sz val="11"/>
      <color theme="10"/>
      <name val="Calibri"/>
    </font>
    <font>
      <sz val="11"/>
      <color rgb="FF000000"/>
      <name val="Calibri"/>
    </font>
    <font>
      <sz val="11"/>
      <color theme="4" tint="-0.249977111117893"/>
      <name val="Calibri"/>
      <family val="2"/>
    </font>
    <font>
      <sz val="10"/>
      <color theme="4" tint="-0.249977111117893"/>
      <name val="Arial Unicode MS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65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9" fillId="0" borderId="0" xfId="0" applyFont="1" applyAlignment="1">
      <alignment vertical="center"/>
    </xf>
    <xf numFmtId="0" fontId="40" fillId="0" borderId="0" xfId="1" applyAlignment="1"/>
    <xf numFmtId="14" fontId="41" fillId="0" borderId="19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14" fontId="41" fillId="0" borderId="0" xfId="0" applyNumberFormat="1" applyFont="1" applyAlignment="1">
      <alignment horizontal="center" vertical="center"/>
    </xf>
    <xf numFmtId="0" fontId="41" fillId="0" borderId="19" xfId="0" applyFont="1" applyBorder="1" applyAlignment="1">
      <alignment horizontal="left" vertical="center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42" fillId="0" borderId="19" xfId="0" applyFont="1" applyBorder="1" applyAlignment="1">
      <alignment horizontal="left" vertical="center"/>
    </xf>
    <xf numFmtId="14" fontId="42" fillId="0" borderId="19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0" fillId="0" borderId="0" xfId="0" applyFont="1" applyAlignment="1"/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37" fillId="0" borderId="0" xfId="0" applyFont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37" fillId="0" borderId="0" xfId="0" applyFont="1" applyFill="1" applyAlignment="1"/>
  </cellXfs>
  <cellStyles count="2">
    <cellStyle name="Hyperlink" xfId="1" builtinId="8"/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  <xdr:twoCellAnchor>
    <xdr:from>
      <xdr:col>29</xdr:col>
      <xdr:colOff>56052</xdr:colOff>
      <xdr:row>35</xdr:row>
      <xdr:rowOff>134471</xdr:rowOff>
    </xdr:from>
    <xdr:to>
      <xdr:col>33</xdr:col>
      <xdr:colOff>117582</xdr:colOff>
      <xdr:row>37</xdr:row>
      <xdr:rowOff>18031</xdr:rowOff>
    </xdr:to>
    <xdr:grpSp>
      <xdr:nvGrpSpPr>
        <xdr:cNvPr id="387" name="Group 386"/>
        <xdr:cNvGrpSpPr/>
      </xdr:nvGrpSpPr>
      <xdr:grpSpPr>
        <a:xfrm>
          <a:off x="8852670" y="6689912"/>
          <a:ext cx="868353" cy="264560"/>
          <a:chOff x="15506290" y="1403145"/>
          <a:chExt cx="868353" cy="264560"/>
        </a:xfrm>
      </xdr:grpSpPr>
      <xdr:sp macro="" textlink="">
        <xdr:nvSpPr>
          <xdr:cNvPr id="388" name="Donut 38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9" name="TextBox 388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M1</a:t>
            </a:r>
          </a:p>
        </xdr:txBody>
      </xdr:sp>
    </xdr:grpSp>
    <xdr:clientData/>
  </xdr:twoCellAnchor>
  <xdr:twoCellAnchor>
    <xdr:from>
      <xdr:col>34</xdr:col>
      <xdr:colOff>29158</xdr:colOff>
      <xdr:row>37</xdr:row>
      <xdr:rowOff>40342</xdr:rowOff>
    </xdr:from>
    <xdr:to>
      <xdr:col>38</xdr:col>
      <xdr:colOff>90687</xdr:colOff>
      <xdr:row>38</xdr:row>
      <xdr:rowOff>114402</xdr:rowOff>
    </xdr:to>
    <xdr:grpSp>
      <xdr:nvGrpSpPr>
        <xdr:cNvPr id="390" name="Group 389"/>
        <xdr:cNvGrpSpPr/>
      </xdr:nvGrpSpPr>
      <xdr:grpSpPr>
        <a:xfrm>
          <a:off x="9834305" y="6976783"/>
          <a:ext cx="868353" cy="264560"/>
          <a:chOff x="15506290" y="1403145"/>
          <a:chExt cx="868353" cy="264560"/>
        </a:xfrm>
      </xdr:grpSpPr>
      <xdr:sp macro="" textlink="">
        <xdr:nvSpPr>
          <xdr:cNvPr id="391" name="Donut 39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2" name="TextBox 391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M2</a:t>
            </a:r>
          </a:p>
        </xdr:txBody>
      </xdr:sp>
    </xdr:grpSp>
    <xdr:clientData/>
  </xdr:twoCellAnchor>
  <xdr:twoCellAnchor>
    <xdr:from>
      <xdr:col>41</xdr:col>
      <xdr:colOff>35882</xdr:colOff>
      <xdr:row>38</xdr:row>
      <xdr:rowOff>159123</xdr:rowOff>
    </xdr:from>
    <xdr:to>
      <xdr:col>45</xdr:col>
      <xdr:colOff>97411</xdr:colOff>
      <xdr:row>40</xdr:row>
      <xdr:rowOff>42683</xdr:rowOff>
    </xdr:to>
    <xdr:grpSp>
      <xdr:nvGrpSpPr>
        <xdr:cNvPr id="393" name="Group 392"/>
        <xdr:cNvGrpSpPr/>
      </xdr:nvGrpSpPr>
      <xdr:grpSpPr>
        <a:xfrm>
          <a:off x="11252970" y="7286064"/>
          <a:ext cx="868353" cy="264560"/>
          <a:chOff x="15506290" y="1403145"/>
          <a:chExt cx="868353" cy="264560"/>
        </a:xfrm>
      </xdr:grpSpPr>
      <xdr:sp macro="" textlink="">
        <xdr:nvSpPr>
          <xdr:cNvPr id="394" name="Donut 39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5" name="TextBox 394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M3</a:t>
            </a:r>
          </a:p>
        </xdr:txBody>
      </xdr:sp>
    </xdr:grpSp>
    <xdr:clientData/>
  </xdr:twoCellAnchor>
  <xdr:twoCellAnchor>
    <xdr:from>
      <xdr:col>46</xdr:col>
      <xdr:colOff>31400</xdr:colOff>
      <xdr:row>35</xdr:row>
      <xdr:rowOff>143435</xdr:rowOff>
    </xdr:from>
    <xdr:to>
      <xdr:col>50</xdr:col>
      <xdr:colOff>92930</xdr:colOff>
      <xdr:row>37</xdr:row>
      <xdr:rowOff>26995</xdr:rowOff>
    </xdr:to>
    <xdr:grpSp>
      <xdr:nvGrpSpPr>
        <xdr:cNvPr id="396" name="Group 395"/>
        <xdr:cNvGrpSpPr/>
      </xdr:nvGrpSpPr>
      <xdr:grpSpPr>
        <a:xfrm>
          <a:off x="12257018" y="6698876"/>
          <a:ext cx="868353" cy="264560"/>
          <a:chOff x="15506290" y="1403145"/>
          <a:chExt cx="868353" cy="264560"/>
        </a:xfrm>
      </xdr:grpSpPr>
      <xdr:sp macro="" textlink="">
        <xdr:nvSpPr>
          <xdr:cNvPr id="397" name="Donut 39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M4</a:t>
            </a:r>
          </a:p>
        </xdr:txBody>
      </xdr:sp>
    </xdr:grpSp>
    <xdr:clientData/>
  </xdr:twoCellAnchor>
  <xdr:twoCellAnchor>
    <xdr:from>
      <xdr:col>34</xdr:col>
      <xdr:colOff>1</xdr:colOff>
      <xdr:row>20</xdr:row>
      <xdr:rowOff>112059</xdr:rowOff>
    </xdr:from>
    <xdr:to>
      <xdr:col>37</xdr:col>
      <xdr:colOff>138842</xdr:colOff>
      <xdr:row>21</xdr:row>
      <xdr:rowOff>186119</xdr:rowOff>
    </xdr:to>
    <xdr:grpSp>
      <xdr:nvGrpSpPr>
        <xdr:cNvPr id="399" name="Group 398"/>
        <xdr:cNvGrpSpPr/>
      </xdr:nvGrpSpPr>
      <xdr:grpSpPr>
        <a:xfrm>
          <a:off x="9805148" y="3810000"/>
          <a:ext cx="743959" cy="264560"/>
          <a:chOff x="15506290" y="1403145"/>
          <a:chExt cx="743959" cy="264560"/>
        </a:xfrm>
      </xdr:grpSpPr>
      <xdr:sp macro="" textlink="">
        <xdr:nvSpPr>
          <xdr:cNvPr id="400" name="Donut 39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01" name="TextBox 400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IMS4.3a</a:t>
            </a:r>
          </a:p>
        </xdr:txBody>
      </xdr:sp>
    </xdr:grpSp>
    <xdr:clientData/>
  </xdr:twoCellAnchor>
  <xdr:twoCellAnchor>
    <xdr:from>
      <xdr:col>36</xdr:col>
      <xdr:colOff>190500</xdr:colOff>
      <xdr:row>18</xdr:row>
      <xdr:rowOff>11206</xdr:rowOff>
    </xdr:from>
    <xdr:to>
      <xdr:col>40</xdr:col>
      <xdr:colOff>127636</xdr:colOff>
      <xdr:row>19</xdr:row>
      <xdr:rowOff>85266</xdr:rowOff>
    </xdr:to>
    <xdr:grpSp>
      <xdr:nvGrpSpPr>
        <xdr:cNvPr id="402" name="Group 401"/>
        <xdr:cNvGrpSpPr/>
      </xdr:nvGrpSpPr>
      <xdr:grpSpPr>
        <a:xfrm>
          <a:off x="10399059" y="3328147"/>
          <a:ext cx="743959" cy="264560"/>
          <a:chOff x="15506290" y="1403145"/>
          <a:chExt cx="743959" cy="264560"/>
        </a:xfrm>
      </xdr:grpSpPr>
      <xdr:sp macro="" textlink="">
        <xdr:nvSpPr>
          <xdr:cNvPr id="403" name="Donut 40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04" name="TextBox 403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IMS4.4a</a:t>
            </a:r>
          </a:p>
        </xdr:txBody>
      </xdr:sp>
    </xdr:grpSp>
    <xdr:clientData/>
  </xdr:twoCellAnchor>
  <xdr:twoCellAnchor>
    <xdr:from>
      <xdr:col>34</xdr:col>
      <xdr:colOff>123456</xdr:colOff>
      <xdr:row>22</xdr:row>
      <xdr:rowOff>165511</xdr:rowOff>
    </xdr:from>
    <xdr:to>
      <xdr:col>37</xdr:col>
      <xdr:colOff>194715</xdr:colOff>
      <xdr:row>24</xdr:row>
      <xdr:rowOff>49071</xdr:rowOff>
    </xdr:to>
    <xdr:grpSp>
      <xdr:nvGrpSpPr>
        <xdr:cNvPr id="408" name="Group 407"/>
        <xdr:cNvGrpSpPr/>
      </xdr:nvGrpSpPr>
      <xdr:grpSpPr>
        <a:xfrm>
          <a:off x="9928603" y="4244452"/>
          <a:ext cx="676377" cy="264560"/>
          <a:chOff x="15506290" y="1403145"/>
          <a:chExt cx="676377" cy="264560"/>
        </a:xfrm>
      </xdr:grpSpPr>
      <xdr:sp macro="" textlink="">
        <xdr:nvSpPr>
          <xdr:cNvPr id="409" name="Donut 40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10" name="TextBox 40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</a:t>
            </a:r>
          </a:p>
        </xdr:txBody>
      </xdr:sp>
    </xdr:grpSp>
    <xdr:clientData/>
  </xdr:twoCellAnchor>
  <xdr:twoCellAnchor>
    <xdr:from>
      <xdr:col>35</xdr:col>
      <xdr:colOff>74150</xdr:colOff>
      <xdr:row>23</xdr:row>
      <xdr:rowOff>149823</xdr:rowOff>
    </xdr:from>
    <xdr:to>
      <xdr:col>38</xdr:col>
      <xdr:colOff>145409</xdr:colOff>
      <xdr:row>25</xdr:row>
      <xdr:rowOff>33383</xdr:rowOff>
    </xdr:to>
    <xdr:grpSp>
      <xdr:nvGrpSpPr>
        <xdr:cNvPr id="411" name="Group 410"/>
        <xdr:cNvGrpSpPr/>
      </xdr:nvGrpSpPr>
      <xdr:grpSpPr>
        <a:xfrm>
          <a:off x="10081003" y="4419264"/>
          <a:ext cx="676377" cy="264560"/>
          <a:chOff x="15506290" y="1403145"/>
          <a:chExt cx="676377" cy="264560"/>
        </a:xfrm>
      </xdr:grpSpPr>
      <xdr:sp macro="" textlink="">
        <xdr:nvSpPr>
          <xdr:cNvPr id="412" name="Donut 41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13" name="TextBox 41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</a:t>
            </a:r>
          </a:p>
        </xdr:txBody>
      </xdr:sp>
    </xdr:grpSp>
    <xdr:clientData/>
  </xdr:twoCellAnchor>
  <xdr:twoCellAnchor>
    <xdr:from>
      <xdr:col>40</xdr:col>
      <xdr:colOff>46799</xdr:colOff>
      <xdr:row>22</xdr:row>
      <xdr:rowOff>155003</xdr:rowOff>
    </xdr:from>
    <xdr:to>
      <xdr:col>43</xdr:col>
      <xdr:colOff>118058</xdr:colOff>
      <xdr:row>24</xdr:row>
      <xdr:rowOff>38563</xdr:rowOff>
    </xdr:to>
    <xdr:grpSp>
      <xdr:nvGrpSpPr>
        <xdr:cNvPr id="414" name="Group 413"/>
        <xdr:cNvGrpSpPr/>
      </xdr:nvGrpSpPr>
      <xdr:grpSpPr>
        <a:xfrm>
          <a:off x="11062181" y="4233944"/>
          <a:ext cx="676377" cy="264560"/>
          <a:chOff x="15506290" y="1403145"/>
          <a:chExt cx="676377" cy="264560"/>
        </a:xfrm>
      </xdr:grpSpPr>
      <xdr:sp macro="" textlink="">
        <xdr:nvSpPr>
          <xdr:cNvPr id="415" name="Donut 41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16" name="TextBox 41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IMS5.3</a:t>
            </a:r>
          </a:p>
        </xdr:txBody>
      </xdr:sp>
    </xdr:grpSp>
    <xdr:clientData/>
  </xdr:twoCellAnchor>
  <xdr:twoCellAnchor>
    <xdr:from>
      <xdr:col>48</xdr:col>
      <xdr:colOff>87140</xdr:colOff>
      <xdr:row>22</xdr:row>
      <xdr:rowOff>139315</xdr:rowOff>
    </xdr:from>
    <xdr:to>
      <xdr:col>53</xdr:col>
      <xdr:colOff>93541</xdr:colOff>
      <xdr:row>24</xdr:row>
      <xdr:rowOff>22875</xdr:rowOff>
    </xdr:to>
    <xdr:grpSp>
      <xdr:nvGrpSpPr>
        <xdr:cNvPr id="417" name="Group 416"/>
        <xdr:cNvGrpSpPr/>
      </xdr:nvGrpSpPr>
      <xdr:grpSpPr>
        <a:xfrm>
          <a:off x="12716169" y="4218256"/>
          <a:ext cx="1014931" cy="264560"/>
          <a:chOff x="15506290" y="1403145"/>
          <a:chExt cx="1014931" cy="264560"/>
        </a:xfrm>
      </xdr:grpSpPr>
      <xdr:sp macro="" textlink="">
        <xdr:nvSpPr>
          <xdr:cNvPr id="418" name="Donut 41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19" name="TextBox 418"/>
          <xdr:cNvSpPr txBox="1"/>
        </xdr:nvSpPr>
        <xdr:spPr>
          <a:xfrm>
            <a:off x="15598468" y="1403145"/>
            <a:ext cx="9227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IMS5.4</a:t>
            </a:r>
            <a:r>
              <a:rPr lang="en-GB" sz="1100" baseline="0"/>
              <a:t> &amp; 5.5</a:t>
            </a:r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nosc-eu/panosc/blob/master/Work%20Packages/WP7%20Sustainability/WP%20Documents/Tasks%20duration%20and%20work%20breakdow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39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40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40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41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39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40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40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40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40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40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40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41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39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40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40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40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40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40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40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41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39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40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40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40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40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40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41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39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40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40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40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40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41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39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40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40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40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40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40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40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40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41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42" t="s">
        <v>701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40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40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40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41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34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35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35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35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35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35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36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37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38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38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45" t="s">
        <v>85</v>
      </c>
      <c r="C22" s="244"/>
      <c r="D22" s="244"/>
      <c r="E22" s="244"/>
      <c r="F22" s="244"/>
      <c r="G22" s="65" t="s">
        <v>86</v>
      </c>
    </row>
    <row r="23" spans="1:14">
      <c r="A23" s="66" t="s">
        <v>87</v>
      </c>
      <c r="B23" s="243" t="s">
        <v>88</v>
      </c>
      <c r="C23" s="244"/>
      <c r="D23" s="244"/>
      <c r="E23" s="244"/>
      <c r="F23" s="244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43" t="s">
        <v>88</v>
      </c>
      <c r="C24" s="244"/>
      <c r="D24" s="244"/>
      <c r="E24" s="244"/>
      <c r="F24" s="244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43" t="s">
        <v>91</v>
      </c>
      <c r="C25" s="244"/>
      <c r="D25" s="244"/>
      <c r="E25" s="244"/>
      <c r="F25" s="244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43" t="s">
        <v>88</v>
      </c>
      <c r="C26" s="244"/>
      <c r="D26" s="244"/>
      <c r="E26" s="244"/>
      <c r="F26" s="244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43" t="s">
        <v>94</v>
      </c>
      <c r="C27" s="244"/>
      <c r="D27" s="244"/>
      <c r="E27" s="244"/>
      <c r="F27" s="244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43" t="s">
        <v>96</v>
      </c>
      <c r="C28" s="244"/>
      <c r="D28" s="244"/>
      <c r="E28" s="244"/>
      <c r="F28" s="244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43" t="s">
        <v>98</v>
      </c>
      <c r="C29" s="244"/>
      <c r="D29" s="244"/>
      <c r="E29" s="244"/>
      <c r="F29" s="244"/>
      <c r="G29" s="67">
        <v>25000</v>
      </c>
      <c r="H29" s="68"/>
      <c r="I29" s="39"/>
    </row>
    <row r="30" spans="1:14">
      <c r="A30" s="246" t="s">
        <v>99</v>
      </c>
      <c r="B30" s="244"/>
      <c r="C30" s="244"/>
      <c r="D30" s="244"/>
      <c r="E30" s="244"/>
      <c r="F30" s="244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48" t="s">
        <v>182</v>
      </c>
      <c r="C37" s="238"/>
      <c r="D37" s="238"/>
      <c r="E37" s="91" t="s">
        <v>183</v>
      </c>
      <c r="F37" s="85"/>
    </row>
    <row r="38" spans="2:6">
      <c r="B38" s="247" t="s">
        <v>224</v>
      </c>
      <c r="C38" s="238"/>
      <c r="D38" s="238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47" t="s">
        <v>227</v>
      </c>
      <c r="C39" s="238"/>
      <c r="D39" s="238"/>
      <c r="E39" s="115">
        <f>'Budget Travel'!L4/4</f>
        <v>8800</v>
      </c>
      <c r="F39" s="105"/>
    </row>
    <row r="40" spans="2:6">
      <c r="B40" s="247" t="s">
        <v>228</v>
      </c>
      <c r="C40" s="238"/>
      <c r="D40" s="238"/>
      <c r="E40" s="115">
        <f>('Budget Travel'!L16+'Budget Travel'!L17)/4</f>
        <v>3740</v>
      </c>
      <c r="F40" s="105"/>
    </row>
    <row r="41" spans="2:6">
      <c r="B41" s="249" t="s">
        <v>99</v>
      </c>
      <c r="C41" s="238"/>
      <c r="D41" s="238"/>
      <c r="E41" s="116">
        <f>SUM(E38:E40)</f>
        <v>23526.25</v>
      </c>
      <c r="F41" s="105"/>
    </row>
    <row r="42" spans="2:6">
      <c r="B42" s="247"/>
      <c r="C42" s="238"/>
      <c r="D42" s="238"/>
      <c r="E42" s="105"/>
      <c r="F42" s="105"/>
    </row>
    <row r="43" spans="2:6">
      <c r="B43" s="247"/>
      <c r="C43" s="238"/>
      <c r="D43" s="238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11"/>
  <sheetViews>
    <sheetView showGridLines="0" tabSelected="1" zoomScale="85" zoomScaleNormal="85" zoomScaleSheetLayoutView="130" workbookViewId="0">
      <pane xSplit="3" ySplit="2" topLeftCell="L63" activePane="bottomRight" state="frozen"/>
      <selection pane="topRight" activeCell="D1" sqref="D1"/>
      <selection pane="bottomLeft" activeCell="A3" sqref="A3"/>
      <selection pane="bottomRight" activeCell="BB80" sqref="BB80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58"/>
      <c r="B1" s="238"/>
      <c r="C1" s="238"/>
      <c r="D1" s="181"/>
      <c r="E1" s="181"/>
      <c r="F1" s="253" t="s">
        <v>453</v>
      </c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53" t="s">
        <v>454</v>
      </c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53" t="s">
        <v>455</v>
      </c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53" t="s">
        <v>456</v>
      </c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54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38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38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63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38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38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38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38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38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60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38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38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38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38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55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38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38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38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38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38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56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38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38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38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38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62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38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38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38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38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38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38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57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38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38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38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61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38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38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38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38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38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59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38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38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571</v>
      </c>
      <c r="F53" s="214" t="s">
        <v>632</v>
      </c>
      <c r="R53" s="214" t="s">
        <v>572</v>
      </c>
      <c r="AD53" s="214" t="s">
        <v>632</v>
      </c>
      <c r="AI53" s="214" t="s">
        <v>573</v>
      </c>
      <c r="AY53" s="214" t="s">
        <v>632</v>
      </c>
    </row>
    <row r="54" spans="1:52" ht="15" customHeight="1">
      <c r="A54" s="250" t="s">
        <v>233</v>
      </c>
      <c r="B54" t="s">
        <v>498</v>
      </c>
      <c r="C54" t="s">
        <v>499</v>
      </c>
      <c r="F54">
        <v>2</v>
      </c>
      <c r="R54" s="215" t="s">
        <v>576</v>
      </c>
      <c r="T54" s="215" t="s">
        <v>577</v>
      </c>
      <c r="AD54">
        <v>2</v>
      </c>
      <c r="AI54" t="s">
        <v>702</v>
      </c>
      <c r="AL54" t="s">
        <v>703</v>
      </c>
      <c r="AY54">
        <v>11</v>
      </c>
    </row>
    <row r="55" spans="1:52" ht="15" customHeight="1">
      <c r="A55" s="237"/>
      <c r="B55" t="s">
        <v>500</v>
      </c>
      <c r="C55" t="s">
        <v>501</v>
      </c>
      <c r="F55" s="214" t="s">
        <v>574</v>
      </c>
      <c r="R55" s="215" t="s">
        <v>578</v>
      </c>
      <c r="T55" s="215" t="s">
        <v>579</v>
      </c>
      <c r="AD55">
        <v>12</v>
      </c>
      <c r="AI55" t="s">
        <v>704</v>
      </c>
      <c r="AL55" t="s">
        <v>705</v>
      </c>
      <c r="AY55">
        <v>18</v>
      </c>
    </row>
    <row r="56" spans="1:52" ht="15" customHeight="1">
      <c r="A56" s="237"/>
      <c r="B56" t="s">
        <v>502</v>
      </c>
      <c r="C56" t="s">
        <v>503</v>
      </c>
      <c r="F56" s="214" t="s">
        <v>575</v>
      </c>
      <c r="R56" s="215" t="s">
        <v>580</v>
      </c>
      <c r="T56" s="215" t="s">
        <v>581</v>
      </c>
      <c r="AD56">
        <v>24</v>
      </c>
      <c r="AI56" s="219" t="s">
        <v>639</v>
      </c>
      <c r="AJ56" s="213"/>
      <c r="AK56" s="213"/>
      <c r="AL56" s="219" t="s">
        <v>633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37"/>
      <c r="B57" t="s">
        <v>504</v>
      </c>
      <c r="C57" t="s">
        <v>431</v>
      </c>
      <c r="F57">
        <v>6</v>
      </c>
      <c r="R57" s="215" t="s">
        <v>582</v>
      </c>
      <c r="T57" s="215" t="s">
        <v>583</v>
      </c>
      <c r="AD57">
        <v>36</v>
      </c>
      <c r="AI57" s="219" t="s">
        <v>640</v>
      </c>
      <c r="AJ57" s="213"/>
      <c r="AK57" s="213"/>
      <c r="AL57" s="219" t="s">
        <v>634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51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584</v>
      </c>
      <c r="T58" s="215" t="s">
        <v>585</v>
      </c>
      <c r="AD58">
        <v>48</v>
      </c>
      <c r="AI58" s="219" t="s">
        <v>641</v>
      </c>
      <c r="AJ58" s="213"/>
      <c r="AK58" s="213"/>
      <c r="AL58" s="219" t="s">
        <v>635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52"/>
      <c r="B59" s="213" t="s">
        <v>507</v>
      </c>
      <c r="C59" s="213" t="s">
        <v>742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586</v>
      </c>
      <c r="S59" s="213"/>
      <c r="T59" s="217" t="s">
        <v>587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642</v>
      </c>
      <c r="AJ59" s="213"/>
      <c r="AK59" s="213"/>
      <c r="AL59" s="219" t="s">
        <v>636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52"/>
      <c r="B60" s="213" t="s">
        <v>508</v>
      </c>
      <c r="C60" s="213" t="s">
        <v>509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588</v>
      </c>
      <c r="S60" s="213"/>
      <c r="T60" s="217" t="s">
        <v>589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643</v>
      </c>
      <c r="AJ60" s="213"/>
      <c r="AK60" s="213"/>
      <c r="AL60" s="219" t="s">
        <v>637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52"/>
      <c r="B61" s="213" t="s">
        <v>510</v>
      </c>
      <c r="C61" s="213" t="s">
        <v>511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590</v>
      </c>
      <c r="S61" s="213"/>
      <c r="T61" s="217" t="s">
        <v>591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644</v>
      </c>
      <c r="AJ61" s="213"/>
      <c r="AK61" s="213"/>
      <c r="AL61" s="219" t="s">
        <v>638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50" t="s">
        <v>300</v>
      </c>
      <c r="B62" t="s">
        <v>512</v>
      </c>
      <c r="C62" t="s">
        <v>513</v>
      </c>
      <c r="F62">
        <v>18</v>
      </c>
      <c r="R62" s="215" t="s">
        <v>592</v>
      </c>
      <c r="T62" s="215" t="s">
        <v>593</v>
      </c>
      <c r="AD62">
        <v>12</v>
      </c>
      <c r="AI62" s="214" t="s">
        <v>645</v>
      </c>
      <c r="AL62" s="214" t="s">
        <v>652</v>
      </c>
      <c r="AY62">
        <v>12</v>
      </c>
    </row>
    <row r="63" spans="1:52" ht="15" customHeight="1">
      <c r="A63" s="237"/>
      <c r="B63" t="s">
        <v>514</v>
      </c>
      <c r="C63" t="s">
        <v>515</v>
      </c>
      <c r="F63">
        <v>28</v>
      </c>
      <c r="R63" s="215" t="s">
        <v>594</v>
      </c>
      <c r="T63" s="215" t="s">
        <v>595</v>
      </c>
      <c r="AD63">
        <v>12</v>
      </c>
      <c r="AI63" s="214" t="s">
        <v>646</v>
      </c>
      <c r="AL63" s="214" t="s">
        <v>653</v>
      </c>
      <c r="AY63">
        <v>16</v>
      </c>
    </row>
    <row r="64" spans="1:52" ht="15" customHeight="1">
      <c r="A64" s="237"/>
      <c r="B64" t="s">
        <v>516</v>
      </c>
      <c r="C64" t="s">
        <v>517</v>
      </c>
      <c r="F64">
        <v>40</v>
      </c>
      <c r="R64" s="215" t="s">
        <v>596</v>
      </c>
      <c r="T64" s="215" t="s">
        <v>597</v>
      </c>
      <c r="AD64">
        <v>30</v>
      </c>
      <c r="AI64" s="214" t="s">
        <v>647</v>
      </c>
      <c r="AL64" s="214" t="s">
        <v>654</v>
      </c>
      <c r="AY64">
        <v>16</v>
      </c>
    </row>
    <row r="65" spans="1:52" ht="15" customHeight="1">
      <c r="A65" s="237"/>
      <c r="B65" t="s">
        <v>518</v>
      </c>
      <c r="C65" t="s">
        <v>519</v>
      </c>
      <c r="F65">
        <v>44</v>
      </c>
      <c r="N65" s="213"/>
      <c r="O65" s="213"/>
      <c r="P65" s="213"/>
      <c r="Q65" s="213"/>
      <c r="R65" s="217" t="s">
        <v>598</v>
      </c>
      <c r="S65" s="213"/>
      <c r="T65" s="217" t="s">
        <v>599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648</v>
      </c>
      <c r="AL65" s="214" t="s">
        <v>652</v>
      </c>
      <c r="AY65">
        <v>24</v>
      </c>
    </row>
    <row r="66" spans="1:52" ht="15" customHeight="1">
      <c r="A66" s="237"/>
      <c r="B66" t="s">
        <v>520</v>
      </c>
      <c r="C66" t="s">
        <v>521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600</v>
      </c>
      <c r="S66" s="213"/>
      <c r="T66" s="217" t="s">
        <v>601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649</v>
      </c>
      <c r="AL66" s="214" t="s">
        <v>655</v>
      </c>
      <c r="AY66">
        <v>24</v>
      </c>
    </row>
    <row r="67" spans="1:52" ht="15" customHeight="1">
      <c r="A67" s="251" t="s">
        <v>333</v>
      </c>
      <c r="B67" s="213" t="s">
        <v>522</v>
      </c>
      <c r="C67" s="213" t="s">
        <v>523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602</v>
      </c>
      <c r="T67" s="215" t="s">
        <v>603</v>
      </c>
      <c r="AD67">
        <v>6</v>
      </c>
      <c r="AI67" s="214" t="s">
        <v>650</v>
      </c>
      <c r="AL67" s="214" t="s">
        <v>656</v>
      </c>
      <c r="AY67">
        <v>33</v>
      </c>
    </row>
    <row r="68" spans="1:52" ht="15" customHeight="1">
      <c r="A68" s="252"/>
      <c r="B68" s="213" t="s">
        <v>524</v>
      </c>
      <c r="C68" s="213" t="s">
        <v>525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604</v>
      </c>
      <c r="T68" s="215" t="s">
        <v>605</v>
      </c>
      <c r="AD68">
        <v>24</v>
      </c>
      <c r="AI68" s="214" t="s">
        <v>651</v>
      </c>
      <c r="AL68" s="214" t="s">
        <v>652</v>
      </c>
      <c r="AY68">
        <v>36</v>
      </c>
    </row>
    <row r="69" spans="1:52" ht="15" customHeight="1">
      <c r="A69" s="252"/>
      <c r="B69" s="213" t="s">
        <v>526</v>
      </c>
      <c r="C69" s="213" t="s">
        <v>527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606</v>
      </c>
      <c r="T69" s="216" t="s">
        <v>607</v>
      </c>
      <c r="AD69">
        <v>42</v>
      </c>
      <c r="AI69" s="219" t="s">
        <v>664</v>
      </c>
      <c r="AJ69" s="213"/>
      <c r="AK69" s="213"/>
      <c r="AL69" s="219" t="s">
        <v>657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2" ht="15" customHeight="1">
      <c r="A70" s="252"/>
      <c r="B70" s="213" t="s">
        <v>528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608</v>
      </c>
      <c r="T70" s="216" t="s">
        <v>609</v>
      </c>
      <c r="AD70">
        <v>48</v>
      </c>
      <c r="AI70" s="219" t="s">
        <v>665</v>
      </c>
      <c r="AJ70" s="213"/>
      <c r="AK70" s="213"/>
      <c r="AL70" s="219" t="s">
        <v>658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2" ht="15" customHeight="1">
      <c r="A71" s="250" t="s">
        <v>357</v>
      </c>
      <c r="B71" t="s">
        <v>529</v>
      </c>
      <c r="C71" t="s">
        <v>530</v>
      </c>
      <c r="F71">
        <v>12</v>
      </c>
      <c r="Q71" s="213"/>
      <c r="R71" s="218" t="s">
        <v>610</v>
      </c>
      <c r="S71" s="213"/>
      <c r="T71" s="218" t="s">
        <v>611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9" t="s">
        <v>743</v>
      </c>
      <c r="AJ71" s="213"/>
      <c r="AK71" s="213"/>
      <c r="AL71" s="219" t="s">
        <v>745</v>
      </c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>
        <v>30</v>
      </c>
      <c r="AZ71" s="213"/>
    </row>
    <row r="72" spans="1:52" ht="15" customHeight="1">
      <c r="A72" s="237"/>
      <c r="B72" t="s">
        <v>531</v>
      </c>
      <c r="C72" t="s">
        <v>532</v>
      </c>
      <c r="F72">
        <v>24</v>
      </c>
      <c r="O72" s="213"/>
      <c r="P72" s="213"/>
      <c r="Q72" s="213"/>
      <c r="R72" s="218" t="s">
        <v>612</v>
      </c>
      <c r="S72" s="213"/>
      <c r="T72" s="218" t="s">
        <v>613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9" t="s">
        <v>744</v>
      </c>
      <c r="AJ72" s="213"/>
      <c r="AK72" s="213"/>
      <c r="AL72" s="219" t="s">
        <v>746</v>
      </c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>
        <v>33</v>
      </c>
      <c r="AZ72" s="213"/>
    </row>
    <row r="73" spans="1:52" ht="15" customHeight="1">
      <c r="A73" s="237"/>
      <c r="B73" t="s">
        <v>533</v>
      </c>
      <c r="C73" t="s">
        <v>534</v>
      </c>
      <c r="F73">
        <v>42</v>
      </c>
      <c r="N73" s="213"/>
      <c r="O73" s="213"/>
      <c r="P73" s="213"/>
      <c r="Q73" s="213"/>
      <c r="R73" s="218" t="s">
        <v>614</v>
      </c>
      <c r="S73" s="213"/>
      <c r="T73" s="218" t="s">
        <v>615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666</v>
      </c>
      <c r="AL73" s="214" t="s">
        <v>659</v>
      </c>
      <c r="AY73">
        <v>12</v>
      </c>
    </row>
    <row r="74" spans="1:52" s="233" customFormat="1" ht="15" customHeight="1">
      <c r="A74" s="237"/>
      <c r="N74" s="213"/>
      <c r="O74" s="213"/>
      <c r="P74" s="213"/>
      <c r="Q74" s="213"/>
      <c r="R74" s="218"/>
      <c r="S74" s="213"/>
      <c r="T74" s="218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I74" s="264" t="s">
        <v>747</v>
      </c>
      <c r="AL74" s="264" t="s">
        <v>748</v>
      </c>
      <c r="AY74" s="220">
        <v>31</v>
      </c>
    </row>
    <row r="75" spans="1:52" s="233" customFormat="1" ht="15" customHeight="1">
      <c r="A75" s="237"/>
      <c r="N75" s="213"/>
      <c r="O75" s="213"/>
      <c r="P75" s="213"/>
      <c r="Q75" s="213"/>
      <c r="R75" s="218"/>
      <c r="S75" s="213"/>
      <c r="T75" s="218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I75" s="264" t="s">
        <v>749</v>
      </c>
      <c r="AJ75" s="220"/>
      <c r="AK75" s="220"/>
      <c r="AL75" s="264" t="s">
        <v>750</v>
      </c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>
        <v>32</v>
      </c>
    </row>
    <row r="76" spans="1:52" s="233" customFormat="1" ht="15" customHeight="1">
      <c r="A76" s="237"/>
      <c r="N76" s="213"/>
      <c r="O76" s="213"/>
      <c r="P76" s="213"/>
      <c r="Q76" s="213"/>
      <c r="R76" s="218"/>
      <c r="S76" s="213"/>
      <c r="T76" s="218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I76" s="264" t="s">
        <v>751</v>
      </c>
      <c r="AJ76" s="220"/>
      <c r="AK76" s="220"/>
      <c r="AL76" s="264" t="s">
        <v>752</v>
      </c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>
        <v>36</v>
      </c>
    </row>
    <row r="77" spans="1:52" s="233" customFormat="1" ht="15" customHeight="1">
      <c r="A77" s="237"/>
      <c r="N77" s="213"/>
      <c r="O77" s="213"/>
      <c r="P77" s="213"/>
      <c r="Q77" s="213"/>
      <c r="R77" s="218"/>
      <c r="S77" s="213"/>
      <c r="T77" s="218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I77" s="264" t="s">
        <v>753</v>
      </c>
      <c r="AJ77" s="220"/>
      <c r="AK77" s="220"/>
      <c r="AL77" s="264" t="s">
        <v>755</v>
      </c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>
        <v>44</v>
      </c>
    </row>
    <row r="78" spans="1:52" s="233" customFormat="1" ht="15" customHeight="1">
      <c r="A78" s="237"/>
      <c r="N78" s="213"/>
      <c r="O78" s="213"/>
      <c r="P78" s="213"/>
      <c r="Q78" s="213"/>
      <c r="R78" s="218"/>
      <c r="S78" s="213"/>
      <c r="T78" s="218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I78" s="264" t="s">
        <v>754</v>
      </c>
      <c r="AJ78" s="220"/>
      <c r="AK78" s="220"/>
      <c r="AL78" s="264" t="s">
        <v>756</v>
      </c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>
        <v>44</v>
      </c>
    </row>
    <row r="79" spans="1:52" ht="15" customHeight="1">
      <c r="A79" s="237"/>
      <c r="B79" t="s">
        <v>369</v>
      </c>
      <c r="C79" t="s">
        <v>535</v>
      </c>
      <c r="F79">
        <v>48</v>
      </c>
      <c r="K79" s="213"/>
      <c r="L79" s="213"/>
      <c r="M79" s="213"/>
      <c r="N79" s="213"/>
      <c r="O79" s="213"/>
      <c r="R79" s="216" t="s">
        <v>616</v>
      </c>
      <c r="T79" s="216" t="s">
        <v>617</v>
      </c>
      <c r="AD79">
        <v>6</v>
      </c>
      <c r="AI79" s="214" t="s">
        <v>667</v>
      </c>
      <c r="AL79" s="214" t="s">
        <v>660</v>
      </c>
      <c r="AY79">
        <v>24</v>
      </c>
    </row>
    <row r="80" spans="1:52" ht="15" customHeight="1">
      <c r="A80" s="251" t="s">
        <v>383</v>
      </c>
      <c r="B80" s="213" t="s">
        <v>536</v>
      </c>
      <c r="C80" s="213" t="s">
        <v>537</v>
      </c>
      <c r="F80" s="213">
        <v>18</v>
      </c>
      <c r="G80" s="213"/>
      <c r="H80" s="213"/>
      <c r="I80" s="213"/>
      <c r="J80" s="213"/>
      <c r="K80" s="213"/>
      <c r="L80" s="213"/>
      <c r="M80" s="213"/>
      <c r="N80" s="213"/>
      <c r="R80" s="216" t="s">
        <v>618</v>
      </c>
      <c r="T80" s="216" t="s">
        <v>619</v>
      </c>
      <c r="AD80">
        <v>48</v>
      </c>
      <c r="AI80" s="214" t="s">
        <v>668</v>
      </c>
      <c r="AL80" s="214" t="s">
        <v>661</v>
      </c>
      <c r="AY80">
        <v>36</v>
      </c>
    </row>
    <row r="81" spans="1:59" ht="15" customHeight="1">
      <c r="A81" s="252"/>
      <c r="B81" s="213" t="s">
        <v>538</v>
      </c>
      <c r="C81" s="213" t="s">
        <v>539</v>
      </c>
      <c r="F81" s="213">
        <v>36</v>
      </c>
      <c r="G81" s="213"/>
      <c r="H81" s="213"/>
      <c r="I81" s="213"/>
      <c r="J81" s="213"/>
      <c r="K81" s="213"/>
      <c r="L81" s="213"/>
      <c r="M81" s="213"/>
      <c r="R81" s="218" t="s">
        <v>620</v>
      </c>
      <c r="S81" s="213"/>
      <c r="T81" s="218" t="s">
        <v>621</v>
      </c>
      <c r="U81" s="213"/>
      <c r="V81" s="213"/>
      <c r="W81" s="213"/>
      <c r="X81" s="213"/>
      <c r="Y81" s="213"/>
      <c r="Z81" s="213"/>
      <c r="AA81" s="213"/>
      <c r="AB81" s="213"/>
      <c r="AC81" s="213"/>
      <c r="AD81" s="213">
        <v>6</v>
      </c>
      <c r="AI81" s="219" t="s">
        <v>669</v>
      </c>
      <c r="AJ81" s="213"/>
      <c r="AK81" s="213"/>
      <c r="AL81" s="219" t="s">
        <v>662</v>
      </c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>
        <v>12</v>
      </c>
      <c r="AZ81" s="213"/>
    </row>
    <row r="82" spans="1:59" ht="15" customHeight="1">
      <c r="A82" s="252"/>
      <c r="B82" s="213" t="s">
        <v>540</v>
      </c>
      <c r="C82" s="213" t="s">
        <v>541</v>
      </c>
      <c r="F82" s="213">
        <v>36</v>
      </c>
      <c r="G82" s="213"/>
      <c r="H82" s="213"/>
      <c r="I82" s="213"/>
      <c r="J82" s="213"/>
      <c r="K82" s="213"/>
      <c r="L82" s="213"/>
      <c r="M82" s="212"/>
      <c r="Q82" s="213"/>
      <c r="R82" s="218" t="s">
        <v>622</v>
      </c>
      <c r="S82" s="213"/>
      <c r="T82" s="218" t="s">
        <v>623</v>
      </c>
      <c r="U82" s="213"/>
      <c r="V82" s="213"/>
      <c r="W82" s="213"/>
      <c r="X82" s="213"/>
      <c r="Y82" s="213"/>
      <c r="Z82" s="213"/>
      <c r="AA82" s="213"/>
      <c r="AB82" s="213"/>
      <c r="AC82" s="213"/>
      <c r="AD82" s="213">
        <v>6</v>
      </c>
      <c r="AI82" s="219" t="s">
        <v>670</v>
      </c>
      <c r="AJ82" s="213"/>
      <c r="AK82" s="213"/>
      <c r="AL82" s="219" t="s">
        <v>663</v>
      </c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>
        <v>12</v>
      </c>
      <c r="AZ82" s="213"/>
      <c r="BG82" s="232" t="s">
        <v>735</v>
      </c>
    </row>
    <row r="83" spans="1:59" ht="15" customHeight="1">
      <c r="A83" s="252"/>
      <c r="B83" s="213" t="s">
        <v>542</v>
      </c>
      <c r="C83" s="213" t="s">
        <v>543</v>
      </c>
      <c r="F83" s="213">
        <v>24</v>
      </c>
      <c r="G83" s="213"/>
      <c r="H83" s="213"/>
      <c r="I83" s="213"/>
      <c r="J83" s="213"/>
      <c r="K83" s="213"/>
      <c r="L83" s="212"/>
      <c r="M83" s="212"/>
      <c r="P83" s="213"/>
      <c r="Q83" s="213"/>
      <c r="R83" s="218" t="s">
        <v>624</v>
      </c>
      <c r="S83" s="213"/>
      <c r="T83" s="218" t="s">
        <v>625</v>
      </c>
      <c r="U83" s="213"/>
      <c r="V83" s="213"/>
      <c r="W83" s="213"/>
      <c r="X83" s="213"/>
      <c r="Y83" s="213"/>
      <c r="Z83" s="213"/>
      <c r="AA83" s="213"/>
      <c r="AB83" s="213"/>
      <c r="AC83" s="213"/>
      <c r="AD83" s="213">
        <v>15</v>
      </c>
      <c r="AI83" s="214" t="s">
        <v>719</v>
      </c>
      <c r="AL83" s="221" t="s">
        <v>706</v>
      </c>
      <c r="AY83">
        <v>12</v>
      </c>
      <c r="BC83" t="s">
        <v>732</v>
      </c>
      <c r="BF83" s="222" t="s">
        <v>733</v>
      </c>
      <c r="BG83" s="224" t="s">
        <v>737</v>
      </c>
    </row>
    <row r="84" spans="1:59" ht="15" customHeight="1">
      <c r="A84" s="252"/>
      <c r="B84" s="213" t="s">
        <v>544</v>
      </c>
      <c r="C84" s="213" t="s">
        <v>545</v>
      </c>
      <c r="F84" s="213">
        <v>48</v>
      </c>
      <c r="G84" s="213"/>
      <c r="H84" s="213"/>
      <c r="I84" s="213"/>
      <c r="J84" s="213"/>
      <c r="K84" s="212"/>
      <c r="L84" s="212"/>
      <c r="M84" s="212"/>
      <c r="O84" s="213"/>
      <c r="P84" s="213"/>
      <c r="Q84" s="213"/>
      <c r="R84" s="218" t="s">
        <v>626</v>
      </c>
      <c r="S84" s="213"/>
      <c r="T84" s="218" t="s">
        <v>627</v>
      </c>
      <c r="U84" s="213"/>
      <c r="V84" s="213"/>
      <c r="W84" s="213"/>
      <c r="X84" s="213"/>
      <c r="Y84" s="213"/>
      <c r="Z84" s="213"/>
      <c r="AA84" s="213"/>
      <c r="AB84" s="213"/>
      <c r="AC84" s="213"/>
      <c r="AD84" s="213">
        <v>30</v>
      </c>
      <c r="AI84" s="214" t="s">
        <v>720</v>
      </c>
      <c r="AL84" s="221" t="s">
        <v>707</v>
      </c>
      <c r="AY84">
        <v>13</v>
      </c>
      <c r="BC84" s="230" t="s">
        <v>734</v>
      </c>
      <c r="BD84" s="228"/>
      <c r="BE84" s="228"/>
      <c r="BF84" s="231">
        <v>44196</v>
      </c>
      <c r="BG84" s="224" t="s">
        <v>739</v>
      </c>
    </row>
    <row r="85" spans="1:59" ht="15" customHeight="1">
      <c r="A85" s="250" t="s">
        <v>415</v>
      </c>
      <c r="B85" t="s">
        <v>546</v>
      </c>
      <c r="C85" t="s">
        <v>547</v>
      </c>
      <c r="F85">
        <v>18</v>
      </c>
      <c r="M85" s="213"/>
      <c r="N85" s="213"/>
      <c r="O85" s="213"/>
      <c r="P85" s="213"/>
      <c r="Q85" s="213"/>
      <c r="R85" s="218" t="s">
        <v>628</v>
      </c>
      <c r="S85" s="213"/>
      <c r="T85" s="218" t="s">
        <v>629</v>
      </c>
      <c r="U85" s="213"/>
      <c r="V85" s="213"/>
      <c r="W85" s="213"/>
      <c r="X85" s="213"/>
      <c r="Y85" s="213"/>
      <c r="Z85" s="213"/>
      <c r="AA85" s="213"/>
      <c r="AB85" s="213"/>
      <c r="AC85" s="213"/>
      <c r="AD85" s="213">
        <v>36</v>
      </c>
      <c r="AI85" s="214" t="s">
        <v>721</v>
      </c>
      <c r="AL85" s="221" t="s">
        <v>708</v>
      </c>
      <c r="AY85">
        <v>16</v>
      </c>
      <c r="BC85" s="226" t="s">
        <v>736</v>
      </c>
      <c r="BF85" s="223">
        <v>44347</v>
      </c>
      <c r="BG85" s="224" t="s">
        <v>741</v>
      </c>
    </row>
    <row r="86" spans="1:59" ht="15" customHeight="1">
      <c r="A86" s="237"/>
      <c r="B86" t="s">
        <v>548</v>
      </c>
      <c r="C86" t="s">
        <v>549</v>
      </c>
      <c r="F86">
        <v>36</v>
      </c>
      <c r="L86" s="213"/>
      <c r="M86" s="213"/>
      <c r="N86" s="213"/>
      <c r="O86" s="213"/>
      <c r="P86" s="213"/>
      <c r="R86" s="216" t="s">
        <v>630</v>
      </c>
      <c r="T86" s="216" t="s">
        <v>631</v>
      </c>
      <c r="AD86" s="212">
        <v>6</v>
      </c>
      <c r="AI86" s="228" t="s">
        <v>722</v>
      </c>
      <c r="AJ86" s="228"/>
      <c r="AK86" s="228"/>
      <c r="AL86" s="229" t="s">
        <v>709</v>
      </c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>
        <v>20</v>
      </c>
      <c r="BC86" s="226" t="s">
        <v>738</v>
      </c>
      <c r="BF86" s="223">
        <v>44561</v>
      </c>
    </row>
    <row r="87" spans="1:59" ht="15" customHeight="1">
      <c r="A87" s="237"/>
      <c r="B87" t="s">
        <v>550</v>
      </c>
      <c r="C87" t="s">
        <v>551</v>
      </c>
      <c r="F87">
        <v>42</v>
      </c>
      <c r="K87" s="213"/>
      <c r="L87" s="213"/>
      <c r="M87" s="213"/>
      <c r="N87" s="213"/>
      <c r="O87" s="213"/>
      <c r="AI87" s="214" t="s">
        <v>723</v>
      </c>
      <c r="AL87" s="221" t="s">
        <v>710</v>
      </c>
      <c r="AY87">
        <v>25</v>
      </c>
      <c r="BC87" s="227" t="s">
        <v>740</v>
      </c>
      <c r="BF87" s="225">
        <v>44742</v>
      </c>
    </row>
    <row r="88" spans="1:59" ht="15" customHeight="1">
      <c r="A88" s="237"/>
      <c r="B88" t="s">
        <v>552</v>
      </c>
      <c r="C88" t="s">
        <v>553</v>
      </c>
      <c r="F88">
        <v>48</v>
      </c>
      <c r="J88" s="213"/>
      <c r="K88" s="213"/>
      <c r="L88" s="213"/>
      <c r="M88" s="213"/>
      <c r="N88" s="213"/>
      <c r="AI88" s="214" t="s">
        <v>724</v>
      </c>
      <c r="AL88" s="221" t="s">
        <v>711</v>
      </c>
      <c r="AY88">
        <v>35</v>
      </c>
    </row>
    <row r="89" spans="1:59" ht="15" customHeight="1">
      <c r="A89" s="251" t="s">
        <v>570</v>
      </c>
      <c r="B89" s="213" t="s">
        <v>554</v>
      </c>
      <c r="C89" s="213" t="s">
        <v>555</v>
      </c>
      <c r="F89" s="213">
        <v>32</v>
      </c>
      <c r="G89" s="213"/>
      <c r="H89" s="213"/>
      <c r="I89" s="213"/>
      <c r="J89" s="213"/>
      <c r="K89" s="213"/>
      <c r="L89" s="213"/>
      <c r="M89" s="213"/>
      <c r="AI89" s="214" t="s">
        <v>725</v>
      </c>
      <c r="AL89" s="221" t="s">
        <v>712</v>
      </c>
      <c r="AY89">
        <v>26</v>
      </c>
    </row>
    <row r="90" spans="1:59" ht="15" customHeight="1">
      <c r="A90" s="252"/>
      <c r="B90" s="213" t="s">
        <v>556</v>
      </c>
      <c r="C90" s="213" t="s">
        <v>557</v>
      </c>
      <c r="F90" s="213">
        <v>42</v>
      </c>
      <c r="G90" s="213"/>
      <c r="H90" s="213"/>
      <c r="I90" s="213"/>
      <c r="J90" s="213"/>
      <c r="K90" s="213"/>
      <c r="L90" s="213"/>
      <c r="AI90" s="214" t="s">
        <v>726</v>
      </c>
      <c r="AL90" s="221" t="s">
        <v>713</v>
      </c>
      <c r="AY90">
        <v>31</v>
      </c>
    </row>
    <row r="91" spans="1:59" ht="15" customHeight="1">
      <c r="A91" s="252"/>
      <c r="B91" s="213" t="s">
        <v>558</v>
      </c>
      <c r="C91" s="213" t="s">
        <v>559</v>
      </c>
      <c r="F91" s="213">
        <v>42</v>
      </c>
      <c r="G91" s="213"/>
      <c r="H91" s="213"/>
      <c r="I91" s="213"/>
      <c r="J91" s="213"/>
      <c r="K91" s="213"/>
      <c r="AI91" s="214" t="s">
        <v>727</v>
      </c>
      <c r="AL91" s="221" t="s">
        <v>714</v>
      </c>
      <c r="AY91">
        <v>40</v>
      </c>
    </row>
    <row r="92" spans="1:59" ht="15" customHeight="1">
      <c r="A92" s="252"/>
      <c r="B92" s="213" t="s">
        <v>560</v>
      </c>
      <c r="C92" s="213" t="s">
        <v>561</v>
      </c>
      <c r="F92" s="213">
        <v>48</v>
      </c>
      <c r="G92" s="213"/>
      <c r="H92" s="213"/>
      <c r="I92" s="213"/>
      <c r="J92" s="213"/>
      <c r="AI92" s="214" t="s">
        <v>728</v>
      </c>
      <c r="AL92" s="221" t="s">
        <v>715</v>
      </c>
      <c r="AY92">
        <v>26</v>
      </c>
    </row>
    <row r="93" spans="1:59" ht="15" customHeight="1">
      <c r="A93" s="250" t="s">
        <v>465</v>
      </c>
      <c r="B93" t="s">
        <v>562</v>
      </c>
      <c r="C93" t="s">
        <v>563</v>
      </c>
      <c r="F93">
        <v>7</v>
      </c>
      <c r="AI93" s="214" t="s">
        <v>729</v>
      </c>
      <c r="AL93" s="221" t="s">
        <v>716</v>
      </c>
      <c r="AY93">
        <v>33</v>
      </c>
    </row>
    <row r="94" spans="1:59" ht="15" customHeight="1">
      <c r="A94" s="237"/>
      <c r="B94" t="s">
        <v>564</v>
      </c>
      <c r="C94" t="s">
        <v>565</v>
      </c>
      <c r="F94">
        <v>6</v>
      </c>
      <c r="AI94" s="214" t="s">
        <v>730</v>
      </c>
      <c r="AL94" s="221" t="s">
        <v>717</v>
      </c>
      <c r="AY94">
        <v>45</v>
      </c>
    </row>
    <row r="95" spans="1:59" ht="15" customHeight="1">
      <c r="A95" s="237"/>
      <c r="B95" t="s">
        <v>566</v>
      </c>
      <c r="C95" t="s">
        <v>567</v>
      </c>
      <c r="F95">
        <v>3</v>
      </c>
      <c r="AI95" s="214" t="s">
        <v>731</v>
      </c>
      <c r="AL95" s="221" t="s">
        <v>718</v>
      </c>
      <c r="AY95">
        <v>48</v>
      </c>
    </row>
    <row r="96" spans="1:59" ht="15" customHeight="1">
      <c r="A96" s="237"/>
      <c r="B96" t="s">
        <v>568</v>
      </c>
      <c r="C96" t="s">
        <v>569</v>
      </c>
      <c r="F96">
        <v>48</v>
      </c>
      <c r="AI96" s="219" t="s">
        <v>671</v>
      </c>
      <c r="AJ96" s="213"/>
      <c r="AK96" s="213"/>
      <c r="AL96" s="219" t="s">
        <v>683</v>
      </c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>
        <v>10</v>
      </c>
      <c r="AZ96" s="213"/>
    </row>
    <row r="97" spans="35:52" ht="15" customHeight="1">
      <c r="AI97" s="219" t="s">
        <v>672</v>
      </c>
      <c r="AJ97" s="213"/>
      <c r="AK97" s="213"/>
      <c r="AL97" s="219" t="s">
        <v>689</v>
      </c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>
        <v>13</v>
      </c>
      <c r="AZ97" s="213"/>
    </row>
    <row r="98" spans="35:52" ht="15" customHeight="1">
      <c r="AI98" s="219" t="s">
        <v>673</v>
      </c>
      <c r="AJ98" s="213"/>
      <c r="AK98" s="213"/>
      <c r="AL98" s="219" t="s">
        <v>688</v>
      </c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>
        <v>14</v>
      </c>
      <c r="AZ98" s="213"/>
    </row>
    <row r="99" spans="35:52" ht="15" customHeight="1">
      <c r="AI99" s="219" t="s">
        <v>674</v>
      </c>
      <c r="AJ99" s="213"/>
      <c r="AK99" s="213"/>
      <c r="AL99" s="219" t="s">
        <v>684</v>
      </c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>
        <v>18</v>
      </c>
      <c r="AZ99" s="213"/>
    </row>
    <row r="100" spans="35:52" ht="15" customHeight="1">
      <c r="AI100" s="219" t="s">
        <v>675</v>
      </c>
      <c r="AJ100" s="213"/>
      <c r="AK100" s="213"/>
      <c r="AL100" s="219" t="s">
        <v>685</v>
      </c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>
        <v>25</v>
      </c>
      <c r="AZ100" s="213"/>
    </row>
    <row r="101" spans="35:52" ht="15" customHeight="1">
      <c r="AI101" s="219" t="s">
        <v>676</v>
      </c>
      <c r="AJ101" s="213"/>
      <c r="AK101" s="213"/>
      <c r="AL101" s="219" t="s">
        <v>686</v>
      </c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>
        <v>13</v>
      </c>
      <c r="AZ101" s="213"/>
    </row>
    <row r="102" spans="35:52" ht="15" customHeight="1">
      <c r="AI102" s="219" t="s">
        <v>677</v>
      </c>
      <c r="AJ102" s="213"/>
      <c r="AK102" s="213"/>
      <c r="AL102" s="219" t="s">
        <v>687</v>
      </c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>
        <v>15</v>
      </c>
      <c r="AZ102" s="213"/>
    </row>
    <row r="103" spans="35:52" ht="15" customHeight="1">
      <c r="AI103" s="219" t="s">
        <v>678</v>
      </c>
      <c r="AJ103" s="213"/>
      <c r="AK103" s="213"/>
      <c r="AL103" s="219" t="s">
        <v>690</v>
      </c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>
        <v>18</v>
      </c>
      <c r="AZ103" s="213"/>
    </row>
    <row r="104" spans="35:52" ht="15" customHeight="1">
      <c r="AI104" s="219" t="s">
        <v>679</v>
      </c>
      <c r="AJ104" s="213"/>
      <c r="AK104" s="213"/>
      <c r="AL104" s="219" t="s">
        <v>691</v>
      </c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>
        <v>25</v>
      </c>
      <c r="AZ104" s="213"/>
    </row>
    <row r="105" spans="35:52" ht="15" customHeight="1">
      <c r="AI105" s="219" t="s">
        <v>680</v>
      </c>
      <c r="AJ105" s="213"/>
      <c r="AK105" s="213"/>
      <c r="AL105" s="219" t="s">
        <v>684</v>
      </c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>
        <v>30</v>
      </c>
      <c r="AZ105" s="213"/>
    </row>
    <row r="106" spans="35:52" ht="15" customHeight="1">
      <c r="AI106" s="219" t="s">
        <v>681</v>
      </c>
      <c r="AJ106" s="213"/>
      <c r="AK106" s="213"/>
      <c r="AL106" s="219" t="s">
        <v>692</v>
      </c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>
        <v>31</v>
      </c>
      <c r="AZ106" s="213"/>
    </row>
    <row r="107" spans="35:52" ht="15" customHeight="1">
      <c r="AI107" s="219" t="s">
        <v>682</v>
      </c>
      <c r="AJ107" s="213"/>
      <c r="AK107" s="213"/>
      <c r="AL107" s="219" t="s">
        <v>684</v>
      </c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>
        <v>42</v>
      </c>
      <c r="AZ107" s="213"/>
    </row>
    <row r="108" spans="35:52" ht="15" customHeight="1">
      <c r="AI108" s="214" t="s">
        <v>693</v>
      </c>
      <c r="AL108" s="214" t="s">
        <v>697</v>
      </c>
      <c r="AY108" s="220">
        <v>13</v>
      </c>
    </row>
    <row r="109" spans="35:52" ht="15" customHeight="1">
      <c r="AI109" s="214" t="s">
        <v>694</v>
      </c>
      <c r="AL109" s="214" t="s">
        <v>698</v>
      </c>
      <c r="AY109" s="220">
        <v>12</v>
      </c>
    </row>
    <row r="110" spans="35:52" ht="15" customHeight="1">
      <c r="AI110" s="214" t="s">
        <v>695</v>
      </c>
      <c r="AL110" s="214" t="s">
        <v>699</v>
      </c>
      <c r="AY110" s="220">
        <v>12</v>
      </c>
    </row>
    <row r="111" spans="35:52" ht="15" customHeight="1">
      <c r="AI111" s="214" t="s">
        <v>696</v>
      </c>
      <c r="AL111" s="214" t="s">
        <v>700</v>
      </c>
      <c r="AY111" s="220">
        <v>12</v>
      </c>
    </row>
  </sheetData>
  <mergeCells count="23"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  <mergeCell ref="A85:A88"/>
    <mergeCell ref="A89:A92"/>
    <mergeCell ref="A93:A96"/>
    <mergeCell ref="A58:A61"/>
    <mergeCell ref="A62:A66"/>
    <mergeCell ref="A67:A70"/>
    <mergeCell ref="A71:A79"/>
    <mergeCell ref="A80:A84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hyperlinks>
    <hyperlink ref="BF83" r:id="rId1"/>
  </hyperlinks>
  <pageMargins left="0.25" right="0.25" top="0.75" bottom="0.75" header="0.3" footer="0.3"/>
  <pageSetup paperSize="9" scale="6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2021-05-20T14:11:20Z</dcterms:modified>
</cp:coreProperties>
</file>