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JAI_ANALYTICS_NEW\PROJECT\Blinkit\"/>
    </mc:Choice>
  </mc:AlternateContent>
  <xr:revisionPtr revIDLastSave="0" documentId="13_ncr:1_{0EB723D5-B051-41E3-8CFE-2FA73EE3E83B}" xr6:coauthVersionLast="47" xr6:coauthVersionMax="47" xr10:uidLastSave="{00000000-0000-0000-0000-000000000000}"/>
  <bookViews>
    <workbookView xWindow="-108" yWindow="-108" windowWidth="23256" windowHeight="12456" activeTab="2" xr2:uid="{F8420BDF-C08E-4FBB-891B-F574F63AC6D0}"/>
  </bookViews>
  <sheets>
    <sheet name="Pivot Table &amp; Charts" sheetId="3" r:id="rId1"/>
    <sheet name="BlinkIT Grocery Data" sheetId="1" r:id="rId2"/>
    <sheet name="Dashboard" sheetId="2" r:id="rId3"/>
  </sheets>
  <definedNames>
    <definedName name="_xlchart.v2.0" hidden="1">'Pivot Table &amp; Charts'!$AJ$4:$AJ$6</definedName>
    <definedName name="_xlchart.v2.1" hidden="1">'Pivot Table &amp; Charts'!$AK$3</definedName>
    <definedName name="_xlchart.v2.2" hidden="1">'Pivot Table &amp; Charts'!$AK$4:$AK$6</definedName>
    <definedName name="_xlchart.v2.3" hidden="1">'Pivot Table &amp; Charts'!$AJ$4:$AJ$6</definedName>
    <definedName name="_xlchart.v2.4" hidden="1">'Pivot Table &amp; Charts'!$AK$3</definedName>
    <definedName name="_xlchart.v2.5" hidden="1">'Pivot Table &amp; Charts'!$AK$4:$AK$6</definedName>
    <definedName name="Slicer_Item_Type">#N/A</definedName>
    <definedName name="Slicer_Outlet_Location_Type">#N/A</definedName>
    <definedName name="Slicer_Outlet_Size">#N/A</definedName>
    <definedName name="Slicer_Outlet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5" i="3" l="1"/>
  <c r="AJ4" i="3"/>
  <c r="AJ6" i="3"/>
  <c r="AK4" i="3"/>
  <c r="AK5" i="3"/>
  <c r="AK6" i="3"/>
  <c r="D10" i="3"/>
  <c r="C10" i="3"/>
  <c r="B10" i="3"/>
  <c r="A10" i="3"/>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<sst xmlns="http://schemas.openxmlformats.org/spreadsheetml/2006/main" count="59752" uniqueCount="1631">
  <si>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</si>
  <si>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</si>
  <si>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</si>
  <si>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</si>
  <si>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</si>
  <si>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</si>
  <si>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</si>
  <si>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</si>
  <si>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</si>
  <si>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</si>
  <si>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</si>
  <si>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</si>
  <si>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</si>
  <si>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</si>
  <si>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</si>
  <si>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</si>
  <si>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</si>
  <si>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</si>
  <si>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</si>
  <si>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</si>
  <si>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</si>
  <si>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</si>
  <si>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</si>
  <si>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</si>
  <si>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</si>
  <si>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</si>
  <si>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</si>
  <si>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</si>
  <si>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</si>
  <si>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</si>
  <si>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</si>
  <si>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</si>
  <si>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</si>
  <si>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</si>
  <si>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</si>
  <si>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</si>
  <si>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</si>
  <si>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</si>
  <si>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</si>
  <si>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</si>
  <si>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</si>
  <si>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</si>
  <si>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</si>
  <si>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</si>
  <si>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</si>
  <si>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</si>
  <si>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</si>
  <si>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</si>
  <si>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</si>
  <si>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</si>
  <si>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</si>
  <si>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</si>
  <si>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</si>
  <si>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</si>
  <si>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</si>
  <si>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</si>
  <si>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</si>
  <si>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</si>
  <si>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</si>
  <si>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</si>
  <si>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</si>
  <si>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</si>
  <si>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</si>
  <si>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</si>
  <si>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</si>
  <si>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</si>
  <si>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</si>
  <si>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</si>
  <si>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</si>
  <si>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</si>
  <si>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</si>
  <si>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</si>
  <si>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</si>
  <si>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</si>
  <si>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</si>
  <si>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</si>
  <si>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</si>
  <si>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</si>
  <si>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</si>
  <si>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</si>
  <si>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</si>
  <si>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</si>
  <si>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</si>
  <si>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</si>
  <si>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</si>
  <si>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</si>
  <si>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</si>
  <si>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</si>
  <si>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</si>
  <si>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</si>
  <si>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</si>
  <si>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</si>
  <si>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</si>
  <si>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</si>
  <si>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</si>
  <si>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</si>
  <si>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</si>
  <si>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</si>
  <si>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</si>
  <si>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</si>
  <si>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</si>
  <si>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</si>
  <si>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</si>
  <si>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</si>
  <si>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</si>
  <si>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</si>
  <si>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</si>
  <si>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</si>
  <si>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</si>
  <si>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</si>
  <si>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</si>
  <si>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</si>
  <si>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</si>
  <si>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</si>
  <si>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</si>
  <si>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</si>
  <si>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</si>
  <si>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</si>
  <si>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</si>
  <si>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</si>
  <si>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</si>
  <si>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</si>
  <si>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</si>
  <si>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</si>
  <si>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</si>
  <si>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</si>
  <si>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</si>
  <si>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</si>
  <si>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</si>
  <si>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</si>
  <si>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</si>
  <si>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</si>
  <si>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</si>
  <si>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</si>
  <si>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</si>
  <si>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</si>
  <si>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</si>
  <si>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</si>
  <si>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</si>
  <si>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</si>
  <si>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</si>
  <si>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</si>
  <si>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</si>
  <si>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</si>
  <si>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</si>
  <si>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</si>
  <si>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</si>
  <si>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</si>
  <si>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</si>
  <si>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</si>
  <si>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</si>
  <si>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</si>
  <si>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</si>
  <si>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</si>
  <si>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</si>
  <si>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</si>
  <si>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</si>
  <si>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</si>
  <si>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</si>
  <si>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</si>
  <si>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</si>
  <si>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</si>
  <si>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</si>
  <si>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</si>
  <si>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</si>
  <si>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</si>
  <si>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</si>
  <si>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</si>
  <si>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</si>
  <si>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</si>
  <si>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</si>
  <si>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</si>
  <si>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</si>
  <si>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</si>
  <si>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</si>
  <si>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</si>
  <si>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</si>
  <si>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</si>
  <si>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</si>
  <si>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</si>
  <si>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</si>
  <si>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</si>
  <si>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</si>
  <si>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</si>
  <si>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</si>
  <si>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</si>
  <si>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</si>
  <si>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</si>
  <si>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</si>
  <si>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</si>
  <si>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</si>
  <si>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</si>
  <si>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</si>
  <si>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</si>
  <si>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</si>
  <si>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</si>
  <si>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</si>
  <si>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</si>
  <si>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</si>
  <si>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</si>
  <si>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</si>
  <si>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</si>
  <si>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</si>
  <si>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</si>
  <si>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</si>
  <si>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</si>
  <si>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</si>
  <si>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</si>
  <si>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</si>
  <si>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</si>
  <si>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</si>
  <si>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</si>
  <si>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</si>
  <si>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</si>
  <si>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</si>
  <si>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</si>
  <si>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</si>
  <si>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</si>
  <si>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</si>
  <si>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</si>
  <si>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</si>
  <si>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</si>
  <si>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</si>
  <si>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</si>
  <si>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</si>
  <si>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</si>
  <si>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</si>
  <si>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</si>
  <si>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</si>
  <si>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</si>
  <si>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</si>
  <si>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</si>
  <si>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</si>
  <si>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</si>
  <si>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</si>
  <si>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</si>
  <si>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</si>
  <si>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</si>
  <si>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</si>
  <si>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</si>
  <si>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</si>
  <si>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</si>
  <si>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</si>
  <si>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</si>
  <si>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</si>
  <si>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</si>
  <si>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</si>
  <si>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</si>
  <si>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</si>
  <si>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</si>
  <si>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</si>
  <si>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</si>
  <si>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</si>
  <si>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</si>
  <si>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</si>
  <si>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</si>
  <si>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</si>
  <si>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</si>
  <si>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</si>
  <si>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</si>
  <si>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</si>
  <si>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</si>
  <si>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</si>
  <si>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</si>
  <si>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</si>
  <si>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</si>
  <si>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</si>
  <si>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</si>
  <si>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</si>
  <si>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</si>
  <si>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</si>
  <si>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</si>
  <si>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</si>
  <si>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</si>
  <si>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</si>
  <si>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</si>
  <si>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</si>
  <si>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</si>
  <si>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</si>
  <si>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</si>
  <si>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</si>
  <si>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</si>
  <si>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</si>
  <si>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</si>
  <si>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</si>
  <si>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</si>
  <si>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</si>
  <si>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</si>
  <si>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</si>
  <si>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</si>
  <si>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</si>
  <si>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</si>
  <si>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</si>
  <si>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</si>
  <si>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</si>
  <si>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</si>
  <si>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</si>
  <si>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</si>
  <si>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</si>
  <si>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</si>
  <si>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</si>
  <si>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</si>
  <si>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</si>
  <si>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</si>
  <si>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</si>
  <si>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</si>
  <si>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</si>
  <si>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</si>
  <si>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</si>
  <si>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</si>
  <si>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</si>
  <si>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</si>
  <si>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</si>
  <si>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</si>
  <si>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</si>
  <si>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</si>
  <si>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</si>
  <si>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</si>
  <si>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</si>
  <si>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</si>
  <si>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</si>
  <si>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</si>
  <si>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</si>
  <si>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</si>
  <si>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</si>
  <si>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</si>
  <si>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</si>
  <si>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</si>
  <si>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</si>
  <si>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</si>
  <si>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</si>
  <si>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</si>
  <si>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</si>
  <si>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</si>
  <si>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</si>
  <si>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</si>
  <si>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</si>
  <si>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</si>
  <si>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</si>
  <si>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</si>
  <si>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</si>
  <si>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</si>
  <si>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</si>
  <si>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</si>
  <si>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</si>
  <si>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</si>
  <si>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</si>
  <si>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</si>
  <si>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</si>
  <si>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</si>
  <si>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</si>
  <si>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</si>
  <si>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</si>
  <si>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</si>
  <si>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</si>
  <si>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</si>
  <si>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</si>
  <si>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</si>
  <si>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</si>
  <si>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</si>
  <si>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</si>
  <si>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</si>
  <si>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</si>
  <si>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</si>
  <si>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</si>
  <si>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</si>
  <si>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</si>
  <si>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</si>
  <si>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</si>
  <si>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</si>
  <si>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</si>
  <si>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</si>
  <si>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</si>
  <si>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</si>
  <si>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</si>
  <si>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</si>
  <si>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</si>
  <si>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</si>
  <si>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</si>
  <si>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</si>
  <si>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</si>
  <si>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</si>
  <si>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</si>
  <si>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</si>
  <si>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</si>
  <si>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</si>
  <si>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</si>
  <si>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</si>
  <si>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</si>
  <si>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</si>
  <si>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</si>
  <si>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</si>
  <si>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</si>
  <si>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</si>
  <si>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</si>
  <si>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</si>
  <si>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</si>
  <si>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</si>
  <si>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</si>
  <si>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</si>
  <si>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</si>
  <si>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</si>
  <si>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</si>
  <si>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</si>
  <si>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</si>
  <si>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</si>
  <si>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</si>
  <si>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</si>
  <si>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</si>
  <si>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</si>
  <si>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</si>
  <si>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</si>
  <si>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</si>
  <si>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</si>
  <si>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</si>
  <si>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</si>
  <si>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</si>
  <si>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</si>
  <si>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</si>
  <si>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</si>
  <si>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</si>
  <si>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</si>
  <si>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</si>
  <si>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</si>
  <si>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</si>
  <si>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</si>
  <si>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</si>
  <si>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</si>
  <si>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</si>
  <si>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</si>
  <si>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</si>
  <si>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</si>
  <si>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</si>
  <si>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</si>
  <si>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</si>
  <si>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</si>
  <si>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</si>
  <si>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</si>
  <si>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</si>
  <si>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</si>
  <si>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</si>
  <si>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</si>
  <si>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</si>
  <si>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</si>
  <si>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</si>
  <si>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</si>
  <si>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</si>
  <si>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</si>
  <si>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</si>
  <si>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</si>
  <si>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</si>
  <si>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</si>
  <si>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</si>
  <si>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</si>
  <si>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</si>
  <si>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</si>
  <si>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</si>
  <si>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</si>
  <si>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</si>
  <si>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</si>
  <si>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</si>
  <si>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</si>
  <si>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</si>
  <si>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</si>
  <si>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</si>
  <si>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</si>
  <si>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</si>
  <si>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</si>
  <si>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</si>
  <si>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</si>
  <si>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</si>
  <si>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</si>
  <si>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</si>
  <si>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</si>
  <si>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</si>
  <si>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</si>
  <si>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</si>
  <si>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</si>
  <si>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</si>
  <si>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</si>
  <si>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</si>
  <si>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</si>
  <si>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</si>
  <si>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</si>
  <si>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</si>
  <si>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</si>
  <si>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</si>
  <si>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</si>
  <si>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</si>
  <si>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</si>
  <si>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</si>
  <si>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</si>
  <si>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</si>
  <si>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</si>
  <si>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</si>
  <si>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</si>
  <si>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</si>
  <si>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</si>
  <si>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</si>
  <si>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</si>
  <si>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</si>
  <si>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</si>
  <si>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</si>
  <si>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</si>
  <si>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</si>
  <si>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</si>
  <si>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</si>
  <si>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</si>
  <si>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</si>
  <si>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</si>
  <si>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</si>
  <si>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</si>
  <si>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</si>
  <si>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</si>
  <si>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</si>
  <si>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</si>
  <si>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</si>
  <si>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</si>
  <si>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</si>
  <si>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</si>
  <si>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</si>
  <si>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</si>
  <si>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</si>
  <si>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</si>
  <si>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</si>
  <si>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</si>
  <si>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</si>
  <si>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</si>
  <si>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</si>
  <si>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</si>
  <si>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</si>
  <si>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</si>
  <si>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</si>
  <si>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</si>
  <si>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</si>
  <si>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</si>
  <si>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</si>
  <si>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</si>
  <si>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</si>
  <si>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</si>
  <si>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</si>
  <si>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</si>
  <si>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</si>
  <si>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</si>
  <si>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</si>
  <si>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</si>
  <si>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</si>
  <si>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</si>
  <si>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</si>
  <si>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</si>
  <si>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</si>
  <si>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</si>
  <si>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</si>
  <si>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</si>
  <si>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</si>
  <si>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</si>
  <si>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</si>
  <si>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</si>
  <si>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</si>
  <si>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</si>
  <si>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</si>
  <si>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</si>
  <si>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</si>
  <si>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</si>
  <si>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</si>
  <si>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</si>
  <si>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</si>
  <si>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</si>
  <si>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</si>
  <si>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</si>
  <si>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</si>
  <si>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</si>
  <si>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</si>
  <si>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</si>
  <si>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</si>
  <si>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</si>
  <si>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</si>
  <si>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</si>
  <si>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</si>
  <si>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</si>
  <si>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</si>
  <si>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</si>
  <si>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</si>
  <si>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</si>
  <si>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</si>
  <si>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</si>
  <si>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</si>
  <si>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</si>
  <si>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</si>
  <si>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</si>
  <si>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</si>
  <si>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</si>
  <si>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</si>
  <si>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</si>
  <si>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</si>
  <si>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</si>
  <si>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</si>
  <si>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</si>
  <si>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</si>
  <si>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</si>
  <si>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</si>
  <si>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</si>
  <si>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</si>
  <si>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</si>
  <si>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</si>
  <si>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</si>
  <si>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</si>
  <si>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</si>
  <si>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</si>
  <si>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</si>
  <si>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</si>
  <si>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</si>
  <si>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</si>
  <si>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</si>
  <si>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</si>
  <si>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</si>
  <si>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</si>
  <si>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</si>
  <si>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</si>
  <si>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</si>
  <si>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</si>
  <si>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</si>
  <si>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</si>
  <si>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</si>
  <si>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</si>
  <si>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</si>
  <si>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</si>
  <si>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</si>
  <si>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</si>
  <si>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</si>
  <si>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</si>
  <si>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</si>
  <si>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</si>
  <si>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</si>
  <si>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</si>
  <si>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</si>
  <si>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</si>
  <si>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</si>
  <si>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</si>
  <si>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</si>
  <si>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</si>
  <si>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</si>
  <si>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</si>
  <si>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</si>
  <si>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</si>
  <si>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</si>
  <si>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</si>
  <si>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</si>
  <si>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</si>
  <si>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</si>
  <si>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</si>
  <si>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</si>
  <si>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</si>
  <si>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</si>
  <si>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</si>
  <si>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</si>
  <si>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</si>
  <si>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</si>
  <si>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</si>
  <si>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</si>
  <si>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</si>
  <si>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</si>
  <si>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</si>
  <si>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</si>
  <si>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</si>
  <si>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</si>
  <si>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</si>
  <si>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</si>
  <si>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</si>
  <si>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</si>
  <si>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</si>
  <si>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</si>
  <si>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</si>
  <si>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</si>
  <si>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</si>
  <si>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</si>
  <si>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</si>
  <si>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</si>
  <si>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</si>
  <si>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</si>
  <si>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</si>
  <si>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</si>
  <si>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</si>
  <si>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</si>
  <si>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</si>
  <si>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</si>
  <si>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</si>
  <si>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</si>
  <si>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</si>
  <si>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</si>
  <si>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</si>
  <si>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</si>
  <si>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</si>
  <si>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</si>
  <si>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</si>
  <si>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</si>
  <si>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</si>
  <si>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</si>
  <si>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</si>
  <si>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</si>
  <si>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</si>
  <si>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</si>
  <si>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</si>
  <si>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</si>
  <si>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</si>
  <si>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</si>
  <si>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</si>
  <si>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</si>
  <si>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</si>
  <si>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</si>
  <si>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</si>
  <si>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</si>
  <si>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</si>
  <si>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</si>
  <si>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</si>
  <si>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</si>
  <si>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</si>
  <si>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</si>
  <si>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</si>
  <si>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</si>
  <si>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</si>
  <si>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</si>
  <si>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</si>
  <si>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</si>
  <si>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</si>
  <si>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</si>
  <si>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</si>
  <si>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</si>
  <si>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</si>
  <si>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</si>
  <si>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</si>
  <si>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</si>
  <si>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</si>
  <si>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</si>
  <si>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</si>
  <si>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</si>
  <si>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</si>
  <si>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</si>
  <si>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</si>
  <si>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</si>
  <si>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</si>
  <si>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</si>
  <si>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</si>
  <si>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</si>
  <si>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</si>
  <si>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</si>
  <si>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</si>
  <si>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</si>
  <si>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</si>
  <si>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</si>
  <si>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</si>
  <si>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</si>
  <si>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</si>
  <si>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</si>
  <si>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</si>
  <si>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</si>
  <si>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</si>
  <si>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</si>
  <si>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</si>
  <si>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</si>
  <si>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</si>
  <si>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</si>
  <si>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</si>
  <si>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</si>
  <si>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</si>
  <si>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</si>
  <si>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</si>
  <si>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</si>
  <si>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</si>
  <si>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</si>
  <si>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</si>
  <si>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</si>
  <si>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</si>
  <si>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</si>
  <si>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</si>
  <si>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</si>
  <si>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</si>
  <si>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</si>
  <si>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</si>
  <si>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</si>
  <si>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</si>
  <si>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</si>
  <si>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</si>
  <si>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</si>
  <si>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</si>
  <si>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</si>
  <si>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</si>
  <si>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</si>
  <si>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</si>
  <si>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</si>
  <si>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</si>
  <si>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</si>
  <si>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</si>
  <si>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</si>
  <si>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</si>
  <si>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</si>
  <si>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</si>
  <si>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</si>
  <si>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</si>
  <si>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</si>
  <si>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</si>
  <si>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</si>
  <si>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</si>
  <si>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</si>
  <si>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</si>
  <si>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</si>
  <si>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</si>
  <si>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</si>
  <si>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</si>
  <si>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</si>
  <si>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</si>
  <si>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</si>
  <si>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</si>
  <si>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</si>
  <si>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</si>
  <si>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</si>
  <si>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</si>
  <si>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</si>
  <si>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</si>
  <si>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</si>
  <si>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</si>
  <si>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</si>
  <si>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</si>
  <si>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</si>
  <si>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</si>
  <si>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</si>
  <si>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</si>
  <si>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</si>
  <si>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</si>
  <si>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</si>
  <si>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</si>
  <si>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</si>
  <si>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</si>
  <si>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</si>
  <si>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</si>
  <si>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</si>
  <si>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</si>
  <si>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</si>
  <si>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</si>
  <si>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</si>
  <si>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</si>
  <si>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</si>
  <si>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</si>
  <si>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</si>
  <si>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</si>
  <si>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</si>
  <si>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</si>
  <si>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</si>
  <si>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</si>
  <si>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</si>
  <si>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</si>
  <si>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</si>
  <si>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</si>
  <si>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</si>
  <si>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</si>
  <si>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</si>
  <si>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</si>
  <si>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</si>
  <si>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</si>
  <si>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</si>
  <si>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</si>
  <si>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</si>
  <si>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</si>
  <si>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</si>
  <si>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</si>
  <si>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</si>
  <si>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</si>
  <si>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</si>
  <si>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</si>
  <si>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</si>
  <si>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</si>
  <si>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</si>
  <si>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</si>
  <si>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</si>
  <si>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</si>
  <si>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</si>
  <si>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</si>
  <si>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</si>
  <si>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</si>
  <si>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</si>
  <si>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</si>
  <si>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</si>
  <si>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</si>
  <si>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</si>
  <si>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</si>
  <si>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</si>
  <si>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</si>
  <si>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</si>
  <si>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</si>
  <si>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</si>
  <si>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</si>
  <si>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</si>
  <si>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</si>
  <si>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</si>
  <si>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</si>
  <si>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</si>
  <si>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</si>
  <si>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</si>
  <si>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</si>
  <si>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</si>
  <si>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</si>
  <si>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</si>
  <si>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</si>
  <si>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</si>
  <si>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</si>
  <si>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</si>
  <si>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</si>
  <si>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</si>
  <si>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</si>
  <si>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</si>
  <si>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</si>
  <si>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</si>
  <si>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</si>
  <si>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</si>
  <si>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</si>
  <si>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</si>
  <si>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</si>
  <si>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</si>
  <si>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</si>
  <si>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</si>
  <si>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</si>
  <si>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</si>
  <si>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</si>
  <si>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</si>
  <si>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</si>
  <si>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</si>
  <si>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</si>
  <si>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</si>
  <si>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</si>
  <si>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</si>
  <si>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</si>
  <si>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</si>
  <si>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</si>
  <si>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</si>
  <si>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</si>
  <si>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</si>
  <si>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</si>
  <si>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</si>
  <si>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</si>
  <si>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</si>
  <si>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</si>
  <si>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</si>
  <si>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</si>
  <si>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</si>
  <si>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</si>
  <si>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</si>
  <si>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</si>
  <si>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</si>
  <si>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</si>
  <si>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</si>
  <si>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</si>
  <si>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</si>
  <si>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</si>
  <si>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</si>
  <si>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</si>
  <si>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</si>
  <si>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</si>
  <si>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</si>
  <si>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</si>
  <si>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</si>
  <si>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</si>
  <si>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</si>
  <si>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</si>
  <si>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</si>
  <si>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</si>
  <si>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</si>
  <si>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</si>
  <si>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</si>
  <si>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</si>
  <si>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</si>
  <si>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</si>
  <si>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</si>
  <si>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</si>
  <si>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</si>
  <si>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</si>
  <si>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</si>
  <si>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</si>
  <si>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</si>
  <si>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</si>
  <si>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</si>
  <si>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</si>
  <si>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</si>
  <si>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</si>
  <si>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</si>
  <si>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</si>
  <si>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</si>
  <si>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</si>
  <si>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</si>
  <si>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</si>
  <si>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</si>
  <si>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</si>
  <si>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</si>
  <si>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</si>
  <si>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</si>
  <si>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</si>
  <si>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</si>
  <si>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</si>
  <si>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</si>
  <si>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</si>
  <si>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</si>
  <si>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</si>
  <si>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</si>
  <si>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</si>
  <si>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</si>
  <si>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</si>
  <si>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</si>
  <si>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</si>
  <si>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</si>
  <si>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</si>
  <si>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</si>
  <si>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</si>
  <si>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</si>
  <si>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</si>
  <si>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</si>
  <si>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</si>
  <si>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</si>
  <si>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</si>
  <si>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</si>
  <si>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</si>
  <si>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</si>
  <si>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</si>
  <si>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</si>
  <si>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</si>
  <si>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</si>
  <si>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</si>
  <si>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</si>
  <si>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</si>
  <si>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</si>
  <si>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</si>
  <si>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</si>
  <si>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</si>
  <si>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</si>
  <si>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</si>
  <si>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</si>
  <si>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</si>
  <si>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</si>
  <si>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</si>
  <si>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</si>
  <si>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</si>
  <si>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</si>
  <si>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</si>
  <si>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</si>
  <si>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</si>
  <si>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</si>
  <si>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</si>
  <si>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</si>
  <si>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</si>
  <si>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</si>
  <si>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</si>
  <si>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</si>
  <si>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</si>
  <si>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</si>
  <si>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</si>
  <si>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</si>
  <si>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</si>
  <si>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</si>
  <si>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</si>
  <si>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</si>
  <si>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</si>
  <si>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</si>
  <si>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</si>
  <si>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</si>
  <si>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</si>
  <si>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</si>
  <si>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</si>
  <si>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</si>
  <si>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</si>
  <si>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</si>
  <si>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</si>
  <si>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</si>
  <si>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</si>
  <si>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</si>
  <si>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</si>
  <si>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</si>
  <si>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</si>
  <si>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</si>
  <si>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</si>
  <si>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</si>
  <si>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</si>
  <si>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</si>
  <si>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</si>
  <si>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</si>
  <si>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</si>
  <si>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</si>
  <si>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</si>
  <si>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</si>
  <si>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</si>
  <si>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</si>
  <si>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</si>
  <si>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</si>
  <si>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</si>
  <si>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</si>
  <si>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</si>
  <si>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</si>
  <si>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</si>
  <si>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</si>
  <si>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</si>
  <si>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</si>
  <si>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</si>
  <si>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</si>
  <si>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</si>
  <si>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</si>
  <si>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</si>
  <si>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</si>
  <si>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</si>
  <si>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</si>
  <si>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</si>
  <si>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</si>
  <si>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</si>
  <si>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</si>
  <si>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</si>
  <si>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</si>
  <si>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</si>
  <si>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</si>
  <si>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</si>
  <si>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</si>
  <si>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</si>
  <si>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</si>
  <si>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</si>
  <si>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</si>
  <si>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</si>
  <si>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</si>
  <si>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</si>
  <si>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</si>
  <si>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</si>
  <si>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</si>
  <si>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</si>
  <si>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</si>
  <si>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</si>
  <si>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</si>
  <si>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</si>
  <si>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</si>
  <si>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</si>
  <si>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</si>
  <si>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</si>
  <si>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</si>
  <si>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</si>
  <si>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</si>
  <si>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</si>
  <si>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</si>
  <si>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</si>
  <si>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</si>
  <si>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</si>
  <si>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</si>
  <si>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</si>
  <si>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</si>
  <si>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</si>
  <si>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</si>
  <si>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</si>
  <si>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</si>
  <si>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</si>
  <si>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</si>
  <si>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</si>
  <si>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</si>
  <si>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</si>
  <si>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</si>
  <si>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</si>
  <si>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</si>
  <si>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</si>
  <si>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</si>
  <si>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</si>
  <si>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</si>
  <si>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</si>
  <si>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</si>
  <si>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</si>
  <si>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</si>
  <si>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</si>
  <si>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</si>
  <si>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</si>
  <si>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</si>
  <si>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</si>
  <si>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</si>
  <si>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</si>
  <si>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</si>
  <si>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</si>
  <si>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</si>
  <si>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</si>
  <si>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</si>
  <si>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</si>
  <si>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</si>
  <si>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</si>
  <si>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</si>
  <si>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</si>
  <si>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</si>
  <si>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</si>
  <si>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</si>
  <si>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</si>
  <si>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</si>
  <si>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</si>
  <si>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</si>
  <si>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</si>
  <si>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</si>
  <si>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</si>
  <si>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</si>
  <si>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</si>
  <si>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</si>
  <si>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</si>
  <si>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</si>
  <si>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</si>
  <si>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</si>
  <si>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</si>
  <si>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</si>
  <si>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</si>
  <si>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</si>
  <si>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</si>
  <si>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</si>
  <si>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</si>
  <si>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</si>
  <si>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</si>
  <si>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</si>
  <si>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</si>
  <si>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</si>
  <si>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</si>
  <si>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</si>
  <si>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</si>
  <si>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</si>
  <si>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</si>
  <si>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</si>
  <si>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</si>
  <si>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</si>
  <si>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</si>
  <si>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</si>
  <si>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</si>
  <si>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</si>
  <si>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</si>
  <si>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</si>
  <si>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</si>
  <si>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</si>
  <si>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</si>
  <si>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</si>
  <si>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</si>
  <si>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</si>
  <si>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</si>
  <si>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</si>
  <si>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</si>
  <si>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</si>
  <si>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</si>
  <si>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</si>
  <si>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</si>
  <si>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</si>
  <si>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</si>
  <si>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</si>
  <si>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</si>
  <si>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</si>
  <si>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</si>
  <si>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</si>
  <si>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</si>
  <si>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</si>
  <si>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</si>
  <si>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</si>
  <si>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</si>
  <si>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</si>
  <si>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</si>
  <si>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</si>
  <si>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</si>
  <si>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</si>
  <si>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</si>
  <si>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</si>
  <si>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</si>
  <si>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</si>
  <si>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</si>
  <si>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</si>
  <si>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</si>
  <si>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</si>
  <si>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</si>
  <si>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</si>
  <si>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</si>
  <si>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</si>
  <si>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</si>
  <si>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</si>
  <si>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</si>
  <si>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</si>
  <si>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</si>
  <si>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</si>
  <si>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</si>
  <si>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</si>
  <si>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</si>
  <si>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</si>
  <si>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</si>
  <si>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</si>
  <si>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</si>
  <si>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</si>
  <si>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</si>
  <si>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</si>
  <si>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</si>
  <si>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</si>
  <si>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</si>
  <si>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</si>
  <si>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</si>
  <si>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</si>
  <si>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</si>
  <si>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</si>
  <si>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</si>
  <si>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</si>
  <si>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</si>
  <si>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</si>
  <si>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</si>
  <si>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</si>
  <si>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</si>
  <si>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</si>
  <si>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</si>
  <si>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</si>
  <si>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</si>
  <si>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</si>
  <si>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</si>
  <si>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</si>
  <si>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</si>
  <si>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</si>
  <si>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</si>
  <si>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</si>
  <si>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</si>
  <si>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</si>
  <si>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</si>
  <si>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</si>
  <si>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</si>
  <si>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</si>
  <si>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</si>
  <si>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</si>
  <si>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</si>
  <si>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</si>
  <si>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</si>
  <si>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</si>
  <si>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</si>
  <si>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</si>
  <si>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</si>
  <si>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</si>
  <si>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</si>
  <si>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</si>
  <si>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</si>
  <si>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</si>
  <si>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</si>
  <si>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</si>
  <si>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</si>
  <si>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</si>
  <si>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</si>
  <si>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</si>
  <si>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</si>
  <si>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</si>
  <si>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</si>
  <si>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</si>
  <si>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</si>
  <si>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</si>
  <si>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</si>
  <si>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</si>
  <si>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</si>
  <si>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</si>
  <si>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</si>
  <si>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</si>
  <si>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</si>
  <si>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</si>
  <si>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</si>
  <si>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</si>
  <si>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</si>
  <si>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</si>
  <si>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</si>
  <si>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</si>
  <si>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</si>
  <si>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</si>
  <si>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</si>
  <si>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</si>
  <si>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</si>
  <si>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</si>
  <si>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</si>
  <si>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</si>
  <si>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</si>
  <si>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</si>
  <si>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</si>
  <si>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</si>
  <si>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</si>
  <si>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</si>
  <si>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</si>
  <si>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</si>
  <si>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</si>
  <si>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</si>
  <si>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</si>
  <si>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</si>
  <si>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</si>
  <si>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</si>
  <si>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</si>
  <si>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</si>
  <si>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</si>
  <si>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</si>
  <si>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</si>
  <si>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</si>
  <si>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</si>
  <si>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</si>
  <si>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</si>
  <si>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</si>
  <si>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</si>
  <si>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</si>
  <si>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</si>
  <si>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</si>
  <si>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</si>
  <si>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</si>
  <si>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</si>
  <si>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</si>
  <si>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</si>
  <si>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</si>
  <si>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</si>
  <si>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</si>
  <si>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</si>
  <si>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</si>
  <si>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</si>
  <si>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</si>
  <si>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</si>
  <si>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</si>
  <si>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</si>
  <si>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</si>
  <si>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</si>
  <si>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</si>
  <si>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</si>
  <si>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</si>
  <si>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</si>
  <si>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</si>
  <si>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</si>
  <si>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</si>
  <si>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</si>
  <si>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</si>
  <si>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</si>
  <si>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</si>
  <si>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</si>
  <si>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</si>
  <si>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</si>
  <si>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</si>
  <si>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</si>
  <si>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</si>
  <si>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</si>
  <si>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</si>
  <si>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</si>
  <si>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</si>
  <si>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</si>
  <si>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</si>
  <si>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</si>
  <si>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</si>
  <si>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</si>
  <si>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</si>
  <si>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</si>
  <si>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</si>
  <si>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</si>
  <si>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</si>
  <si>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</si>
  <si>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</si>
  <si>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</si>
  <si>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</si>
  <si>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</si>
  <si>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</si>
  <si>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</si>
  <si>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</si>
  <si>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</si>
  <si>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</si>
  <si>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</si>
  <si>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</si>
  <si>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</si>
  <si>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</si>
  <si>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</si>
  <si>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</si>
  <si>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</si>
  <si>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</si>
  <si>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</si>
  <si>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</si>
  <si>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</si>
  <si>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</si>
  <si>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</si>
  <si>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</si>
  <si>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</si>
  <si>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</si>
  <si>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</si>
  <si>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</si>
  <si>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</si>
  <si>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</si>
  <si>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</si>
  <si>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</si>
  <si>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</si>
  <si>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</si>
  <si>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</si>
  <si>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</si>
  <si>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</si>
  <si>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</si>
  <si>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</si>
  <si>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</si>
  <si>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</si>
  <si>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</si>
  <si>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</si>
  <si>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</si>
  <si>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</si>
  <si>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</si>
  <si>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</si>
  <si>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</si>
  <si>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</si>
  <si>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</si>
  <si>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</si>
  <si>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</si>
  <si>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</si>
  <si>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</si>
  <si>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</si>
  <si>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</si>
  <si>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</si>
  <si>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</si>
  <si>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</si>
  <si>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</si>
  <si>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</si>
  <si>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</si>
  <si>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</si>
  <si>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</si>
  <si>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</si>
  <si>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</si>
  <si>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</si>
  <si>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</si>
  <si>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</si>
  <si>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</si>
  <si>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</si>
  <si>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</si>
  <si>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</si>
  <si>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</si>
  <si>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</si>
  <si>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</si>
  <si>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</si>
  <si>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</si>
  <si>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</si>
  <si>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</si>
  <si>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</si>
  <si>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</si>
  <si>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</si>
  <si>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</si>
  <si>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</si>
  <si>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</si>
  <si>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</si>
  <si>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</si>
  <si>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</si>
  <si>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</si>
  <si>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</si>
  <si>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</si>
  <si>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</si>
  <si>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</si>
  <si>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</si>
  <si>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</si>
  <si>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</si>
  <si>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</si>
  <si>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</si>
  <si>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</si>
  <si>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</si>
  <si>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</si>
  <si>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</si>
  <si>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</si>
  <si>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</si>
  <si>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</si>
  <si>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</si>
  <si>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</si>
  <si>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</si>
  <si>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</si>
  <si>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</si>
  <si>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</si>
  <si>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</si>
  <si>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</si>
  <si>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</si>
  <si>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</si>
  <si>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</si>
  <si>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</si>
  <si>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</si>
  <si>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</si>
  <si>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</si>
  <si>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</si>
  <si>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</si>
  <si>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</si>
  <si>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</si>
  <si>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</si>
  <si>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</si>
  <si>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</si>
  <si>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</si>
  <si>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</si>
  <si>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</si>
  <si>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</si>
  <si>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</si>
  <si>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</si>
  <si>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</si>
  <si>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</si>
  <si>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</si>
  <si>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</si>
  <si>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</si>
  <si>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</si>
  <si>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</si>
  <si>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</si>
  <si>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</si>
  <si>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</si>
  <si>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</si>
  <si>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</si>
  <si>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</si>
  <si>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</si>
  <si>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</si>
  <si>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</si>
  <si>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</si>
  <si>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</si>
  <si>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</si>
  <si>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</si>
  <si>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</si>
  <si>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</si>
  <si>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</si>
  <si>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</si>
  <si>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</si>
  <si>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</si>
  <si>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</si>
  <si>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</si>
  <si>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</si>
  <si>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</si>
  <si>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</si>
  <si>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</si>
  <si>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</si>
  <si>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</si>
  <si>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</si>
  <si>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</si>
  <si>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Sl. No.</t>
  </si>
  <si>
    <t>Sum of Sales</t>
  </si>
  <si>
    <t>Total Sales</t>
  </si>
  <si>
    <t>Average Sales</t>
  </si>
  <si>
    <t>Number of Items</t>
  </si>
  <si>
    <t>Average of Rating</t>
  </si>
  <si>
    <t>No of items</t>
  </si>
  <si>
    <t>Average Rating</t>
  </si>
  <si>
    <t>KPI's Requerments</t>
  </si>
  <si>
    <t>Row Labels</t>
  </si>
  <si>
    <t>Total Sales by Fat Content</t>
  </si>
  <si>
    <t>Total Sales by Item Type</t>
  </si>
  <si>
    <t>Column Labels</t>
  </si>
  <si>
    <t>Fat Content by Outlet For Total Sales</t>
  </si>
  <si>
    <t xml:space="preserve"> Total Sales by Outlet Establishment:</t>
  </si>
  <si>
    <r>
      <rPr>
        <b/>
        <sz val="14"/>
        <color rgb="FF000000"/>
        <rFont val="Calibri"/>
        <family val="2"/>
        <scheme val="minor"/>
      </rPr>
      <t>Sales by Outlet Size:</t>
    </r>
    <r>
      <rPr>
        <sz val="14"/>
        <color rgb="FF000000"/>
        <rFont val="Calibri"/>
        <family val="2"/>
        <scheme val="minor"/>
      </rPr>
      <t xml:space="preserve"> </t>
    </r>
  </si>
  <si>
    <r>
      <t>2.</t>
    </r>
    <r>
      <rPr>
        <b/>
        <sz val="14"/>
        <color rgb="FF000000"/>
        <rFont val="Calibri"/>
        <family val="2"/>
        <scheme val="minor"/>
      </rPr>
      <t>Sales by Outlet Location:</t>
    </r>
  </si>
  <si>
    <t>Outlet Location</t>
  </si>
  <si>
    <t>Average of Sales</t>
  </si>
  <si>
    <t>Count of Sl. No.</t>
  </si>
  <si>
    <t xml:space="preserve">     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</si>
</sst>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Arial"/>
      <family val="2"/>
    </font>
    <font>
      <b/>
      <sz val="14"/>
      <color rgb="FF000000"/>
      <name val="Calibri"/>
      <family val="2"/>
      <scheme val="minor"/>
    </font>
    <font>
      <sz val="14"/>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3">
    <xf numFmtId="0" fontId="0" fillId="0" borderId="0" xfId="0"/>
    <xf numFmtId="0" fontId="0" fillId="0" borderId="12" xfId="0" applyBorder="1"/>
    <xf numFmtId="0" fontId="0" fillId="0" borderId="13" xfId="0" applyBorder="1"/>
    <xf numFmtId="0" fontId="0" fillId="0" borderId="14" xfId="0" applyBorder="1"/>
    <xf numFmtId="164" fontId="0" fillId="0" borderId="0" xfId="0" applyNumberFormat="1"/>
    <xf numFmtId="165" fontId="0" fillId="0" borderId="0" xfId="0" applyNumberFormat="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66" fontId="0" fillId="0" borderId="13" xfId="0" applyNumberFormat="1" applyBorder="1"/>
    <xf numFmtId="0" fontId="0" fillId="0" borderId="10" xfId="0" pivotButton="1" applyBorder="1"/>
    <xf numFmtId="0" fontId="0" fillId="0" borderId="13" xfId="0" applyBorder="1" applyAlignment="1">
      <alignment horizontal="left"/>
    </xf>
    <xf numFmtId="0" fontId="0" fillId="0" borderId="15" xfId="0" applyBorder="1" applyAlignment="1">
      <alignment horizontal="left"/>
    </xf>
    <xf numFmtId="167" fontId="0" fillId="0" borderId="21" xfId="0" applyNumberFormat="1" applyBorder="1"/>
    <xf numFmtId="167" fontId="0" fillId="0" borderId="22" xfId="0" applyNumberFormat="1" applyBorder="1"/>
    <xf numFmtId="167" fontId="0" fillId="0" borderId="14" xfId="0" applyNumberFormat="1" applyBorder="1"/>
    <xf numFmtId="167" fontId="0" fillId="0" borderId="17" xfId="0" applyNumberFormat="1" applyBorder="1"/>
    <xf numFmtId="167" fontId="0" fillId="0" borderId="23" xfId="0" applyNumberFormat="1" applyBorder="1"/>
    <xf numFmtId="0" fontId="0" fillId="0" borderId="11" xfId="0" pivotButton="1" applyBorder="1"/>
    <xf numFmtId="0" fontId="0" fillId="0" borderId="13" xfId="0" pivotButton="1" applyBorder="1"/>
    <xf numFmtId="167" fontId="0" fillId="0" borderId="10" xfId="0" applyNumberFormat="1" applyBorder="1"/>
    <xf numFmtId="167" fontId="0" fillId="0" borderId="12" xfId="0" applyNumberFormat="1" applyBorder="1"/>
    <xf numFmtId="167" fontId="0" fillId="0" borderId="15" xfId="0" applyNumberFormat="1" applyBorder="1"/>
    <xf numFmtId="167" fontId="0" fillId="0" borderId="13" xfId="0" applyNumberFormat="1" applyBorder="1"/>
    <xf numFmtId="0" fontId="0" fillId="0" borderId="24" xfId="0" applyBorder="1"/>
    <xf numFmtId="0" fontId="16" fillId="0" borderId="24" xfId="0" applyFont="1" applyBorder="1"/>
    <xf numFmtId="0" fontId="0" fillId="0" borderId="24" xfId="0" applyBorder="1" applyAlignment="1">
      <alignment horizontal="left"/>
    </xf>
    <xf numFmtId="167" fontId="0" fillId="0" borderId="24" xfId="0" applyNumberFormat="1"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167" fontId="0" fillId="0" borderId="33" xfId="0" applyNumberFormat="1" applyBorder="1"/>
    <xf numFmtId="167" fontId="0" fillId="0" borderId="34" xfId="0" applyNumberFormat="1" applyBorder="1"/>
    <xf numFmtId="0" fontId="0" fillId="0" borderId="24" xfId="0" pivotButton="1" applyBorder="1"/>
    <xf numFmtId="0" fontId="0" fillId="0" borderId="33" xfId="0" applyBorder="1" applyAlignment="1">
      <alignment horizontal="left"/>
    </xf>
    <xf numFmtId="0" fontId="0" fillId="0" borderId="34" xfId="0" applyBorder="1" applyAlignment="1">
      <alignment horizontal="left"/>
    </xf>
    <xf numFmtId="167" fontId="0" fillId="0" borderId="35" xfId="0" applyNumberFormat="1" applyBorder="1"/>
    <xf numFmtId="0" fontId="0" fillId="0" borderId="35" xfId="0" applyBorder="1" applyAlignment="1">
      <alignment horizontal="left"/>
    </xf>
    <xf numFmtId="164" fontId="0" fillId="0" borderId="33" xfId="0" applyNumberFormat="1" applyBorder="1"/>
    <xf numFmtId="164" fontId="0" fillId="0" borderId="35" xfId="0" applyNumberFormat="1" applyBorder="1"/>
    <xf numFmtId="164" fontId="0" fillId="0" borderId="34" xfId="0" applyNumberFormat="1" applyBorder="1"/>
    <xf numFmtId="1" fontId="0" fillId="0" borderId="33" xfId="0" applyNumberFormat="1" applyBorder="1"/>
    <xf numFmtId="1" fontId="0" fillId="0" borderId="35" xfId="0" applyNumberFormat="1" applyBorder="1"/>
    <xf numFmtId="1" fontId="0" fillId="0" borderId="34" xfId="0" applyNumberFormat="1" applyBorder="1"/>
    <xf numFmtId="0" fontId="20" fillId="33" borderId="0" xfId="0" applyFont="1" applyFill="1" applyAlignment="1">
      <alignment horizontal="center" vertical="center" readingOrder="1"/>
    </xf>
    <xf numFmtId="0" fontId="18" fillId="33" borderId="0" xfId="0" applyFont="1" applyFill="1" applyAlignment="1">
      <alignment horizontal="center" vertical="center" readingOrder="1"/>
    </xf>
    <xf numFmtId="0" fontId="18" fillId="33" borderId="25" xfId="0" applyFont="1" applyFill="1" applyBorder="1" applyAlignment="1">
      <alignment horizontal="center" vertical="center" readingOrder="1"/>
    </xf>
    <xf numFmtId="0" fontId="18" fillId="33" borderId="26" xfId="0" applyFont="1" applyFill="1" applyBorder="1" applyAlignment="1">
      <alignment horizontal="center" vertical="center" readingOrder="1"/>
    </xf>
    <xf numFmtId="0" fontId="19" fillId="33" borderId="25" xfId="0" applyFont="1" applyFill="1" applyBorder="1" applyAlignment="1">
      <alignment horizontal="center" vertical="center" readingOrder="1"/>
    </xf>
    <xf numFmtId="0" fontId="19" fillId="33" borderId="26" xfId="0" applyFont="1" applyFill="1" applyBorder="1" applyAlignment="1">
      <alignment horizontal="center" vertical="center" readingOrder="1"/>
    </xf>
    <xf numFmtId="0" fontId="19" fillId="33" borderId="27" xfId="0" applyFont="1" applyFill="1" applyBorder="1" applyAlignment="1">
      <alignment horizontal="center" vertical="center" readingOrder="1"/>
    </xf>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9" fillId="33" borderId="0" xfId="0" applyFont="1" applyFill="1" applyAlignment="1">
      <alignment horizontal="center" vertical="center" readingOrder="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b/>
        <i val="0"/>
        <color theme="1"/>
      </font>
      <fill>
        <patternFill>
          <bgColor rgb="FFFFD200"/>
        </patternFill>
      </fill>
      <border diagonalUp="0" diagonalDown="0">
        <left/>
        <right/>
        <top/>
        <bottom/>
        <vertical/>
        <horizontal/>
      </border>
    </dxf>
  </dxfs>
  <tableStyles count="1" defaultTableStyle="TableStyleMedium2" defaultPivotStyle="PivotStyleLight16">
    <tableStyle name="Blinkit Analysis" pivot="0" table="0" count="10" xr9:uid="{6782DA30-0F1D-4208-8C8C-00EECA43A063}">
      <tableStyleElement type="wholeTable" dxfId="59"/>
      <tableStyleElement type="headerRow" dxfId="58"/>
    </tableStyle>
  </tableStyles>
  <colors>
    <mruColors>
      <color rgb="FFFFD200"/>
      <color rgb="FFD09E00"/>
      <color rgb="FF93C571"/>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FC000"/>
              <bgColor theme="7" tint="0.5999938962981048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 &amp; Charts'!$H$3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74-4A47-AF7F-5FE634D0A4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74-4A47-AF7F-5FE634D0A470}"/>
              </c:ext>
            </c:extLst>
          </c:dPt>
          <c:cat>
            <c:strRef>
              <c:f>'Pivot Table &amp; Charts'!$G$4:$G$5</c:f>
              <c:strCache>
                <c:ptCount val="2"/>
                <c:pt idx="0">
                  <c:v>Low Fat</c:v>
                </c:pt>
                <c:pt idx="1">
                  <c:v>Regular</c:v>
                </c:pt>
              </c:strCache>
            </c:strRef>
          </c:cat>
          <c:val>
            <c:numRef>
              <c:f>'Pivot Table &amp; Charts'!$H$4:$H$5</c:f>
              <c:numCache>
                <c:formatCode>"$"0.0,"K"</c:formatCode>
                <c:ptCount val="2"/>
                <c:pt idx="0">
                  <c:v>776319.68840000057</c:v>
                </c:pt>
                <c:pt idx="1">
                  <c:v>425361.8043999995</c:v>
                </c:pt>
              </c:numCache>
            </c:numRef>
          </c:val>
          <c:extLst>
            <c:ext xmlns:c16="http://schemas.microsoft.com/office/drawing/2014/chart" uri="{C3380CC4-5D6E-409C-BE32-E72D297353CC}">
              <c16:uniqueId val="{00000000-AE9D-497E-9C75-D2E9D2689D6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927116557998549"/>
          <c:y val="3.6666666666666667E-2"/>
          <c:w val="0.43443113076356366"/>
          <c:h val="0.9331918635170604"/>
        </c:manualLayout>
      </c:layout>
      <c:barChart>
        <c:barDir val="bar"/>
        <c:grouping val="clustered"/>
        <c:varyColors val="0"/>
        <c:ser>
          <c:idx val="0"/>
          <c:order val="0"/>
          <c:tx>
            <c:strRef>
              <c:f>'Pivot Table &amp; Charts'!$N$3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Charts'!$M$4:$M$19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 &amp; Charts'!$N$4:$N$19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E150-44FC-BB9B-8CED5167EE32}"/>
            </c:ext>
          </c:extLst>
        </c:ser>
        <c:dLbls>
          <c:dLblPos val="outEnd"/>
          <c:showLegendKey val="0"/>
          <c:showVal val="1"/>
          <c:showCatName val="0"/>
          <c:showSerName val="0"/>
          <c:showPercent val="0"/>
          <c:showBubbleSize val="0"/>
        </c:dLbls>
        <c:gapWidth val="40"/>
        <c:axId val="1244506271"/>
        <c:axId val="1244510111"/>
      </c:barChart>
      <c:catAx>
        <c:axId val="12445062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ymbol" panose="020B0502040204020203" pitchFamily="34" charset="0"/>
                <a:ea typeface="Segoe UI Symbol" panose="020B0502040204020203" pitchFamily="34" charset="0"/>
                <a:cs typeface="+mn-cs"/>
              </a:defRPr>
            </a:pPr>
            <a:endParaRPr lang="en-US"/>
          </a:p>
        </c:txPr>
        <c:crossAx val="1244510111"/>
        <c:crosses val="autoZero"/>
        <c:auto val="1"/>
        <c:lblAlgn val="ctr"/>
        <c:lblOffset val="100"/>
        <c:noMultiLvlLbl val="0"/>
      </c:catAx>
      <c:valAx>
        <c:axId val="1244510111"/>
        <c:scaling>
          <c:orientation val="minMax"/>
        </c:scaling>
        <c:delete val="1"/>
        <c:axPos val="b"/>
        <c:numFmt formatCode="&quot;$&quot;0.0,&quot;K&quot;" sourceLinked="1"/>
        <c:majorTickMark val="out"/>
        <c:minorTickMark val="none"/>
        <c:tickLblPos val="nextTo"/>
        <c:crossAx val="1244506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atin typeface="Segoe UI Symbol" panose="020B0502040204020203" pitchFamily="34" charset="0"/>
          <a:ea typeface="Segoe UI Symbol"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Charts!PivotTable4</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991045236992446E-2"/>
          <c:y val="0.16300569170426729"/>
          <c:w val="0.90208738613555661"/>
          <c:h val="0.65063139579462681"/>
        </c:manualLayout>
      </c:layout>
      <c:barChart>
        <c:barDir val="col"/>
        <c:grouping val="clustered"/>
        <c:varyColors val="0"/>
        <c:ser>
          <c:idx val="0"/>
          <c:order val="0"/>
          <c:tx>
            <c:strRef>
              <c:f>'Pivot Table &amp; Charts'!$T$3:$T$4</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Charts'!$S$5:$S$7</c:f>
              <c:strCache>
                <c:ptCount val="3"/>
                <c:pt idx="0">
                  <c:v>Tier 1</c:v>
                </c:pt>
                <c:pt idx="1">
                  <c:v>Tier 2</c:v>
                </c:pt>
                <c:pt idx="2">
                  <c:v>Tier 3</c:v>
                </c:pt>
              </c:strCache>
            </c:strRef>
          </c:cat>
          <c:val>
            <c:numRef>
              <c:f>'Pivot Table &amp; Charts'!$T$5:$T$7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ABFE-407B-A858-8DB6B8A44D36}"/>
            </c:ext>
          </c:extLst>
        </c:ser>
        <c:ser>
          <c:idx val="1"/>
          <c:order val="1"/>
          <c:tx>
            <c:strRef>
              <c:f>'Pivot Table &amp; Charts'!$U$3:$U$4</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Charts'!$S$5:$S$7</c:f>
              <c:strCache>
                <c:ptCount val="3"/>
                <c:pt idx="0">
                  <c:v>Tier 1</c:v>
                </c:pt>
                <c:pt idx="1">
                  <c:v>Tier 2</c:v>
                </c:pt>
                <c:pt idx="2">
                  <c:v>Tier 3</c:v>
                </c:pt>
              </c:strCache>
            </c:strRef>
          </c:cat>
          <c:val>
            <c:numRef>
              <c:f>'Pivot Table &amp; Charts'!$U$5:$U$7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ABFE-407B-A858-8DB6B8A44D36}"/>
            </c:ext>
          </c:extLst>
        </c:ser>
        <c:dLbls>
          <c:dLblPos val="outEnd"/>
          <c:showLegendKey val="0"/>
          <c:showVal val="1"/>
          <c:showCatName val="0"/>
          <c:showSerName val="0"/>
          <c:showPercent val="0"/>
          <c:showBubbleSize val="0"/>
        </c:dLbls>
        <c:gapWidth val="219"/>
        <c:overlap val="-27"/>
        <c:axId val="98690575"/>
        <c:axId val="98687695"/>
      </c:barChart>
      <c:catAx>
        <c:axId val="986905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crossAx val="98687695"/>
        <c:crosses val="autoZero"/>
        <c:auto val="1"/>
        <c:lblAlgn val="ctr"/>
        <c:lblOffset val="100"/>
        <c:noMultiLvlLbl val="0"/>
      </c:catAx>
      <c:valAx>
        <c:axId val="98687695"/>
        <c:scaling>
          <c:orientation val="minMax"/>
        </c:scaling>
        <c:delete val="1"/>
        <c:axPos val="l"/>
        <c:numFmt formatCode="&quot;$&quot;0.0,&quot;K&quot;" sourceLinked="1"/>
        <c:majorTickMark val="out"/>
        <c:minorTickMark val="none"/>
        <c:tickLblPos val="nextTo"/>
        <c:crossAx val="986905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c:spPr>
        <c:dLbl>
          <c:idx val="0"/>
          <c:layout>
            <c:manualLayout>
              <c:x val="-4.3202377967739925E-3"/>
              <c:y val="-0.28592927012791569"/>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c:spPr>
        <c:dLbl>
          <c:idx val="0"/>
          <c:layout>
            <c:manualLayout>
              <c:x val="6.4803566951609597E-3"/>
              <c:y val="-0.2257336343115124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c:spPr>
        <c:dLbl>
          <c:idx val="0"/>
          <c:layout>
            <c:manualLayout>
              <c:x val="-1.0800594491934932E-2"/>
              <c:y val="-0.2934537246049661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c:spPr>
        <c:dLbl>
          <c:idx val="0"/>
          <c:layout>
            <c:manualLayout>
              <c:x val="-1.2960713390321959E-2"/>
              <c:y val="-0.2784048156508653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c:spPr>
        <c:dLbl>
          <c:idx val="0"/>
          <c:layout>
            <c:manualLayout>
              <c:x val="-4.3202377967740523E-3"/>
              <c:y val="-0.2934537246049661"/>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c:spPr>
        <c:dLbl>
          <c:idx val="0"/>
          <c:layout>
            <c:manualLayout>
              <c:x val="-6.4803566951610386E-3"/>
              <c:y val="-0.2859292701279157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c:spPr>
        <c:dLbl>
          <c:idx val="0"/>
          <c:layout>
            <c:manualLayout>
              <c:x val="-2.1601188983869867E-3"/>
              <c:y val="-0.3987960872836719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c:spPr>
        <c:dLbl>
          <c:idx val="0"/>
          <c:layout>
            <c:manualLayout>
              <c:x val="0"/>
              <c:y val="-0.2934537246049662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c:spPr>
        <c:dLbl>
          <c:idx val="0"/>
          <c:layout>
            <c:manualLayout>
              <c:x val="-2.160118898387145E-3"/>
              <c:y val="-0.2784048156508653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255875778535765E-2"/>
          <c:y val="8.2768999247554556E-2"/>
          <c:w val="0.91700789174776753"/>
          <c:h val="0.72954681454885861"/>
        </c:manualLayout>
      </c:layout>
      <c:areaChart>
        <c:grouping val="standard"/>
        <c:varyColors val="0"/>
        <c:ser>
          <c:idx val="0"/>
          <c:order val="0"/>
          <c:tx>
            <c:strRef>
              <c:f>'Pivot Table &amp; Charts'!$X$3</c:f>
              <c:strCache>
                <c:ptCount val="1"/>
                <c:pt idx="0">
                  <c:v>Total</c:v>
                </c:pt>
              </c:strCache>
            </c:strRef>
          </c:tx>
          <c:spPr>
            <a:solidFill>
              <a:srgbClr val="FFD200">
                <a:alpha val="80000"/>
              </a:srgbClr>
            </a:solidFill>
            <a:ln w="25400">
              <a:solidFill>
                <a:schemeClr val="tx1"/>
              </a:solidFill>
            </a:ln>
            <a:effectLst/>
          </c:spPr>
          <c:dPt>
            <c:idx val="0"/>
            <c:bubble3D val="0"/>
            <c:extLst>
              <c:ext xmlns:c16="http://schemas.microsoft.com/office/drawing/2014/chart" uri="{C3380CC4-5D6E-409C-BE32-E72D297353CC}">
                <c16:uniqueId val="{00000003-4ADA-4341-A257-40165C5CE41C}"/>
              </c:ext>
            </c:extLst>
          </c:dPt>
          <c:dPt>
            <c:idx val="1"/>
            <c:bubble3D val="0"/>
            <c:extLst>
              <c:ext xmlns:c16="http://schemas.microsoft.com/office/drawing/2014/chart" uri="{C3380CC4-5D6E-409C-BE32-E72D297353CC}">
                <c16:uniqueId val="{00000002-4ADA-4341-A257-40165C5CE41C}"/>
              </c:ext>
            </c:extLst>
          </c:dPt>
          <c:dPt>
            <c:idx val="2"/>
            <c:bubble3D val="0"/>
            <c:extLst>
              <c:ext xmlns:c16="http://schemas.microsoft.com/office/drawing/2014/chart" uri="{C3380CC4-5D6E-409C-BE32-E72D297353CC}">
                <c16:uniqueId val="{00000001-4ADA-4341-A257-40165C5CE41C}"/>
              </c:ext>
            </c:extLst>
          </c:dPt>
          <c:dPt>
            <c:idx val="3"/>
            <c:bubble3D val="0"/>
            <c:extLst>
              <c:ext xmlns:c16="http://schemas.microsoft.com/office/drawing/2014/chart" uri="{C3380CC4-5D6E-409C-BE32-E72D297353CC}">
                <c16:uniqueId val="{00000004-4ADA-4341-A257-40165C5CE41C}"/>
              </c:ext>
            </c:extLst>
          </c:dPt>
          <c:dPt>
            <c:idx val="4"/>
            <c:bubble3D val="0"/>
            <c:extLst>
              <c:ext xmlns:c16="http://schemas.microsoft.com/office/drawing/2014/chart" uri="{C3380CC4-5D6E-409C-BE32-E72D297353CC}">
                <c16:uniqueId val="{00000005-4ADA-4341-A257-40165C5CE41C}"/>
              </c:ext>
            </c:extLst>
          </c:dPt>
          <c:dPt>
            <c:idx val="5"/>
            <c:bubble3D val="0"/>
            <c:extLst>
              <c:ext xmlns:c16="http://schemas.microsoft.com/office/drawing/2014/chart" uri="{C3380CC4-5D6E-409C-BE32-E72D297353CC}">
                <c16:uniqueId val="{00000006-4ADA-4341-A257-40165C5CE41C}"/>
              </c:ext>
            </c:extLst>
          </c:dPt>
          <c:dPt>
            <c:idx val="6"/>
            <c:bubble3D val="0"/>
            <c:extLst>
              <c:ext xmlns:c16="http://schemas.microsoft.com/office/drawing/2014/chart" uri="{C3380CC4-5D6E-409C-BE32-E72D297353CC}">
                <c16:uniqueId val="{00000007-4ADA-4341-A257-40165C5CE41C}"/>
              </c:ext>
            </c:extLst>
          </c:dPt>
          <c:dPt>
            <c:idx val="7"/>
            <c:bubble3D val="0"/>
            <c:extLst>
              <c:ext xmlns:c16="http://schemas.microsoft.com/office/drawing/2014/chart" uri="{C3380CC4-5D6E-409C-BE32-E72D297353CC}">
                <c16:uniqueId val="{00000008-4ADA-4341-A257-40165C5CE41C}"/>
              </c:ext>
            </c:extLst>
          </c:dPt>
          <c:dPt>
            <c:idx val="8"/>
            <c:bubble3D val="0"/>
            <c:extLst>
              <c:ext xmlns:c16="http://schemas.microsoft.com/office/drawing/2014/chart" uri="{C3380CC4-5D6E-409C-BE32-E72D297353CC}">
                <c16:uniqueId val="{00000009-4ADA-4341-A257-40165C5CE41C}"/>
              </c:ext>
            </c:extLst>
          </c:dPt>
          <c:dLbls>
            <c:dLbl>
              <c:idx val="0"/>
              <c:layout>
                <c:manualLayout>
                  <c:x val="6.4803566951609597E-3"/>
                  <c:y val="-0.225733634311512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DA-4341-A257-40165C5CE41C}"/>
                </c:ext>
              </c:extLst>
            </c:dLbl>
            <c:dLbl>
              <c:idx val="1"/>
              <c:layout>
                <c:manualLayout>
                  <c:x val="-4.3202377967739925E-3"/>
                  <c:y val="-0.285929270127915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DA-4341-A257-40165C5CE41C}"/>
                </c:ext>
              </c:extLst>
            </c:dLbl>
            <c:dLbl>
              <c:idx val="2"/>
              <c:layout>
                <c:manualLayout>
                  <c:x val="-1.0800594491934932E-2"/>
                  <c:y val="-0.293453724604966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DA-4341-A257-40165C5CE41C}"/>
                </c:ext>
              </c:extLst>
            </c:dLbl>
            <c:dLbl>
              <c:idx val="3"/>
              <c:layout>
                <c:manualLayout>
                  <c:x val="-1.2960713390321959E-2"/>
                  <c:y val="-0.278404815650865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DA-4341-A257-40165C5CE41C}"/>
                </c:ext>
              </c:extLst>
            </c:dLbl>
            <c:dLbl>
              <c:idx val="4"/>
              <c:layout>
                <c:manualLayout>
                  <c:x val="-4.3202377967740523E-3"/>
                  <c:y val="-0.2934537246049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DA-4341-A257-40165C5CE41C}"/>
                </c:ext>
              </c:extLst>
            </c:dLbl>
            <c:dLbl>
              <c:idx val="5"/>
              <c:layout>
                <c:manualLayout>
                  <c:x val="-6.4803566951610386E-3"/>
                  <c:y val="-0.285929270127915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DA-4341-A257-40165C5CE41C}"/>
                </c:ext>
              </c:extLst>
            </c:dLbl>
            <c:dLbl>
              <c:idx val="6"/>
              <c:layout>
                <c:manualLayout>
                  <c:x val="-2.1601188983869867E-3"/>
                  <c:y val="-0.398796087283671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DA-4341-A257-40165C5CE41C}"/>
                </c:ext>
              </c:extLst>
            </c:dLbl>
            <c:dLbl>
              <c:idx val="7"/>
              <c:layout>
                <c:manualLayout>
                  <c:x val="0"/>
                  <c:y val="-0.293453724604966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DA-4341-A257-40165C5CE41C}"/>
                </c:ext>
              </c:extLst>
            </c:dLbl>
            <c:dLbl>
              <c:idx val="8"/>
              <c:layout>
                <c:manualLayout>
                  <c:x val="-2.160118898387145E-3"/>
                  <c:y val="-0.278404815650865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ADA-4341-A257-40165C5CE41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Charts'!$W$4:$W$12</c:f>
              <c:strCache>
                <c:ptCount val="9"/>
                <c:pt idx="0">
                  <c:v>2011</c:v>
                </c:pt>
                <c:pt idx="1">
                  <c:v>2012</c:v>
                </c:pt>
                <c:pt idx="2">
                  <c:v>2014</c:v>
                </c:pt>
                <c:pt idx="3">
                  <c:v>2015</c:v>
                </c:pt>
                <c:pt idx="4">
                  <c:v>2016</c:v>
                </c:pt>
                <c:pt idx="5">
                  <c:v>2017</c:v>
                </c:pt>
                <c:pt idx="6">
                  <c:v>2018</c:v>
                </c:pt>
                <c:pt idx="7">
                  <c:v>2020</c:v>
                </c:pt>
                <c:pt idx="8">
                  <c:v>2022</c:v>
                </c:pt>
              </c:strCache>
            </c:strRef>
          </c:cat>
          <c:val>
            <c:numRef>
              <c:f>'Pivot Table &amp; Charts'!$X$4:$X$12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ADA-4341-A257-40165C5CE41C}"/>
            </c:ext>
          </c:extLst>
        </c:ser>
        <c:dLbls>
          <c:showLegendKey val="0"/>
          <c:showVal val="0"/>
          <c:showCatName val="0"/>
          <c:showSerName val="0"/>
          <c:showPercent val="0"/>
          <c:showBubbleSize val="0"/>
        </c:dLbls>
        <c:axId val="699409871"/>
        <c:axId val="699408431"/>
      </c:areaChart>
      <c:catAx>
        <c:axId val="69940987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Symbol" panose="020B0502040204020203" pitchFamily="34" charset="0"/>
                <a:ea typeface="Segoe UI Symbol" panose="020B0502040204020203" pitchFamily="34" charset="0"/>
                <a:cs typeface="+mn-cs"/>
              </a:defRPr>
            </a:pPr>
            <a:endParaRPr lang="en-US"/>
          </a:p>
        </c:txPr>
        <c:crossAx val="699408431"/>
        <c:crosses val="autoZero"/>
        <c:auto val="1"/>
        <c:lblAlgn val="ctr"/>
        <c:lblOffset val="100"/>
        <c:noMultiLvlLbl val="0"/>
      </c:catAx>
      <c:valAx>
        <c:axId val="699408431"/>
        <c:scaling>
          <c:orientation val="minMax"/>
        </c:scaling>
        <c:delete val="1"/>
        <c:axPos val="l"/>
        <c:numFmt formatCode="&quot;$&quot;0.0,&quot;K&quot;" sourceLinked="1"/>
        <c:majorTickMark val="out"/>
        <c:minorTickMark val="none"/>
        <c:tickLblPos val="nextTo"/>
        <c:crossAx val="69940987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93C571"/>
          </a:solidFill>
          <a:ln w="19050">
            <a:solidFill>
              <a:schemeClr val="lt1"/>
            </a:solidFill>
          </a:ln>
          <a:effectLst/>
        </c:spPr>
        <c:dLbl>
          <c:idx val="0"/>
          <c:layout>
            <c:manualLayout>
              <c:x val="0.20952380952380936"/>
              <c:y val="1.26984126984126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9523809523809516"/>
              <c:y val="2.53968253968252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1904761904761904"/>
              <c:y val="-3.809523809523809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978665166854144"/>
          <c:y val="0.14674765654293212"/>
          <c:w val="0.59833970753655796"/>
          <c:h val="0.79778627671541069"/>
        </c:manualLayout>
      </c:layout>
      <c:doughnutChart>
        <c:varyColors val="1"/>
        <c:ser>
          <c:idx val="0"/>
          <c:order val="0"/>
          <c:tx>
            <c:strRef>
              <c:f>'Pivot Table &amp; Charts'!$AD$3</c:f>
              <c:strCache>
                <c:ptCount val="1"/>
                <c:pt idx="0">
                  <c:v>Total</c:v>
                </c:pt>
              </c:strCache>
            </c:strRef>
          </c:tx>
          <c:dPt>
            <c:idx val="0"/>
            <c:bubble3D val="0"/>
            <c:spPr>
              <a:solidFill>
                <a:srgbClr val="93C571"/>
              </a:solidFill>
              <a:ln w="19050">
                <a:solidFill>
                  <a:schemeClr val="lt1"/>
                </a:solidFill>
              </a:ln>
              <a:effectLst/>
            </c:spPr>
            <c:extLst>
              <c:ext xmlns:c16="http://schemas.microsoft.com/office/drawing/2014/chart" uri="{C3380CC4-5D6E-409C-BE32-E72D297353CC}">
                <c16:uniqueId val="{00000001-404B-492F-B27B-FC34EDFA73E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04B-492F-B27B-FC34EDFA73ED}"/>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404B-492F-B27B-FC34EDFA73ED}"/>
              </c:ext>
            </c:extLst>
          </c:dPt>
          <c:dLbls>
            <c:dLbl>
              <c:idx val="0"/>
              <c:layout>
                <c:manualLayout>
                  <c:x val="0.20952380952380936"/>
                  <c:y val="1.26984126984126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04B-492F-B27B-FC34EDFA73ED}"/>
                </c:ext>
              </c:extLst>
            </c:dLbl>
            <c:dLbl>
              <c:idx val="1"/>
              <c:layout>
                <c:manualLayout>
                  <c:x val="0.19523809523809516"/>
                  <c:y val="2.539682539682527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4B-492F-B27B-FC34EDFA73ED}"/>
                </c:ext>
              </c:extLst>
            </c:dLbl>
            <c:dLbl>
              <c:idx val="2"/>
              <c:layout>
                <c:manualLayout>
                  <c:x val="-0.11904761904761904"/>
                  <c:y val="-3.809523809523809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04B-492F-B27B-FC34EDFA73E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ymbol" panose="020B0502040204020203" pitchFamily="34" charset="0"/>
                    <a:ea typeface="Segoe UI Symbol" panose="020B05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 &amp; Charts'!$AC$4:$AC$6</c:f>
              <c:strCache>
                <c:ptCount val="3"/>
                <c:pt idx="0">
                  <c:v>High</c:v>
                </c:pt>
                <c:pt idx="1">
                  <c:v>Medium</c:v>
                </c:pt>
                <c:pt idx="2">
                  <c:v>Small</c:v>
                </c:pt>
              </c:strCache>
            </c:strRef>
          </c:cat>
          <c:val>
            <c:numRef>
              <c:f>'Pivot Table &amp; Charts'!$AD$4:$AD$6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04B-492F-B27B-FC34EDFA73E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ymbol" panose="020B0502040204020203" pitchFamily="34" charset="0"/>
              <a:ea typeface="Segoe UI Symbol" panose="020B0502040204020203" pitchFamily="34" charset="0"/>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Charts!PivotTable8</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64857741309684"/>
          <c:y val="0.11387163561076605"/>
          <c:w val="0.43639864091322383"/>
          <c:h val="0.82298128494807732"/>
        </c:manualLayout>
      </c:layout>
      <c:barChart>
        <c:barDir val="bar"/>
        <c:grouping val="clustered"/>
        <c:varyColors val="0"/>
        <c:ser>
          <c:idx val="0"/>
          <c:order val="0"/>
          <c:tx>
            <c:strRef>
              <c:f>'Pivot Table &amp; Charts'!$AO$3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Charts'!$AN$4:$AN$7</c:f>
              <c:strCache>
                <c:ptCount val="4"/>
                <c:pt idx="0">
                  <c:v>Grocery Store</c:v>
                </c:pt>
                <c:pt idx="1">
                  <c:v>Supermarket Type3</c:v>
                </c:pt>
                <c:pt idx="2">
                  <c:v>Supermarket Type2</c:v>
                </c:pt>
                <c:pt idx="3">
                  <c:v>Supermarket Type1</c:v>
                </c:pt>
              </c:strCache>
            </c:strRef>
          </c:cat>
          <c:val>
            <c:numRef>
              <c:f>'Pivot Table &amp; Charts'!$AO$4:$AO$7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EDF-48DD-8016-3A0BDDD3904E}"/>
            </c:ext>
          </c:extLst>
        </c:ser>
        <c:dLbls>
          <c:showLegendKey val="0"/>
          <c:showVal val="0"/>
          <c:showCatName val="0"/>
          <c:showSerName val="0"/>
          <c:showPercent val="0"/>
          <c:showBubbleSize val="0"/>
        </c:dLbls>
        <c:gapWidth val="62"/>
        <c:axId val="483991024"/>
        <c:axId val="483989104"/>
      </c:barChart>
      <c:catAx>
        <c:axId val="48399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83989104"/>
        <c:crosses val="autoZero"/>
        <c:auto val="1"/>
        <c:lblAlgn val="ctr"/>
        <c:lblOffset val="100"/>
        <c:noMultiLvlLbl val="0"/>
      </c:catAx>
      <c:valAx>
        <c:axId val="483989104"/>
        <c:scaling>
          <c:orientation val="minMax"/>
        </c:scaling>
        <c:delete val="1"/>
        <c:axPos val="b"/>
        <c:numFmt formatCode="&quot;$&quot;0.0,&quot;K&quot;" sourceLinked="1"/>
        <c:majorTickMark val="none"/>
        <c:minorTickMark val="none"/>
        <c:tickLblPos val="nextTo"/>
        <c:crossAx val="483991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Charts!PivotTable9</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19460892655427"/>
                  <c:h val="0.1920855614973262"/>
                </c:manualLayout>
              </c15:layout>
            </c:ext>
          </c:extLst>
        </c:dLbl>
      </c:pivotFmt>
    </c:pivotFmts>
    <c:plotArea>
      <c:layout/>
      <c:barChart>
        <c:barDir val="bar"/>
        <c:grouping val="clustered"/>
        <c:varyColors val="0"/>
        <c:ser>
          <c:idx val="0"/>
          <c:order val="0"/>
          <c:tx>
            <c:strRef>
              <c:f>'Pivot Table &amp; Charts'!$AR$3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1-BE20-4862-B2B9-D42361878654}"/>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2619460892655427"/>
                      <c:h val="0.1920855614973262"/>
                    </c:manualLayout>
                  </c15:layout>
                </c:ext>
                <c:ext xmlns:c16="http://schemas.microsoft.com/office/drawing/2014/chart" uri="{C3380CC4-5D6E-409C-BE32-E72D297353CC}">
                  <c16:uniqueId val="{00000001-BE20-4862-B2B9-D4236187865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Charts'!$AQ$4:$AQ$7</c:f>
              <c:strCache>
                <c:ptCount val="4"/>
                <c:pt idx="0">
                  <c:v>Grocery Store</c:v>
                </c:pt>
                <c:pt idx="1">
                  <c:v>Supermarket Type3</c:v>
                </c:pt>
                <c:pt idx="2">
                  <c:v>Supermarket Type2</c:v>
                </c:pt>
                <c:pt idx="3">
                  <c:v>Supermarket Type1</c:v>
                </c:pt>
              </c:strCache>
            </c:strRef>
          </c:cat>
          <c:val>
            <c:numRef>
              <c:f>'Pivot Table &amp; Charts'!$AR$4:$AR$7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E20-4862-B2B9-D42361878654}"/>
            </c:ext>
          </c:extLst>
        </c:ser>
        <c:dLbls>
          <c:dLblPos val="outEnd"/>
          <c:showLegendKey val="0"/>
          <c:showVal val="1"/>
          <c:showCatName val="0"/>
          <c:showSerName val="0"/>
          <c:showPercent val="0"/>
          <c:showBubbleSize val="0"/>
        </c:dLbls>
        <c:gapWidth val="60"/>
        <c:axId val="168281264"/>
        <c:axId val="168282704"/>
      </c:barChart>
      <c:catAx>
        <c:axId val="168281264"/>
        <c:scaling>
          <c:orientation val="minMax"/>
        </c:scaling>
        <c:delete val="1"/>
        <c:axPos val="l"/>
        <c:numFmt formatCode="General" sourceLinked="1"/>
        <c:majorTickMark val="none"/>
        <c:minorTickMark val="none"/>
        <c:tickLblPos val="nextTo"/>
        <c:crossAx val="168282704"/>
        <c:crosses val="autoZero"/>
        <c:auto val="1"/>
        <c:lblAlgn val="ctr"/>
        <c:lblOffset val="100"/>
        <c:noMultiLvlLbl val="0"/>
      </c:catAx>
      <c:valAx>
        <c:axId val="168282704"/>
        <c:scaling>
          <c:orientation val="minMax"/>
        </c:scaling>
        <c:delete val="1"/>
        <c:axPos val="b"/>
        <c:numFmt formatCode="&quot;$&quot;0" sourceLinked="1"/>
        <c:majorTickMark val="none"/>
        <c:minorTickMark val="none"/>
        <c:tickLblPos val="nextTo"/>
        <c:crossAx val="168281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Charts!PivotTable10</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059829059829066"/>
                  <c:h val="0.22648526077097506"/>
                </c:manualLayout>
              </c15:layout>
            </c:ext>
          </c:extLst>
        </c:dLbl>
      </c:pivotFmt>
      <c:pivotFmt>
        <c:idx val="4"/>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076923076923076"/>
                  <c:h val="0.22648526077097506"/>
                </c:manualLayout>
              </c15:layout>
            </c:ext>
          </c:extLst>
        </c:dLbl>
      </c:pivotFmt>
    </c:pivotFmts>
    <c:plotArea>
      <c:layout/>
      <c:barChart>
        <c:barDir val="bar"/>
        <c:grouping val="clustered"/>
        <c:varyColors val="0"/>
        <c:ser>
          <c:idx val="0"/>
          <c:order val="0"/>
          <c:tx>
            <c:strRef>
              <c:f>'Pivot Table &amp; Charts'!$AU$3</c:f>
              <c:strCache>
                <c:ptCount val="1"/>
                <c:pt idx="0">
                  <c:v>Total</c:v>
                </c:pt>
              </c:strCache>
            </c:strRef>
          </c:tx>
          <c:spPr>
            <a:solidFill>
              <a:srgbClr val="D09E00"/>
            </a:solidFill>
            <a:ln>
              <a:noFill/>
            </a:ln>
            <a:effectLst/>
          </c:spPr>
          <c:invertIfNegative val="0"/>
          <c:dPt>
            <c:idx val="0"/>
            <c:invertIfNegative val="0"/>
            <c:bubble3D val="0"/>
            <c:extLst>
              <c:ext xmlns:c16="http://schemas.microsoft.com/office/drawing/2014/chart" uri="{C3380CC4-5D6E-409C-BE32-E72D297353CC}">
                <c16:uniqueId val="{00000001-C0F7-44C9-A141-21441C84878D}"/>
              </c:ext>
            </c:extLst>
          </c:dPt>
          <c:dPt>
            <c:idx val="3"/>
            <c:invertIfNegative val="0"/>
            <c:bubble3D val="0"/>
            <c:extLst>
              <c:ext xmlns:c16="http://schemas.microsoft.com/office/drawing/2014/chart" uri="{C3380CC4-5D6E-409C-BE32-E72D297353CC}">
                <c16:uniqueId val="{00000002-C0F7-44C9-A141-21441C84878D}"/>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33059829059829066"/>
                      <c:h val="0.22648526077097506"/>
                    </c:manualLayout>
                  </c15:layout>
                </c:ext>
                <c:ext xmlns:c16="http://schemas.microsoft.com/office/drawing/2014/chart" uri="{C3380CC4-5D6E-409C-BE32-E72D297353CC}">
                  <c16:uniqueId val="{00000001-C0F7-44C9-A141-21441C84878D}"/>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7076923076923076"/>
                      <c:h val="0.22648526077097506"/>
                    </c:manualLayout>
                  </c15:layout>
                </c:ext>
                <c:ext xmlns:c16="http://schemas.microsoft.com/office/drawing/2014/chart" uri="{C3380CC4-5D6E-409C-BE32-E72D297353CC}">
                  <c16:uniqueId val="{00000002-C0F7-44C9-A141-21441C84878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Charts'!$AT$4:$AT$7</c:f>
              <c:strCache>
                <c:ptCount val="4"/>
                <c:pt idx="0">
                  <c:v>Grocery Store</c:v>
                </c:pt>
                <c:pt idx="1">
                  <c:v>Supermarket Type3</c:v>
                </c:pt>
                <c:pt idx="2">
                  <c:v>Supermarket Type2</c:v>
                </c:pt>
                <c:pt idx="3">
                  <c:v>Supermarket Type1</c:v>
                </c:pt>
              </c:strCache>
            </c:strRef>
          </c:cat>
          <c:val>
            <c:numRef>
              <c:f>'Pivot Table &amp; Charts'!$AU$4:$AU$7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0F7-44C9-A141-21441C84878D}"/>
            </c:ext>
          </c:extLst>
        </c:ser>
        <c:dLbls>
          <c:dLblPos val="outEnd"/>
          <c:showLegendKey val="0"/>
          <c:showVal val="1"/>
          <c:showCatName val="0"/>
          <c:showSerName val="0"/>
          <c:showPercent val="0"/>
          <c:showBubbleSize val="0"/>
        </c:dLbls>
        <c:gapWidth val="65"/>
        <c:axId val="484030592"/>
        <c:axId val="484044032"/>
      </c:barChart>
      <c:catAx>
        <c:axId val="484030592"/>
        <c:scaling>
          <c:orientation val="minMax"/>
        </c:scaling>
        <c:delete val="1"/>
        <c:axPos val="l"/>
        <c:numFmt formatCode="General" sourceLinked="1"/>
        <c:majorTickMark val="none"/>
        <c:minorTickMark val="none"/>
        <c:tickLblPos val="nextTo"/>
        <c:crossAx val="484044032"/>
        <c:crosses val="autoZero"/>
        <c:auto val="1"/>
        <c:lblAlgn val="ctr"/>
        <c:lblOffset val="100"/>
        <c:noMultiLvlLbl val="0"/>
      </c:catAx>
      <c:valAx>
        <c:axId val="484044032"/>
        <c:scaling>
          <c:orientation val="minMax"/>
        </c:scaling>
        <c:delete val="1"/>
        <c:axPos val="b"/>
        <c:numFmt formatCode="0" sourceLinked="1"/>
        <c:majorTickMark val="none"/>
        <c:minorTickMark val="none"/>
        <c:tickLblPos val="nextTo"/>
        <c:crossAx val="484030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&amp; Charts'!$N$3</c:f>
              <c:strCache>
                <c:ptCount val="1"/>
                <c:pt idx="0">
                  <c:v>Total</c:v>
                </c:pt>
              </c:strCache>
            </c:strRef>
          </c:tx>
          <c:spPr>
            <a:solidFill>
              <a:schemeClr val="accent1"/>
            </a:solidFill>
            <a:ln>
              <a:noFill/>
            </a:ln>
            <a:effectLst/>
          </c:spPr>
          <c:invertIfNegative val="0"/>
          <c:cat>
            <c:strRef>
              <c:f>'Pivot Table &amp; Charts'!$M$4:$M$19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 &amp; Charts'!$N$4:$N$19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956-4BD5-91F9-15AB5EB9A325}"/>
            </c:ext>
          </c:extLst>
        </c:ser>
        <c:dLbls>
          <c:showLegendKey val="0"/>
          <c:showVal val="0"/>
          <c:showCatName val="0"/>
          <c:showSerName val="0"/>
          <c:showPercent val="0"/>
          <c:showBubbleSize val="0"/>
        </c:dLbls>
        <c:gapWidth val="182"/>
        <c:axId val="1244506271"/>
        <c:axId val="1244510111"/>
      </c:barChart>
      <c:catAx>
        <c:axId val="12445062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510111"/>
        <c:crosses val="autoZero"/>
        <c:auto val="1"/>
        <c:lblAlgn val="ctr"/>
        <c:lblOffset val="100"/>
        <c:noMultiLvlLbl val="0"/>
      </c:catAx>
      <c:valAx>
        <c:axId val="1244510111"/>
        <c:scaling>
          <c:orientation val="minMax"/>
        </c:scaling>
        <c:delete val="1"/>
        <c:axPos val="b"/>
        <c:numFmt formatCode="&quot;$&quot;0.0,&quot;K&quot;" sourceLinked="1"/>
        <c:majorTickMark val="out"/>
        <c:minorTickMark val="none"/>
        <c:tickLblPos val="nextTo"/>
        <c:crossAx val="12445062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Charts'!$T$3:$T$4</c:f>
              <c:strCache>
                <c:ptCount val="1"/>
                <c:pt idx="0">
                  <c:v>Regular</c:v>
                </c:pt>
              </c:strCache>
            </c:strRef>
          </c:tx>
          <c:spPr>
            <a:solidFill>
              <a:schemeClr val="accent1"/>
            </a:solidFill>
            <a:ln>
              <a:noFill/>
            </a:ln>
            <a:effectLst/>
          </c:spPr>
          <c:invertIfNegative val="0"/>
          <c:cat>
            <c:strRef>
              <c:f>'Pivot Table &amp; Charts'!$S$5:$S$7</c:f>
              <c:strCache>
                <c:ptCount val="3"/>
                <c:pt idx="0">
                  <c:v>Tier 1</c:v>
                </c:pt>
                <c:pt idx="1">
                  <c:v>Tier 2</c:v>
                </c:pt>
                <c:pt idx="2">
                  <c:v>Tier 3</c:v>
                </c:pt>
              </c:strCache>
            </c:strRef>
          </c:cat>
          <c:val>
            <c:numRef>
              <c:f>'Pivot Table &amp; Charts'!$T$5:$T$7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FCA-4712-BC1F-ED60F022E1A5}"/>
            </c:ext>
          </c:extLst>
        </c:ser>
        <c:ser>
          <c:idx val="1"/>
          <c:order val="1"/>
          <c:tx>
            <c:strRef>
              <c:f>'Pivot Table &amp; Charts'!$U$3:$U$4</c:f>
              <c:strCache>
                <c:ptCount val="1"/>
                <c:pt idx="0">
                  <c:v>Low Fat</c:v>
                </c:pt>
              </c:strCache>
            </c:strRef>
          </c:tx>
          <c:spPr>
            <a:solidFill>
              <a:schemeClr val="accent2"/>
            </a:solidFill>
            <a:ln>
              <a:noFill/>
            </a:ln>
            <a:effectLst/>
          </c:spPr>
          <c:invertIfNegative val="0"/>
          <c:cat>
            <c:strRef>
              <c:f>'Pivot Table &amp; Charts'!$S$5:$S$7</c:f>
              <c:strCache>
                <c:ptCount val="3"/>
                <c:pt idx="0">
                  <c:v>Tier 1</c:v>
                </c:pt>
                <c:pt idx="1">
                  <c:v>Tier 2</c:v>
                </c:pt>
                <c:pt idx="2">
                  <c:v>Tier 3</c:v>
                </c:pt>
              </c:strCache>
            </c:strRef>
          </c:cat>
          <c:val>
            <c:numRef>
              <c:f>'Pivot Table &amp; Charts'!$U$5:$U$7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FCA-4712-BC1F-ED60F022E1A5}"/>
            </c:ext>
          </c:extLst>
        </c:ser>
        <c:dLbls>
          <c:showLegendKey val="0"/>
          <c:showVal val="0"/>
          <c:showCatName val="0"/>
          <c:showSerName val="0"/>
          <c:showPercent val="0"/>
          <c:showBubbleSize val="0"/>
        </c:dLbls>
        <c:gapWidth val="219"/>
        <c:overlap val="-27"/>
        <c:axId val="98690575"/>
        <c:axId val="98687695"/>
      </c:barChart>
      <c:catAx>
        <c:axId val="98690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7695"/>
        <c:crosses val="autoZero"/>
        <c:auto val="1"/>
        <c:lblAlgn val="ctr"/>
        <c:lblOffset val="100"/>
        <c:noMultiLvlLbl val="0"/>
      </c:catAx>
      <c:valAx>
        <c:axId val="98687695"/>
        <c:scaling>
          <c:orientation val="minMax"/>
        </c:scaling>
        <c:delete val="0"/>
        <c:axPos val="l"/>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905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&amp; Charts'!$X$3</c:f>
              <c:strCache>
                <c:ptCount val="1"/>
                <c:pt idx="0">
                  <c:v>Total</c:v>
                </c:pt>
              </c:strCache>
            </c:strRef>
          </c:tx>
          <c:spPr>
            <a:solidFill>
              <a:schemeClr val="accent1"/>
            </a:solidFill>
            <a:ln>
              <a:noFill/>
            </a:ln>
            <a:effectLst/>
          </c:spPr>
          <c:cat>
            <c:strRef>
              <c:f>'Pivot Table &amp; Charts'!$W$4:$W$12</c:f>
              <c:strCache>
                <c:ptCount val="9"/>
                <c:pt idx="0">
                  <c:v>2011</c:v>
                </c:pt>
                <c:pt idx="1">
                  <c:v>2012</c:v>
                </c:pt>
                <c:pt idx="2">
                  <c:v>2014</c:v>
                </c:pt>
                <c:pt idx="3">
                  <c:v>2015</c:v>
                </c:pt>
                <c:pt idx="4">
                  <c:v>2016</c:v>
                </c:pt>
                <c:pt idx="5">
                  <c:v>2017</c:v>
                </c:pt>
                <c:pt idx="6">
                  <c:v>2018</c:v>
                </c:pt>
                <c:pt idx="7">
                  <c:v>2020</c:v>
                </c:pt>
                <c:pt idx="8">
                  <c:v>2022</c:v>
                </c:pt>
              </c:strCache>
            </c:strRef>
          </c:cat>
          <c:val>
            <c:numRef>
              <c:f>'Pivot Table &amp; Charts'!$X$4:$X$12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B63-4BFA-9FB0-C547C1BA65BF}"/>
            </c:ext>
          </c:extLst>
        </c:ser>
        <c:dLbls>
          <c:showLegendKey val="0"/>
          <c:showVal val="0"/>
          <c:showCatName val="0"/>
          <c:showSerName val="0"/>
          <c:showPercent val="0"/>
          <c:showBubbleSize val="0"/>
        </c:dLbls>
        <c:axId val="699409871"/>
        <c:axId val="699408431"/>
      </c:areaChart>
      <c:catAx>
        <c:axId val="699409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08431"/>
        <c:crosses val="autoZero"/>
        <c:auto val="1"/>
        <c:lblAlgn val="ctr"/>
        <c:lblOffset val="100"/>
        <c:noMultiLvlLbl val="0"/>
      </c:catAx>
      <c:valAx>
        <c:axId val="699408431"/>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0987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 &amp; Charts'!$AD$3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16-48EE-82B3-4EAF6C8597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16-48EE-82B3-4EAF6C8597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16-48EE-82B3-4EAF6C859722}"/>
              </c:ext>
            </c:extLst>
          </c:dPt>
          <c:cat>
            <c:strRef>
              <c:f>'Pivot Table &amp; Charts'!$AC$4:$AC$6</c:f>
              <c:strCache>
                <c:ptCount val="3"/>
                <c:pt idx="0">
                  <c:v>High</c:v>
                </c:pt>
                <c:pt idx="1">
                  <c:v>Medium</c:v>
                </c:pt>
                <c:pt idx="2">
                  <c:v>Small</c:v>
                </c:pt>
              </c:strCache>
            </c:strRef>
          </c:cat>
          <c:val>
            <c:numRef>
              <c:f>'Pivot Table &amp; Charts'!$AD$4:$AD$6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355-423E-9E0F-DD41D93960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64857741309684"/>
          <c:y val="0.11387163561076605"/>
          <c:w val="0.43639864091322383"/>
          <c:h val="0.77225672877846796"/>
        </c:manualLayout>
      </c:layout>
      <c:barChart>
        <c:barDir val="bar"/>
        <c:grouping val="clustered"/>
        <c:varyColors val="0"/>
        <c:ser>
          <c:idx val="0"/>
          <c:order val="0"/>
          <c:tx>
            <c:strRef>
              <c:f>'Pivot Table &amp; Charts'!$AO$3</c:f>
              <c:strCache>
                <c:ptCount val="1"/>
                <c:pt idx="0">
                  <c:v>Total</c:v>
                </c:pt>
              </c:strCache>
            </c:strRef>
          </c:tx>
          <c:spPr>
            <a:solidFill>
              <a:schemeClr val="accent1"/>
            </a:solidFill>
            <a:ln>
              <a:noFill/>
            </a:ln>
            <a:effectLst/>
          </c:spPr>
          <c:invertIfNegative val="0"/>
          <c:cat>
            <c:strRef>
              <c:f>'Pivot Table &amp; Charts'!$AN$4:$AN$7</c:f>
              <c:strCache>
                <c:ptCount val="4"/>
                <c:pt idx="0">
                  <c:v>Grocery Store</c:v>
                </c:pt>
                <c:pt idx="1">
                  <c:v>Supermarket Type3</c:v>
                </c:pt>
                <c:pt idx="2">
                  <c:v>Supermarket Type2</c:v>
                </c:pt>
                <c:pt idx="3">
                  <c:v>Supermarket Type1</c:v>
                </c:pt>
              </c:strCache>
            </c:strRef>
          </c:cat>
          <c:val>
            <c:numRef>
              <c:f>'Pivot Table &amp; Charts'!$AO$4:$AO$7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C63-4E9C-AF84-23C0093CCDEF}"/>
            </c:ext>
          </c:extLst>
        </c:ser>
        <c:dLbls>
          <c:showLegendKey val="0"/>
          <c:showVal val="0"/>
          <c:showCatName val="0"/>
          <c:showSerName val="0"/>
          <c:showPercent val="0"/>
          <c:showBubbleSize val="0"/>
        </c:dLbls>
        <c:gapWidth val="182"/>
        <c:axId val="483991024"/>
        <c:axId val="483989104"/>
      </c:barChart>
      <c:catAx>
        <c:axId val="48399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89104"/>
        <c:crosses val="autoZero"/>
        <c:auto val="1"/>
        <c:lblAlgn val="ctr"/>
        <c:lblOffset val="100"/>
        <c:noMultiLvlLbl val="0"/>
      </c:catAx>
      <c:valAx>
        <c:axId val="483989104"/>
        <c:scaling>
          <c:orientation val="minMax"/>
        </c:scaling>
        <c:delete val="1"/>
        <c:axPos val="b"/>
        <c:numFmt formatCode="&quot;$&quot;0.0,&quot;K&quot;" sourceLinked="1"/>
        <c:majorTickMark val="none"/>
        <c:minorTickMark val="none"/>
        <c:tickLblPos val="nextTo"/>
        <c:crossAx val="483991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Charts!PivotTable9</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&amp; Charts'!$AR$3</c:f>
              <c:strCache>
                <c:ptCount val="1"/>
                <c:pt idx="0">
                  <c:v>Total</c:v>
                </c:pt>
              </c:strCache>
            </c:strRef>
          </c:tx>
          <c:spPr>
            <a:solidFill>
              <a:schemeClr val="accent1"/>
            </a:solidFill>
            <a:ln>
              <a:noFill/>
            </a:ln>
            <a:effectLst/>
          </c:spPr>
          <c:invertIfNegative val="0"/>
          <c:cat>
            <c:strRef>
              <c:f>'Pivot Table &amp; Charts'!$AQ$4:$AQ$7</c:f>
              <c:strCache>
                <c:ptCount val="4"/>
                <c:pt idx="0">
                  <c:v>Grocery Store</c:v>
                </c:pt>
                <c:pt idx="1">
                  <c:v>Supermarket Type3</c:v>
                </c:pt>
                <c:pt idx="2">
                  <c:v>Supermarket Type2</c:v>
                </c:pt>
                <c:pt idx="3">
                  <c:v>Supermarket Type1</c:v>
                </c:pt>
              </c:strCache>
            </c:strRef>
          </c:cat>
          <c:val>
            <c:numRef>
              <c:f>'Pivot Table &amp; Charts'!$AR$4:$AR$7</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2A6F-41BF-9598-3A3833837887}"/>
            </c:ext>
          </c:extLst>
        </c:ser>
        <c:dLbls>
          <c:showLegendKey val="0"/>
          <c:showVal val="0"/>
          <c:showCatName val="0"/>
          <c:showSerName val="0"/>
          <c:showPercent val="0"/>
          <c:showBubbleSize val="0"/>
        </c:dLbls>
        <c:gapWidth val="182"/>
        <c:axId val="168281264"/>
        <c:axId val="168282704"/>
      </c:barChart>
      <c:catAx>
        <c:axId val="16828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82704"/>
        <c:crosses val="autoZero"/>
        <c:auto val="1"/>
        <c:lblAlgn val="ctr"/>
        <c:lblOffset val="100"/>
        <c:noMultiLvlLbl val="0"/>
      </c:catAx>
      <c:valAx>
        <c:axId val="168282704"/>
        <c:scaling>
          <c:orientation val="minMax"/>
        </c:scaling>
        <c:delete val="1"/>
        <c:axPos val="b"/>
        <c:numFmt formatCode="&quot;$&quot;0" sourceLinked="1"/>
        <c:majorTickMark val="none"/>
        <c:minorTickMark val="none"/>
        <c:tickLblPos val="nextTo"/>
        <c:crossAx val="168281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&amp; Charts'!$AU$3</c:f>
              <c:strCache>
                <c:ptCount val="1"/>
                <c:pt idx="0">
                  <c:v>Total</c:v>
                </c:pt>
              </c:strCache>
            </c:strRef>
          </c:tx>
          <c:spPr>
            <a:solidFill>
              <a:schemeClr val="accent1"/>
            </a:solidFill>
            <a:ln>
              <a:noFill/>
            </a:ln>
            <a:effectLst/>
          </c:spPr>
          <c:invertIfNegative val="0"/>
          <c:cat>
            <c:strRef>
              <c:f>'Pivot Table &amp; Charts'!$AT$4:$AT$7</c:f>
              <c:strCache>
                <c:ptCount val="4"/>
                <c:pt idx="0">
                  <c:v>Grocery Store</c:v>
                </c:pt>
                <c:pt idx="1">
                  <c:v>Supermarket Type3</c:v>
                </c:pt>
                <c:pt idx="2">
                  <c:v>Supermarket Type2</c:v>
                </c:pt>
                <c:pt idx="3">
                  <c:v>Supermarket Type1</c:v>
                </c:pt>
              </c:strCache>
            </c:strRef>
          </c:cat>
          <c:val>
            <c:numRef>
              <c:f>'Pivot Table &amp; Charts'!$AU$4:$AU$7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079-4DAA-916C-15C0F1762F8B}"/>
            </c:ext>
          </c:extLst>
        </c:ser>
        <c:dLbls>
          <c:showLegendKey val="0"/>
          <c:showVal val="0"/>
          <c:showCatName val="0"/>
          <c:showSerName val="0"/>
          <c:showPercent val="0"/>
          <c:showBubbleSize val="0"/>
        </c:dLbls>
        <c:gapWidth val="182"/>
        <c:axId val="484030592"/>
        <c:axId val="484044032"/>
      </c:barChart>
      <c:catAx>
        <c:axId val="48403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44032"/>
        <c:crosses val="autoZero"/>
        <c:auto val="1"/>
        <c:lblAlgn val="ctr"/>
        <c:lblOffset val="100"/>
        <c:noMultiLvlLbl val="0"/>
      </c:catAx>
      <c:valAx>
        <c:axId val="484044032"/>
        <c:scaling>
          <c:orientation val="minMax"/>
        </c:scaling>
        <c:delete val="1"/>
        <c:axPos val="b"/>
        <c:numFmt formatCode="0" sourceLinked="1"/>
        <c:majorTickMark val="none"/>
        <c:minorTickMark val="none"/>
        <c:tickLblPos val="nextTo"/>
        <c:crossAx val="484030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Data.xlsx]Pivot Table &amp; Charts!PivotTable2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D09E00"/>
          </a:solidFill>
          <a:ln w="19050">
            <a:solidFill>
              <a:schemeClr val="lt1"/>
            </a:solidFill>
          </a:ln>
          <a:effectLst/>
        </c:spPr>
        <c:dLbl>
          <c:idx val="0"/>
          <c:layout>
            <c:manualLayout>
              <c:x val="0.12830757023218109"/>
              <c:y val="0.12442257185078917"/>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202089538024166"/>
                  <c:h val="0.24063176030744715"/>
                </c:manualLayout>
              </c15:layout>
            </c:ext>
          </c:extLst>
        </c:dLbl>
      </c:pivotFmt>
      <c:pivotFmt>
        <c:idx val="6"/>
        <c:spPr>
          <a:solidFill>
            <a:schemeClr val="accent6">
              <a:lumMod val="75000"/>
            </a:schemeClr>
          </a:solidFill>
          <a:ln w="19050">
            <a:solidFill>
              <a:schemeClr val="lt1"/>
            </a:solidFill>
          </a:ln>
          <a:effectLst/>
        </c:spPr>
        <c:dLbl>
          <c:idx val="0"/>
          <c:layout>
            <c:manualLayout>
              <c:x val="-0.12445552138900585"/>
              <c:y val="-6.4864901675478009E-2"/>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759022273391489"/>
                  <c:h val="0.23683180071323018"/>
                </c:manualLayout>
              </c15:layout>
            </c:ext>
          </c:extLst>
        </c:dLbl>
      </c:pivotFmt>
    </c:pivotFmts>
    <c:plotArea>
      <c:layout>
        <c:manualLayout>
          <c:layoutTarget val="inner"/>
          <c:xMode val="edge"/>
          <c:yMode val="edge"/>
          <c:x val="0.1692353629030707"/>
          <c:y val="0.18197868027448694"/>
          <c:w val="0.63314693100372599"/>
          <c:h val="0.79519886228210956"/>
        </c:manualLayout>
      </c:layout>
      <c:doughnutChart>
        <c:varyColors val="1"/>
        <c:ser>
          <c:idx val="0"/>
          <c:order val="0"/>
          <c:tx>
            <c:strRef>
              <c:f>'Pivot Table &amp; Charts'!$H$3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CFF6-4AFE-A4B1-AD150A0090A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FF6-4AFE-A4B1-AD150A0090AC}"/>
              </c:ext>
            </c:extLst>
          </c:dPt>
          <c:dLbls>
            <c:dLbl>
              <c:idx val="0"/>
              <c:layout>
                <c:manualLayout>
                  <c:x val="0.12830757023218109"/>
                  <c:y val="0.12442257185078917"/>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202089538024166"/>
                      <c:h val="0.24063176030744715"/>
                    </c:manualLayout>
                  </c15:layout>
                </c:ext>
                <c:ext xmlns:c16="http://schemas.microsoft.com/office/drawing/2014/chart" uri="{C3380CC4-5D6E-409C-BE32-E72D297353CC}">
                  <c16:uniqueId val="{00000001-CFF6-4AFE-A4B1-AD150A0090AC}"/>
                </c:ext>
              </c:extLst>
            </c:dLbl>
            <c:dLbl>
              <c:idx val="1"/>
              <c:layout>
                <c:manualLayout>
                  <c:x val="-0.12445552138900585"/>
                  <c:y val="-6.4864901675478009E-2"/>
                </c:manualLayout>
              </c:layout>
              <c:numFmt formatCode="0%" sourceLinked="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759022273391489"/>
                      <c:h val="0.23683180071323018"/>
                    </c:manualLayout>
                  </c15:layout>
                </c:ext>
                <c:ext xmlns:c16="http://schemas.microsoft.com/office/drawing/2014/chart" uri="{C3380CC4-5D6E-409C-BE32-E72D297353CC}">
                  <c16:uniqueId val="{00000003-CFF6-4AFE-A4B1-AD150A0090AC}"/>
                </c:ext>
              </c:extLst>
            </c:dLbl>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Lato Black" panose="020F0502020204030203" pitchFamily="34" charset="0"/>
                    <a:ea typeface="Lato Black" panose="020F0502020204030203" pitchFamily="34" charset="0"/>
                    <a:cs typeface="Lato Black" panose="020F050202020403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&amp; Charts'!$G$4:$G$5</c:f>
              <c:strCache>
                <c:ptCount val="2"/>
                <c:pt idx="0">
                  <c:v>Low Fat</c:v>
                </c:pt>
                <c:pt idx="1">
                  <c:v>Regular</c:v>
                </c:pt>
              </c:strCache>
            </c:strRef>
          </c:cat>
          <c:val>
            <c:numRef>
              <c:f>'Pivot Table &amp; Charts'!$H$4:$H$5</c:f>
              <c:numCache>
                <c:formatCode>"$"0.0,"K"</c:formatCode>
                <c:ptCount val="2"/>
                <c:pt idx="0">
                  <c:v>776319.68840000057</c:v>
                </c:pt>
                <c:pt idx="1">
                  <c:v>425361.8043999995</c:v>
                </c:pt>
              </c:numCache>
            </c:numRef>
          </c:val>
          <c:extLst>
            <c:ext xmlns:c16="http://schemas.microsoft.com/office/drawing/2014/chart" uri="{C3380CC4-5D6E-409C-BE32-E72D297353CC}">
              <c16:uniqueId val="{00000004-CFF6-4AFE-A4B1-AD150A0090A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Segoe UI Symbol" panose="020B0502040204020203" pitchFamily="34" charset="0"/>
              <a:ea typeface="Segoe UI Symbol" panose="020B0502040204020203" pitchFamily="34" charset="0"/>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69079BB-2715-4E1E-9FFC-19E4BD2EB822}">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469079BB-2715-4E1E-9FFC-19E4BD2EB822}">
          <cx:tx>
            <cx:txData>
              <cx:f>_xlchart.v2.4</cx:f>
              <cx:v>Sales</cx:v>
            </cx:txData>
          </cx:tx>
          <cx:dataPt idx="0">
            <cx:spPr>
              <a:solidFill>
                <a:srgbClr val="D09E00"/>
              </a:solidFill>
            </cx:spPr>
          </cx:dataPt>
          <cx:dataPt idx="1">
            <cx:spPr>
              <a:solidFill>
                <a:srgbClr val="FFD200"/>
              </a:solidFill>
            </cx:spPr>
          </cx:dataPt>
          <cx:dataPt idx="2">
            <cx:spPr>
              <a:solidFill>
                <a:srgbClr val="70AD47"/>
              </a:solidFill>
            </cx:spPr>
          </cx:dataPt>
          <cx:dataLabels>
            <cx:txPr>
              <a:bodyPr spcFirstLastPara="1" vertOverflow="ellipsis" horzOverflow="overflow" wrap="square" lIns="0" tIns="0" rIns="0" bIns="0" anchor="ctr" anchorCtr="1"/>
              <a:lstStyle/>
              <a:p>
                <a:pPr algn="ctr" rtl="0">
                  <a:defRPr sz="1050"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50" b="1" i="0" u="none" strike="noStrike" baseline="0">
                  <a:solidFill>
                    <a:schemeClr val="tx1"/>
                  </a:solidFill>
                  <a:latin typeface="Segoe UI Semibold" panose="020B0702040204020203" pitchFamily="34" charset="0"/>
                  <a:ea typeface="Segoe UI Symbol" panose="020B05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spPr>
          <a:ln>
            <a:noFill/>
          </a:ln>
        </cx:spPr>
        <cx:txPr>
          <a:bodyPr spcFirstLastPara="1" vertOverflow="ellipsis" horzOverflow="overflow" wrap="square" lIns="0" tIns="0" rIns="0" bIns="0" anchor="ctr" anchorCtr="1"/>
          <a:lstStyle/>
          <a:p>
            <a:pPr algn="ctr" rtl="0">
              <a:defRPr sz="1050" b="1">
                <a:solidFill>
                  <a:schemeClr val="tx1">
                    <a:lumMod val="95000"/>
                    <a:lumOff val="5000"/>
                  </a:schemeClr>
                </a:solidFill>
                <a:latin typeface="Segoe UI Symbol" panose="020B0502040204020203" pitchFamily="34" charset="0"/>
                <a:ea typeface="Segoe UI Symbol" panose="020B0502040204020203" pitchFamily="34" charset="0"/>
                <a:cs typeface="Segoe UI Symbol" panose="020B0502040204020203" pitchFamily="34" charset="0"/>
              </a:defRPr>
            </a:pPr>
            <a:endParaRPr lang="en-US" sz="1050" b="1" i="0" u="none" strike="noStrike" baseline="0">
              <a:solidFill>
                <a:schemeClr val="tx1">
                  <a:lumMod val="95000"/>
                  <a:lumOff val="5000"/>
                </a:schemeClr>
              </a:solidFill>
              <a:latin typeface="Segoe UI Symbol" panose="020B0502040204020203" pitchFamily="34" charset="0"/>
              <a:ea typeface="Segoe UI Symbol" panose="020B05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 Design'!A1"/><Relationship Id="rId10" Type="http://schemas.microsoft.com/office/2014/relationships/chartEx" Target="../charts/chartEx2.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29</xdr:col>
      <xdr:colOff>579120</xdr:colOff>
      <xdr:row>18</xdr:row>
      <xdr:rowOff>167640</xdr:rowOff>
    </xdr:from>
    <xdr:to>
      <xdr:col>32</xdr:col>
      <xdr:colOff>198120</xdr:colOff>
      <xdr:row>32</xdr:row>
      <xdr:rowOff>81915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1390C5C3-1B3A-E723-D54A-7AF83ACE778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24894540" y="38328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12</xdr:row>
      <xdr:rowOff>106680</xdr:rowOff>
    </xdr:from>
    <xdr:to>
      <xdr:col>2</xdr:col>
      <xdr:colOff>121920</xdr:colOff>
      <xdr:row>26</xdr:row>
      <xdr:rowOff>20955</xdr:rowOff>
    </xdr:to>
    <mc:AlternateContent xmlns:mc="http://schemas.openxmlformats.org/markup-compatibility/2006" xmlns:a14="http://schemas.microsoft.com/office/drawing/2010/main">
      <mc:Choice Requires="a14">
        <xdr:graphicFrame macro="">
          <xdr:nvGraphicFramePr>
            <xdr:cNvPr id="3" name="Outlet Type">
              <a:extLst>
                <a:ext uri="{FF2B5EF4-FFF2-40B4-BE49-F238E27FC236}">
                  <a16:creationId xmlns:a16="http://schemas.microsoft.com/office/drawing/2014/main" id="{FBE2EA59-969D-CD61-7DF8-3C233718D833}"/>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137160" y="25831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411480</xdr:colOff>
      <xdr:row>9</xdr:row>
      <xdr:rowOff>121920</xdr:rowOff>
    </xdr:from>
    <xdr:to>
      <xdr:col>8</xdr:col>
      <xdr:colOff>830580</xdr:colOff>
      <xdr:row>19</xdr:row>
      <xdr:rowOff>152400</xdr:rowOff>
    </xdr:to>
    <xdr:graphicFrame macro="">
      <xdr:nvGraphicFramePr>
        <xdr:cNvPr id="4" name="Chart 3">
          <a:extLst>
            <a:ext uri="{FF2B5EF4-FFF2-40B4-BE49-F238E27FC236}">
              <a16:creationId xmlns:a16="http://schemas.microsoft.com/office/drawing/2014/main" id="{94A71DEF-FF6C-03DC-3DCA-EE29EB402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1123950</xdr:colOff>
      <xdr:row>19</xdr:row>
      <xdr:rowOff>95250</xdr:rowOff>
    </xdr:from>
    <xdr:to>
      <xdr:col>14</xdr:col>
      <xdr:colOff>209550</xdr:colOff>
      <xdr:row>33</xdr:row>
      <xdr:rowOff>64770</xdr:rowOff>
    </xdr:to>
    <xdr:graphicFrame macro="">
      <xdr:nvGraphicFramePr>
        <xdr:cNvPr id="5" name="Chart 4">
          <a:extLst>
            <a:ext uri="{FF2B5EF4-FFF2-40B4-BE49-F238E27FC236}">
              <a16:creationId xmlns:a16="http://schemas.microsoft.com/office/drawing/2014/main" id="{E8B382D3-F767-5EE0-8DDF-BF2576ECF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457200</xdr:colOff>
      <xdr:row>8</xdr:row>
      <xdr:rowOff>0</xdr:rowOff>
    </xdr:from>
    <xdr:to>
      <xdr:col>21</xdr:col>
      <xdr:colOff>22860</xdr:colOff>
      <xdr:row>16</xdr:row>
      <xdr:rowOff>137160</xdr:rowOff>
    </xdr:to>
    <xdr:graphicFrame macro="">
      <xdr:nvGraphicFramePr>
        <xdr:cNvPr id="7" name="Chart 6">
          <a:extLst>
            <a:ext uri="{FF2B5EF4-FFF2-40B4-BE49-F238E27FC236}">
              <a16:creationId xmlns:a16="http://schemas.microsoft.com/office/drawing/2014/main" id="{5C360139-A762-D0CC-8AF6-E07733CAD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201930</xdr:colOff>
      <xdr:row>13</xdr:row>
      <xdr:rowOff>194310</xdr:rowOff>
    </xdr:from>
    <xdr:to>
      <xdr:col>27</xdr:col>
      <xdr:colOff>7620</xdr:colOff>
      <xdr:row>22</xdr:row>
      <xdr:rowOff>91440</xdr:rowOff>
    </xdr:to>
    <xdr:graphicFrame macro="">
      <xdr:nvGraphicFramePr>
        <xdr:cNvPr id="8" name="Chart 7">
          <a:extLst>
            <a:ext uri="{FF2B5EF4-FFF2-40B4-BE49-F238E27FC236}">
              <a16:creationId xmlns:a16="http://schemas.microsoft.com/office/drawing/2014/main" id="{C607ED82-5520-5645-A029-11E68D206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53340</xdr:colOff>
      <xdr:row>8</xdr:row>
      <xdr:rowOff>129540</xdr:rowOff>
    </xdr:from>
    <xdr:to>
      <xdr:col>30</xdr:col>
      <xdr:colOff>45720</xdr:colOff>
      <xdr:row>17</xdr:row>
      <xdr:rowOff>0</xdr:rowOff>
    </xdr:to>
    <xdr:graphicFrame macro="">
      <xdr:nvGraphicFramePr>
        <xdr:cNvPr id="9" name="Chart 8">
          <a:extLst>
            <a:ext uri="{FF2B5EF4-FFF2-40B4-BE49-F238E27FC236}">
              <a16:creationId xmlns:a16="http://schemas.microsoft.com/office/drawing/2014/main" id="{7F13B0E7-069E-F2AC-9A83-EC10495E6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129540</xdr:colOff>
      <xdr:row>7</xdr:row>
      <xdr:rowOff>34290</xdr:rowOff>
    </xdr:from>
    <xdr:to>
      <xdr:col>37</xdr:col>
      <xdr:colOff>45720</xdr:colOff>
      <xdr:row>16</xdr:row>
      <xdr:rowOff>144780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31E03134-E166-5A83-F343-CA17859300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7592020" y="1504950"/>
              <a:ext cx="3078480" cy="19088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38</xdr:col>
      <xdr:colOff>323850</xdr:colOff>
      <xdr:row>7</xdr:row>
      <xdr:rowOff>160020</xdr:rowOff>
    </xdr:from>
    <xdr:to>
      <xdr:col>41</xdr:col>
      <xdr:colOff>91440</xdr:colOff>
      <xdr:row>15</xdr:row>
      <xdr:rowOff>0</xdr:rowOff>
    </xdr:to>
    <xdr:graphicFrame macro="">
      <xdr:nvGraphicFramePr>
        <xdr:cNvPr id="11" name="Chart 10">
          <a:extLst>
            <a:ext uri="{FF2B5EF4-FFF2-40B4-BE49-F238E27FC236}">
              <a16:creationId xmlns:a16="http://schemas.microsoft.com/office/drawing/2014/main" id="{FDD10762-118C-D11B-608A-8144C6731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7620</xdr:colOff>
      <xdr:row>7</xdr:row>
      <xdr:rowOff>194310</xdr:rowOff>
    </xdr:from>
    <xdr:to>
      <xdr:col>43</xdr:col>
      <xdr:colOff>830580</xdr:colOff>
      <xdr:row>13</xdr:row>
      <xdr:rowOff>175260</xdr:rowOff>
    </xdr:to>
    <xdr:graphicFrame macro="">
      <xdr:nvGraphicFramePr>
        <xdr:cNvPr id="13" name="Chart 12">
          <a:extLst>
            <a:ext uri="{FF2B5EF4-FFF2-40B4-BE49-F238E27FC236}">
              <a16:creationId xmlns:a16="http://schemas.microsoft.com/office/drawing/2014/main" id="{3B5B2F52-9DFB-152C-5B96-A4CC2ACD4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327660</xdr:colOff>
      <xdr:row>7</xdr:row>
      <xdr:rowOff>160020</xdr:rowOff>
    </xdr:from>
    <xdr:to>
      <xdr:col>46</xdr:col>
      <xdr:colOff>754380</xdr:colOff>
      <xdr:row>14</xdr:row>
      <xdr:rowOff>87630</xdr:rowOff>
    </xdr:to>
    <xdr:graphicFrame macro="">
      <xdr:nvGraphicFramePr>
        <xdr:cNvPr id="14" name="Chart 13">
          <a:extLst>
            <a:ext uri="{FF2B5EF4-FFF2-40B4-BE49-F238E27FC236}">
              <a16:creationId xmlns:a16="http://schemas.microsoft.com/office/drawing/2014/main" id="{2EB3DB81-69E3-92C9-BE8A-F35D554E3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1013460</xdr:colOff>
      <xdr:row>13</xdr:row>
      <xdr:rowOff>38100</xdr:rowOff>
    </xdr:from>
    <xdr:to>
      <xdr:col>6</xdr:col>
      <xdr:colOff>304800</xdr:colOff>
      <xdr:row>26</xdr:row>
      <xdr:rowOff>150495</xdr:rowOff>
    </xdr:to>
    <mc:AlternateContent xmlns:mc="http://schemas.openxmlformats.org/markup-compatibility/2006" xmlns:a14="http://schemas.microsoft.com/office/drawing/2010/main">
      <mc:Choice Requires="a14">
        <xdr:graphicFrame macro="">
          <xdr:nvGraphicFramePr>
            <xdr:cNvPr id="15" name="Outlet Location Type">
              <a:extLst>
                <a:ext uri="{FF2B5EF4-FFF2-40B4-BE49-F238E27FC236}">
                  <a16:creationId xmlns:a16="http://schemas.microsoft.com/office/drawing/2014/main" id="{B7E23977-DD3A-A0B6-5763-CD47D0E0E6E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008120" y="27127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190500</xdr:colOff>
      <xdr:row>13</xdr:row>
      <xdr:rowOff>53340</xdr:rowOff>
    </xdr:from>
    <xdr:to>
      <xdr:col>3</xdr:col>
      <xdr:colOff>868680</xdr:colOff>
      <xdr:row>26</xdr:row>
      <xdr:rowOff>165735</xdr:rowOff>
    </xdr:to>
    <mc:AlternateContent xmlns:mc="http://schemas.openxmlformats.org/markup-compatibility/2006" xmlns:a14="http://schemas.microsoft.com/office/drawing/2010/main">
      <mc:Choice Requires="a14">
        <xdr:graphicFrame macro="">
          <xdr:nvGraphicFramePr>
            <xdr:cNvPr id="16" name="Item Type">
              <a:extLst>
                <a:ext uri="{FF2B5EF4-FFF2-40B4-BE49-F238E27FC236}">
                  <a16:creationId xmlns:a16="http://schemas.microsoft.com/office/drawing/2014/main" id="{F92145DD-2AF5-001A-3A62-C37C5D176FD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2034540" y="27279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0</xdr:row>
      <xdr:rowOff>38099</xdr:rowOff>
    </xdr:from>
    <xdr:to>
      <xdr:col>24</xdr:col>
      <xdr:colOff>99120</xdr:colOff>
      <xdr:row>34</xdr:row>
      <xdr:rowOff>77249</xdr:rowOff>
    </xdr:to>
    <xdr:sp macro="" textlink="">
      <xdr:nvSpPr>
        <xdr:cNvPr id="2" name="Rectangle 1">
          <a:extLst>
            <a:ext uri="{FF2B5EF4-FFF2-40B4-BE49-F238E27FC236}">
              <a16:creationId xmlns:a16="http://schemas.microsoft.com/office/drawing/2014/main" id="{62DEC5E5-618C-946C-CD96-592757AF5CBE}"/>
            </a:ext>
          </a:extLst>
        </xdr:cNvPr>
        <xdr:cNvSpPr/>
      </xdr:nvSpPr>
      <xdr:spPr>
        <a:xfrm>
          <a:off x="1341120" y="38099"/>
          <a:ext cx="14760000" cy="6840000"/>
        </a:xfrm>
        <a:prstGeom prst="rect">
          <a:avLst/>
        </a:prstGeom>
        <a:no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200023</xdr:colOff>
      <xdr:row>0</xdr:row>
      <xdr:rowOff>142875</xdr:rowOff>
    </xdr:from>
    <xdr:to>
      <xdr:col>5</xdr:col>
      <xdr:colOff>257174</xdr:colOff>
      <xdr:row>33</xdr:row>
      <xdr:rowOff>180977</xdr:rowOff>
    </xdr:to>
    <xdr:sp macro="" textlink="">
      <xdr:nvSpPr>
        <xdr:cNvPr id="5" name="Rectangle: Top Corners Rounded 4">
          <a:extLst>
            <a:ext uri="{FF2B5EF4-FFF2-40B4-BE49-F238E27FC236}">
              <a16:creationId xmlns:a16="http://schemas.microsoft.com/office/drawing/2014/main" id="{03E20EBF-0426-4356-1FC0-C16ED0020F63}"/>
            </a:ext>
          </a:extLst>
        </xdr:cNvPr>
        <xdr:cNvSpPr/>
      </xdr:nvSpPr>
      <xdr:spPr>
        <a:xfrm rot="5400000">
          <a:off x="-757240" y="2433638"/>
          <a:ext cx="6638927" cy="2057401"/>
        </a:xfrm>
        <a:prstGeom prst="round2SameRect">
          <a:avLst>
            <a:gd name="adj1" fmla="val 28881"/>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266700</xdr:colOff>
      <xdr:row>0</xdr:row>
      <xdr:rowOff>200024</xdr:rowOff>
    </xdr:from>
    <xdr:to>
      <xdr:col>5</xdr:col>
      <xdr:colOff>85725</xdr:colOff>
      <xdr:row>4</xdr:row>
      <xdr:rowOff>47625</xdr:rowOff>
    </xdr:to>
    <xdr:sp macro="" textlink="">
      <xdr:nvSpPr>
        <xdr:cNvPr id="6" name="TextBox 5">
          <a:extLst>
            <a:ext uri="{FF2B5EF4-FFF2-40B4-BE49-F238E27FC236}">
              <a16:creationId xmlns:a16="http://schemas.microsoft.com/office/drawing/2014/main" id="{F4798344-0998-AAB2-6C77-FDCCA313E388}"/>
            </a:ext>
          </a:extLst>
        </xdr:cNvPr>
        <xdr:cNvSpPr txBox="1"/>
      </xdr:nvSpPr>
      <xdr:spPr>
        <a:xfrm>
          <a:off x="1600200" y="200024"/>
          <a:ext cx="1819275" cy="647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rgbClr val="00B050"/>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285750</xdr:colOff>
      <xdr:row>3</xdr:row>
      <xdr:rowOff>190501</xdr:rowOff>
    </xdr:from>
    <xdr:to>
      <xdr:col>5</xdr:col>
      <xdr:colOff>104775</xdr:colOff>
      <xdr:row>5</xdr:row>
      <xdr:rowOff>114301</xdr:rowOff>
    </xdr:to>
    <xdr:sp macro="" textlink="">
      <xdr:nvSpPr>
        <xdr:cNvPr id="7" name="TextBox 6">
          <a:extLst>
            <a:ext uri="{FF2B5EF4-FFF2-40B4-BE49-F238E27FC236}">
              <a16:creationId xmlns:a16="http://schemas.microsoft.com/office/drawing/2014/main" id="{CA805DFF-2C45-4649-98D4-FCEC8914E274}"/>
            </a:ext>
          </a:extLst>
        </xdr:cNvPr>
        <xdr:cNvSpPr txBox="1"/>
      </xdr:nvSpPr>
      <xdr:spPr>
        <a:xfrm>
          <a:off x="1619250" y="790576"/>
          <a:ext cx="1819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ea typeface="Segoe UI Black" panose="020B0A02040204020203" pitchFamily="34" charset="0"/>
            </a:rPr>
            <a:t>India's Last minute App</a:t>
          </a:r>
          <a:endParaRPr lang="en-IN" sz="1200" b="1">
            <a:solidFill>
              <a:srgbClr val="00B050"/>
            </a:solidFill>
            <a:latin typeface="Aptos Display" panose="020B0004020202020204" pitchFamily="34" charset="0"/>
            <a:ea typeface="Segoe UI Black" panose="020B0A02040204020203" pitchFamily="34" charset="0"/>
          </a:endParaRPr>
        </a:p>
      </xdr:txBody>
    </xdr:sp>
    <xdr:clientData/>
  </xdr:twoCellAnchor>
  <xdr:twoCellAnchor>
    <xdr:from>
      <xdr:col>5</xdr:col>
      <xdr:colOff>471488</xdr:colOff>
      <xdr:row>1</xdr:row>
      <xdr:rowOff>38100</xdr:rowOff>
    </xdr:from>
    <xdr:to>
      <xdr:col>14</xdr:col>
      <xdr:colOff>114300</xdr:colOff>
      <xdr:row>12</xdr:row>
      <xdr:rowOff>34350</xdr:rowOff>
    </xdr:to>
    <xdr:grpSp>
      <xdr:nvGrpSpPr>
        <xdr:cNvPr id="12" name="Group 11">
          <a:extLst>
            <a:ext uri="{FF2B5EF4-FFF2-40B4-BE49-F238E27FC236}">
              <a16:creationId xmlns:a16="http://schemas.microsoft.com/office/drawing/2014/main" id="{B7913B3A-4249-B1ED-42E4-065D15F9A89E}"/>
            </a:ext>
          </a:extLst>
        </xdr:cNvPr>
        <xdr:cNvGrpSpPr/>
      </xdr:nvGrpSpPr>
      <xdr:grpSpPr>
        <a:xfrm>
          <a:off x="3805238" y="238125"/>
          <a:ext cx="5643562" cy="2196525"/>
          <a:chOff x="3757613" y="238125"/>
          <a:chExt cx="5643562" cy="2196525"/>
        </a:xfrm>
      </xdr:grpSpPr>
      <xdr:sp macro="" textlink="">
        <xdr:nvSpPr>
          <xdr:cNvPr id="8" name="Rectangle: Rounded Corners 7">
            <a:extLst>
              <a:ext uri="{FF2B5EF4-FFF2-40B4-BE49-F238E27FC236}">
                <a16:creationId xmlns:a16="http://schemas.microsoft.com/office/drawing/2014/main" id="{A683E705-C028-3BE8-E189-AFAC5F2A5554}"/>
              </a:ext>
            </a:extLst>
          </xdr:cNvPr>
          <xdr:cNvSpPr/>
        </xdr:nvSpPr>
        <xdr:spPr>
          <a:xfrm>
            <a:off x="3757613" y="238125"/>
            <a:ext cx="2714625" cy="1044000"/>
          </a:xfrm>
          <a:prstGeom prst="roundRect">
            <a:avLst>
              <a:gd name="adj" fmla="val 19404"/>
            </a:avLst>
          </a:prstGeom>
          <a:gradFill>
            <a:gsLst>
              <a:gs pos="0">
                <a:srgbClr val="FFD200">
                  <a:alpha val="60000"/>
                </a:srgbClr>
              </a:gs>
              <a:gs pos="100000">
                <a:srgbClr val="466D2C">
                  <a:alpha val="50000"/>
                  <a:lumMod val="50000"/>
                </a:srgbClr>
              </a:gs>
              <a:gs pos="55000">
                <a:schemeClr val="accent6">
                  <a:lumMod val="75000"/>
                  <a:alpha val="45000"/>
                </a:schemeClr>
              </a:gs>
              <a:gs pos="100000">
                <a:schemeClr val="accent6">
                  <a:alpha val="50000"/>
                  <a:lumMod val="50000"/>
                </a:schemeClr>
              </a:gs>
              <a:gs pos="100000">
                <a:schemeClr val="accent1">
                  <a:lumMod val="30000"/>
                  <a:lumOff val="7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CFC04A6A-EA73-4C77-B34B-9A12255C8331}"/>
              </a:ext>
            </a:extLst>
          </xdr:cNvPr>
          <xdr:cNvSpPr/>
        </xdr:nvSpPr>
        <xdr:spPr>
          <a:xfrm>
            <a:off x="6686550" y="238125"/>
            <a:ext cx="2714625" cy="1044000"/>
          </a:xfrm>
          <a:prstGeom prst="roundRect">
            <a:avLst>
              <a:gd name="adj" fmla="val 1940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841A9C6E-24AF-4E2A-BF70-E5518B98F11C}"/>
              </a:ext>
            </a:extLst>
          </xdr:cNvPr>
          <xdr:cNvSpPr/>
        </xdr:nvSpPr>
        <xdr:spPr>
          <a:xfrm>
            <a:off x="3757613" y="1390650"/>
            <a:ext cx="2714625" cy="1044000"/>
          </a:xfrm>
          <a:prstGeom prst="roundRect">
            <a:avLst>
              <a:gd name="adj" fmla="val 1940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34FFF65F-7728-4F95-82C7-16B4C4A8A1FC}"/>
              </a:ext>
            </a:extLst>
          </xdr:cNvPr>
          <xdr:cNvSpPr/>
        </xdr:nvSpPr>
        <xdr:spPr>
          <a:xfrm>
            <a:off x="6686550" y="1390650"/>
            <a:ext cx="2714625" cy="1044000"/>
          </a:xfrm>
          <a:prstGeom prst="roundRect">
            <a:avLst>
              <a:gd name="adj" fmla="val 1940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 Sales by Fat Content</a:t>
            </a:r>
          </a:p>
        </xdr:txBody>
      </xdr:sp>
    </xdr:grpSp>
    <xdr:clientData/>
  </xdr:twoCellAnchor>
  <xdr:twoCellAnchor>
    <xdr:from>
      <xdr:col>6</xdr:col>
      <xdr:colOff>130969</xdr:colOff>
      <xdr:row>1</xdr:row>
      <xdr:rowOff>147637</xdr:rowOff>
    </xdr:from>
    <xdr:to>
      <xdr:col>8</xdr:col>
      <xdr:colOff>169070</xdr:colOff>
      <xdr:row>4</xdr:row>
      <xdr:rowOff>42862</xdr:rowOff>
    </xdr:to>
    <xdr:sp macro="" textlink="'Pivot Table &amp; Charts'!A10">
      <xdr:nvSpPr>
        <xdr:cNvPr id="13" name="TextBox 12">
          <a:extLst>
            <a:ext uri="{FF2B5EF4-FFF2-40B4-BE49-F238E27FC236}">
              <a16:creationId xmlns:a16="http://schemas.microsoft.com/office/drawing/2014/main" id="{D0AC4881-451A-07B1-7157-C3286C010F55}"/>
            </a:ext>
          </a:extLst>
        </xdr:cNvPr>
        <xdr:cNvSpPr txBox="1"/>
      </xdr:nvSpPr>
      <xdr:spPr>
        <a:xfrm>
          <a:off x="4131469" y="347662"/>
          <a:ext cx="1371601"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EAE3DA-A25B-46B6-93D8-A6487F67A890}" type="TxLink">
            <a:rPr lang="en-US" sz="24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algn="ctr"/>
            <a:t>$1.20M</a:t>
          </a:fld>
          <a:endParaRPr lang="en-IN" sz="2400">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editAs="oneCell">
    <xdr:from>
      <xdr:col>2</xdr:col>
      <xdr:colOff>261936</xdr:colOff>
      <xdr:row>7</xdr:row>
      <xdr:rowOff>76201</xdr:rowOff>
    </xdr:from>
    <xdr:to>
      <xdr:col>5</xdr:col>
      <xdr:colOff>185736</xdr:colOff>
      <xdr:row>13</xdr:row>
      <xdr:rowOff>114300</xdr:rowOff>
    </xdr:to>
    <mc:AlternateContent xmlns:mc="http://schemas.openxmlformats.org/markup-compatibility/2006" xmlns:a14="http://schemas.microsoft.com/office/drawing/2010/main">
      <mc:Choice Requires="a14">
        <xdr:graphicFrame macro="">
          <xdr:nvGraphicFramePr>
            <xdr:cNvPr id="14" name="Outlet Size 1">
              <a:extLst>
                <a:ext uri="{FF2B5EF4-FFF2-40B4-BE49-F238E27FC236}">
                  <a16:creationId xmlns:a16="http://schemas.microsoft.com/office/drawing/2014/main" id="{D4784A8E-0792-4A62-9411-B3D01B27A60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595436" y="1476376"/>
              <a:ext cx="1924050"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240507</xdr:colOff>
      <xdr:row>3</xdr:row>
      <xdr:rowOff>195263</xdr:rowOff>
    </xdr:from>
    <xdr:to>
      <xdr:col>8</xdr:col>
      <xdr:colOff>59532</xdr:colOff>
      <xdr:row>5</xdr:row>
      <xdr:rowOff>166688</xdr:rowOff>
    </xdr:to>
    <xdr:sp macro="" textlink="">
      <xdr:nvSpPr>
        <xdr:cNvPr id="16" name="TextBox 15">
          <a:extLst>
            <a:ext uri="{FF2B5EF4-FFF2-40B4-BE49-F238E27FC236}">
              <a16:creationId xmlns:a16="http://schemas.microsoft.com/office/drawing/2014/main" id="{4C740A62-EF1C-D29F-273A-458B3E68A648}"/>
            </a:ext>
          </a:extLst>
        </xdr:cNvPr>
        <xdr:cNvSpPr txBox="1"/>
      </xdr:nvSpPr>
      <xdr:spPr>
        <a:xfrm>
          <a:off x="4241007" y="795338"/>
          <a:ext cx="11525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ymbol" panose="020B0502040204020203" pitchFamily="34" charset="0"/>
              <a:ea typeface="Segoe UI Symbol" panose="020B0502040204020203" pitchFamily="34" charset="0"/>
            </a:rPr>
            <a:t>TOTAL</a:t>
          </a:r>
          <a:r>
            <a:rPr lang="en-IN" sz="1200" b="1" baseline="0">
              <a:latin typeface="Segoe UI Symbol" panose="020B0502040204020203" pitchFamily="34" charset="0"/>
              <a:ea typeface="Segoe UI Symbol" panose="020B0502040204020203" pitchFamily="34" charset="0"/>
            </a:rPr>
            <a:t> SALES</a:t>
          </a:r>
          <a:endParaRPr lang="en-IN" sz="1200" b="1">
            <a:latin typeface="Segoe UI Symbol" panose="020B0502040204020203" pitchFamily="34" charset="0"/>
            <a:ea typeface="Segoe UI Symbol" panose="020B0502040204020203" pitchFamily="34" charset="0"/>
          </a:endParaRPr>
        </a:p>
      </xdr:txBody>
    </xdr:sp>
    <xdr:clientData/>
  </xdr:twoCellAnchor>
  <xdr:twoCellAnchor>
    <xdr:from>
      <xdr:col>10</xdr:col>
      <xdr:colOff>257176</xdr:colOff>
      <xdr:row>7</xdr:row>
      <xdr:rowOff>95250</xdr:rowOff>
    </xdr:from>
    <xdr:to>
      <xdr:col>12</xdr:col>
      <xdr:colOff>295277</xdr:colOff>
      <xdr:row>9</xdr:row>
      <xdr:rowOff>190500</xdr:rowOff>
    </xdr:to>
    <xdr:sp macro="" textlink="'Pivot Table &amp; Charts'!D10">
      <xdr:nvSpPr>
        <xdr:cNvPr id="20" name="TextBox 19">
          <a:extLst>
            <a:ext uri="{FF2B5EF4-FFF2-40B4-BE49-F238E27FC236}">
              <a16:creationId xmlns:a16="http://schemas.microsoft.com/office/drawing/2014/main" id="{78A79D37-126D-423B-8889-4F1FE7773739}"/>
            </a:ext>
          </a:extLst>
        </xdr:cNvPr>
        <xdr:cNvSpPr txBox="1"/>
      </xdr:nvSpPr>
      <xdr:spPr>
        <a:xfrm>
          <a:off x="6924676" y="1495425"/>
          <a:ext cx="1371601"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5F2734B-E7F5-42D8-833F-E09383B8116F}" type="TxLink">
            <a:rPr lang="en-US" sz="24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lgn="ctr"/>
            <a:t>4.0</a:t>
          </a:fld>
          <a:endParaRPr lang="en-IN" sz="24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6</xdr:col>
      <xdr:colOff>130969</xdr:colOff>
      <xdr:row>7</xdr:row>
      <xdr:rowOff>95250</xdr:rowOff>
    </xdr:from>
    <xdr:to>
      <xdr:col>8</xdr:col>
      <xdr:colOff>169070</xdr:colOff>
      <xdr:row>9</xdr:row>
      <xdr:rowOff>190500</xdr:rowOff>
    </xdr:to>
    <xdr:sp macro="" textlink="'Pivot Table &amp; Charts'!C10">
      <xdr:nvSpPr>
        <xdr:cNvPr id="21" name="TextBox 20">
          <a:extLst>
            <a:ext uri="{FF2B5EF4-FFF2-40B4-BE49-F238E27FC236}">
              <a16:creationId xmlns:a16="http://schemas.microsoft.com/office/drawing/2014/main" id="{6758E527-A414-4D7B-A818-F583B49D1D97}"/>
            </a:ext>
          </a:extLst>
        </xdr:cNvPr>
        <xdr:cNvSpPr txBox="1"/>
      </xdr:nvSpPr>
      <xdr:spPr>
        <a:xfrm>
          <a:off x="4131469" y="1495425"/>
          <a:ext cx="1371601"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80DE8A4-5B9C-4D1F-9ACC-23831FB5C8A4}" type="TxLink">
            <a:rPr lang="en-US" sz="24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lgn="ctr"/>
            <a:t>8523</a:t>
          </a:fld>
          <a:endParaRPr lang="en-IN" sz="24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10</xdr:col>
      <xdr:colOff>257176</xdr:colOff>
      <xdr:row>1</xdr:row>
      <xdr:rowOff>147637</xdr:rowOff>
    </xdr:from>
    <xdr:to>
      <xdr:col>12</xdr:col>
      <xdr:colOff>295277</xdr:colOff>
      <xdr:row>4</xdr:row>
      <xdr:rowOff>42862</xdr:rowOff>
    </xdr:to>
    <xdr:sp macro="" textlink="'Pivot Table &amp; Charts'!B10">
      <xdr:nvSpPr>
        <xdr:cNvPr id="22" name="TextBox 21">
          <a:extLst>
            <a:ext uri="{FF2B5EF4-FFF2-40B4-BE49-F238E27FC236}">
              <a16:creationId xmlns:a16="http://schemas.microsoft.com/office/drawing/2014/main" id="{7FFA5FDB-73B4-40B5-B913-28E9F85EE211}"/>
            </a:ext>
          </a:extLst>
        </xdr:cNvPr>
        <xdr:cNvSpPr txBox="1"/>
      </xdr:nvSpPr>
      <xdr:spPr>
        <a:xfrm>
          <a:off x="6924676" y="347662"/>
          <a:ext cx="1371601"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7DC4327-955E-4E14-884D-B068616E42C2}" type="TxLink">
            <a:rPr lang="en-US" sz="24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lgn="ctr"/>
            <a:t>$141</a:t>
          </a:fld>
          <a:endParaRPr lang="en-IN" sz="2400" b="0" i="0" u="none" strike="noStrike">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10</xdr:col>
      <xdr:colOff>366714</xdr:colOff>
      <xdr:row>3</xdr:row>
      <xdr:rowOff>195263</xdr:rowOff>
    </xdr:from>
    <xdr:to>
      <xdr:col>12</xdr:col>
      <xdr:colOff>185739</xdr:colOff>
      <xdr:row>5</xdr:row>
      <xdr:rowOff>166688</xdr:rowOff>
    </xdr:to>
    <xdr:sp macro="" textlink="">
      <xdr:nvSpPr>
        <xdr:cNvPr id="24" name="TextBox 23">
          <a:extLst>
            <a:ext uri="{FF2B5EF4-FFF2-40B4-BE49-F238E27FC236}">
              <a16:creationId xmlns:a16="http://schemas.microsoft.com/office/drawing/2014/main" id="{FC0A5090-944A-49F6-8D9F-79BE8B0166EE}"/>
            </a:ext>
          </a:extLst>
        </xdr:cNvPr>
        <xdr:cNvSpPr txBox="1"/>
      </xdr:nvSpPr>
      <xdr:spPr>
        <a:xfrm>
          <a:off x="7034214" y="795338"/>
          <a:ext cx="11525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ymbol" panose="020B0502040204020203" pitchFamily="34" charset="0"/>
              <a:ea typeface="Segoe UI Symbol" panose="020B0502040204020203" pitchFamily="34" charset="0"/>
            </a:rPr>
            <a:t>AVG</a:t>
          </a:r>
          <a:r>
            <a:rPr lang="en-IN" sz="1200" b="1" baseline="0">
              <a:latin typeface="Segoe UI Symbol" panose="020B0502040204020203" pitchFamily="34" charset="0"/>
              <a:ea typeface="Segoe UI Symbol" panose="020B0502040204020203" pitchFamily="34" charset="0"/>
            </a:rPr>
            <a:t> SALES</a:t>
          </a:r>
          <a:endParaRPr lang="en-IN" sz="1200" b="1">
            <a:latin typeface="Segoe UI Symbol" panose="020B0502040204020203" pitchFamily="34" charset="0"/>
            <a:ea typeface="Segoe UI Symbol" panose="020B0502040204020203" pitchFamily="34" charset="0"/>
          </a:endParaRPr>
        </a:p>
      </xdr:txBody>
    </xdr:sp>
    <xdr:clientData/>
  </xdr:twoCellAnchor>
  <xdr:twoCellAnchor>
    <xdr:from>
      <xdr:col>6</xdr:col>
      <xdr:colOff>240507</xdr:colOff>
      <xdr:row>9</xdr:row>
      <xdr:rowOff>123825</xdr:rowOff>
    </xdr:from>
    <xdr:to>
      <xdr:col>8</xdr:col>
      <xdr:colOff>59532</xdr:colOff>
      <xdr:row>11</xdr:row>
      <xdr:rowOff>95250</xdr:rowOff>
    </xdr:to>
    <xdr:sp macro="" textlink="">
      <xdr:nvSpPr>
        <xdr:cNvPr id="25" name="TextBox 24">
          <a:extLst>
            <a:ext uri="{FF2B5EF4-FFF2-40B4-BE49-F238E27FC236}">
              <a16:creationId xmlns:a16="http://schemas.microsoft.com/office/drawing/2014/main" id="{9A816EC8-7E47-4117-B4F3-9D0A2CE436C1}"/>
            </a:ext>
          </a:extLst>
        </xdr:cNvPr>
        <xdr:cNvSpPr txBox="1"/>
      </xdr:nvSpPr>
      <xdr:spPr>
        <a:xfrm>
          <a:off x="4241007" y="1924050"/>
          <a:ext cx="11525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ymbol" panose="020B0502040204020203" pitchFamily="34" charset="0"/>
              <a:ea typeface="Segoe UI Symbol" panose="020B0502040204020203" pitchFamily="34" charset="0"/>
            </a:rPr>
            <a:t>NO</a:t>
          </a:r>
          <a:r>
            <a:rPr lang="en-IN" sz="1200" b="1" baseline="0">
              <a:latin typeface="Segoe UI Symbol" panose="020B0502040204020203" pitchFamily="34" charset="0"/>
              <a:ea typeface="Segoe UI Symbol" panose="020B0502040204020203" pitchFamily="34" charset="0"/>
            </a:rPr>
            <a:t>. OF ITEMS</a:t>
          </a:r>
          <a:endParaRPr lang="en-IN" sz="1200" b="1">
            <a:latin typeface="Segoe UI Symbol" panose="020B0502040204020203" pitchFamily="34" charset="0"/>
            <a:ea typeface="Segoe UI Symbol" panose="020B0502040204020203" pitchFamily="34" charset="0"/>
          </a:endParaRPr>
        </a:p>
      </xdr:txBody>
    </xdr:sp>
    <xdr:clientData/>
  </xdr:twoCellAnchor>
  <xdr:twoCellAnchor>
    <xdr:from>
      <xdr:col>10</xdr:col>
      <xdr:colOff>366714</xdr:colOff>
      <xdr:row>9</xdr:row>
      <xdr:rowOff>123825</xdr:rowOff>
    </xdr:from>
    <xdr:to>
      <xdr:col>12</xdr:col>
      <xdr:colOff>185739</xdr:colOff>
      <xdr:row>11</xdr:row>
      <xdr:rowOff>95250</xdr:rowOff>
    </xdr:to>
    <xdr:sp macro="" textlink="">
      <xdr:nvSpPr>
        <xdr:cNvPr id="26" name="TextBox 25">
          <a:extLst>
            <a:ext uri="{FF2B5EF4-FFF2-40B4-BE49-F238E27FC236}">
              <a16:creationId xmlns:a16="http://schemas.microsoft.com/office/drawing/2014/main" id="{3AEECB38-69C5-462A-96C5-1797AA5D5862}"/>
            </a:ext>
          </a:extLst>
        </xdr:cNvPr>
        <xdr:cNvSpPr txBox="1"/>
      </xdr:nvSpPr>
      <xdr:spPr>
        <a:xfrm>
          <a:off x="7034214" y="1924050"/>
          <a:ext cx="11525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ymbol" panose="020B0502040204020203" pitchFamily="34" charset="0"/>
              <a:ea typeface="Segoe UI Symbol" panose="020B0502040204020203" pitchFamily="34" charset="0"/>
            </a:rPr>
            <a:t>AVG RATING</a:t>
          </a:r>
        </a:p>
      </xdr:txBody>
    </xdr:sp>
    <xdr:clientData/>
  </xdr:twoCellAnchor>
  <xdr:twoCellAnchor editAs="oneCell">
    <xdr:from>
      <xdr:col>13</xdr:col>
      <xdr:colOff>266699</xdr:colOff>
      <xdr:row>1</xdr:row>
      <xdr:rowOff>137701</xdr:rowOff>
    </xdr:from>
    <xdr:to>
      <xdr:col>13</xdr:col>
      <xdr:colOff>581024</xdr:colOff>
      <xdr:row>3</xdr:row>
      <xdr:rowOff>56668</xdr:rowOff>
    </xdr:to>
    <xdr:pic>
      <xdr:nvPicPr>
        <xdr:cNvPr id="27" name="Picture 26">
          <a:extLst>
            <a:ext uri="{FF2B5EF4-FFF2-40B4-BE49-F238E27FC236}">
              <a16:creationId xmlns:a16="http://schemas.microsoft.com/office/drawing/2014/main" id="{A2EBA71E-8202-C92A-93D0-5F9B14AA75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34449" y="337726"/>
          <a:ext cx="314325" cy="319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7</xdr:row>
      <xdr:rowOff>66676</xdr:rowOff>
    </xdr:from>
    <xdr:to>
      <xdr:col>9</xdr:col>
      <xdr:colOff>411478</xdr:colOff>
      <xdr:row>9</xdr:row>
      <xdr:rowOff>23800</xdr:rowOff>
    </xdr:to>
    <xdr:pic>
      <xdr:nvPicPr>
        <xdr:cNvPr id="28" name="Picture 27">
          <a:extLst>
            <a:ext uri="{FF2B5EF4-FFF2-40B4-BE49-F238E27FC236}">
              <a16:creationId xmlns:a16="http://schemas.microsoft.com/office/drawing/2014/main" id="{E4498AEE-5762-CAC9-7CEF-C3AAE2F5477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15050" y="1466851"/>
          <a:ext cx="297178" cy="357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333375</xdr:colOff>
      <xdr:row>7</xdr:row>
      <xdr:rowOff>85726</xdr:rowOff>
    </xdr:from>
    <xdr:to>
      <xdr:col>13</xdr:col>
      <xdr:colOff>621029</xdr:colOff>
      <xdr:row>8</xdr:row>
      <xdr:rowOff>177648</xdr:rowOff>
    </xdr:to>
    <xdr:pic>
      <xdr:nvPicPr>
        <xdr:cNvPr id="29" name="Picture 28">
          <a:extLst>
            <a:ext uri="{FF2B5EF4-FFF2-40B4-BE49-F238E27FC236}">
              <a16:creationId xmlns:a16="http://schemas.microsoft.com/office/drawing/2014/main" id="{C152C11A-DD7B-52C1-79C2-63D6DADAC74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001125" y="1485901"/>
          <a:ext cx="287654" cy="291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47625</xdr:colOff>
      <xdr:row>1</xdr:row>
      <xdr:rowOff>152627</xdr:rowOff>
    </xdr:from>
    <xdr:to>
      <xdr:col>9</xdr:col>
      <xdr:colOff>371474</xdr:colOff>
      <xdr:row>3</xdr:row>
      <xdr:rowOff>81260</xdr:rowOff>
    </xdr:to>
    <xdr:pic>
      <xdr:nvPicPr>
        <xdr:cNvPr id="30" name="Picture 29">
          <a:extLst>
            <a:ext uri="{FF2B5EF4-FFF2-40B4-BE49-F238E27FC236}">
              <a16:creationId xmlns:a16="http://schemas.microsoft.com/office/drawing/2014/main" id="{B5D5DA10-C9B2-9381-C2FA-4C54276D22E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048375" y="352652"/>
          <a:ext cx="323849" cy="328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435769</xdr:colOff>
      <xdr:row>12</xdr:row>
      <xdr:rowOff>171450</xdr:rowOff>
    </xdr:from>
    <xdr:to>
      <xdr:col>14</xdr:col>
      <xdr:colOff>150019</xdr:colOff>
      <xdr:row>33</xdr:row>
      <xdr:rowOff>161925</xdr:rowOff>
    </xdr:to>
    <xdr:sp macro="" textlink="">
      <xdr:nvSpPr>
        <xdr:cNvPr id="31" name="Rectangle: Rounded Corners 30">
          <a:extLst>
            <a:ext uri="{FF2B5EF4-FFF2-40B4-BE49-F238E27FC236}">
              <a16:creationId xmlns:a16="http://schemas.microsoft.com/office/drawing/2014/main" id="{152B21C6-1B95-4A1C-96C2-F1BC652E9793}"/>
            </a:ext>
          </a:extLst>
        </xdr:cNvPr>
        <xdr:cNvSpPr/>
      </xdr:nvSpPr>
      <xdr:spPr>
        <a:xfrm>
          <a:off x="3769519" y="2571750"/>
          <a:ext cx="5715000" cy="4191000"/>
        </a:xfrm>
        <a:prstGeom prst="roundRect">
          <a:avLst>
            <a:gd name="adj" fmla="val 6449"/>
          </a:avLst>
        </a:prstGeom>
        <a:solidFill>
          <a:srgbClr val="FAFAFA"/>
        </a:solidFill>
        <a:ln w="19050">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485774</xdr:colOff>
      <xdr:row>13</xdr:row>
      <xdr:rowOff>180976</xdr:rowOff>
    </xdr:from>
    <xdr:to>
      <xdr:col>9</xdr:col>
      <xdr:colOff>485775</xdr:colOff>
      <xdr:row>22</xdr:row>
      <xdr:rowOff>142875</xdr:rowOff>
    </xdr:to>
    <xdr:graphicFrame macro="">
      <xdr:nvGraphicFramePr>
        <xdr:cNvPr id="32" name="Chart 31">
          <a:extLst>
            <a:ext uri="{FF2B5EF4-FFF2-40B4-BE49-F238E27FC236}">
              <a16:creationId xmlns:a16="http://schemas.microsoft.com/office/drawing/2014/main" id="{1EA6BB79-9DB0-4423-A063-07B38D05C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531019</xdr:colOff>
      <xdr:row>12</xdr:row>
      <xdr:rowOff>180975</xdr:rowOff>
    </xdr:from>
    <xdr:to>
      <xdr:col>7</xdr:col>
      <xdr:colOff>438150</xdr:colOff>
      <xdr:row>14</xdr:row>
      <xdr:rowOff>19050</xdr:rowOff>
    </xdr:to>
    <xdr:sp macro="" textlink="">
      <xdr:nvSpPr>
        <xdr:cNvPr id="33" name="TextBox 32">
          <a:extLst>
            <a:ext uri="{FF2B5EF4-FFF2-40B4-BE49-F238E27FC236}">
              <a16:creationId xmlns:a16="http://schemas.microsoft.com/office/drawing/2014/main" id="{DDDB95CB-F082-4956-9C09-1E0927E2192E}"/>
            </a:ext>
          </a:extLst>
        </xdr:cNvPr>
        <xdr:cNvSpPr txBox="1"/>
      </xdr:nvSpPr>
      <xdr:spPr>
        <a:xfrm>
          <a:off x="3864769" y="2581275"/>
          <a:ext cx="124063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ymbol" panose="020B0502040204020203" pitchFamily="34" charset="0"/>
              <a:ea typeface="Segoe UI Symbol" panose="020B0502040204020203" pitchFamily="34" charset="0"/>
            </a:rPr>
            <a:t>FAT CONTENT</a:t>
          </a:r>
        </a:p>
      </xdr:txBody>
    </xdr:sp>
    <xdr:clientData/>
  </xdr:twoCellAnchor>
  <xdr:twoCellAnchor>
    <xdr:from>
      <xdr:col>9</xdr:col>
      <xdr:colOff>616744</xdr:colOff>
      <xdr:row>13</xdr:row>
      <xdr:rowOff>19050</xdr:rowOff>
    </xdr:from>
    <xdr:to>
      <xdr:col>9</xdr:col>
      <xdr:colOff>628650</xdr:colOff>
      <xdr:row>33</xdr:row>
      <xdr:rowOff>66675</xdr:rowOff>
    </xdr:to>
    <xdr:cxnSp macro="">
      <xdr:nvCxnSpPr>
        <xdr:cNvPr id="35" name="Straight Connector 34">
          <a:extLst>
            <a:ext uri="{FF2B5EF4-FFF2-40B4-BE49-F238E27FC236}">
              <a16:creationId xmlns:a16="http://schemas.microsoft.com/office/drawing/2014/main" id="{3F93381C-57D6-6715-2CB6-FBC2E3A9614D}"/>
            </a:ext>
          </a:extLst>
        </xdr:cNvPr>
        <xdr:cNvCxnSpPr/>
      </xdr:nvCxnSpPr>
      <xdr:spPr>
        <a:xfrm flipH="1">
          <a:off x="6617494" y="2619375"/>
          <a:ext cx="11906" cy="40481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435769</xdr:colOff>
      <xdr:row>23</xdr:row>
      <xdr:rowOff>66675</xdr:rowOff>
    </xdr:from>
    <xdr:to>
      <xdr:col>9</xdr:col>
      <xdr:colOff>619125</xdr:colOff>
      <xdr:row>23</xdr:row>
      <xdr:rowOff>76200</xdr:rowOff>
    </xdr:to>
    <xdr:cxnSp macro="">
      <xdr:nvCxnSpPr>
        <xdr:cNvPr id="44" name="Straight Connector 43">
          <a:extLst>
            <a:ext uri="{FF2B5EF4-FFF2-40B4-BE49-F238E27FC236}">
              <a16:creationId xmlns:a16="http://schemas.microsoft.com/office/drawing/2014/main" id="{68D37414-734D-4082-9F9F-EA2CF3893EA8}"/>
            </a:ext>
          </a:extLst>
        </xdr:cNvPr>
        <xdr:cNvCxnSpPr>
          <a:endCxn id="31" idx="1"/>
        </xdr:cNvCxnSpPr>
      </xdr:nvCxnSpPr>
      <xdr:spPr>
        <a:xfrm flipH="1" flipV="1">
          <a:off x="3769519" y="4667250"/>
          <a:ext cx="2850356" cy="952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xdr:colOff>
      <xdr:row>13</xdr:row>
      <xdr:rowOff>133350</xdr:rowOff>
    </xdr:from>
    <xdr:to>
      <xdr:col>14</xdr:col>
      <xdr:colOff>85725</xdr:colOff>
      <xdr:row>33</xdr:row>
      <xdr:rowOff>9525</xdr:rowOff>
    </xdr:to>
    <xdr:graphicFrame macro="">
      <xdr:nvGraphicFramePr>
        <xdr:cNvPr id="47" name="Chart 46">
          <a:extLst>
            <a:ext uri="{FF2B5EF4-FFF2-40B4-BE49-F238E27FC236}">
              <a16:creationId xmlns:a16="http://schemas.microsoft.com/office/drawing/2014/main" id="{8BEB1C18-7EF3-4FA6-AD0D-BCC89E257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561975</xdr:colOff>
      <xdr:row>24</xdr:row>
      <xdr:rowOff>171450</xdr:rowOff>
    </xdr:from>
    <xdr:to>
      <xdr:col>9</xdr:col>
      <xdr:colOff>485775</xdr:colOff>
      <xdr:row>33</xdr:row>
      <xdr:rowOff>66675</xdr:rowOff>
    </xdr:to>
    <xdr:graphicFrame macro="">
      <xdr:nvGraphicFramePr>
        <xdr:cNvPr id="48" name="Chart 47">
          <a:extLst>
            <a:ext uri="{FF2B5EF4-FFF2-40B4-BE49-F238E27FC236}">
              <a16:creationId xmlns:a16="http://schemas.microsoft.com/office/drawing/2014/main" id="{04058B97-41A4-44AA-90BB-DFA3DFF31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464344</xdr:colOff>
      <xdr:row>23</xdr:row>
      <xdr:rowOff>161925</xdr:rowOff>
    </xdr:from>
    <xdr:to>
      <xdr:col>7</xdr:col>
      <xdr:colOff>371475</xdr:colOff>
      <xdr:row>25</xdr:row>
      <xdr:rowOff>0</xdr:rowOff>
    </xdr:to>
    <xdr:sp macro="" textlink="">
      <xdr:nvSpPr>
        <xdr:cNvPr id="49" name="TextBox 48">
          <a:extLst>
            <a:ext uri="{FF2B5EF4-FFF2-40B4-BE49-F238E27FC236}">
              <a16:creationId xmlns:a16="http://schemas.microsoft.com/office/drawing/2014/main" id="{E6BE4D0A-4ACA-42EF-B5A7-799627AF3FD9}"/>
            </a:ext>
          </a:extLst>
        </xdr:cNvPr>
        <xdr:cNvSpPr txBox="1"/>
      </xdr:nvSpPr>
      <xdr:spPr>
        <a:xfrm>
          <a:off x="3798094" y="4762500"/>
          <a:ext cx="1240631"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ymbol" panose="020B0502040204020203" pitchFamily="34" charset="0"/>
              <a:ea typeface="Segoe UI Symbol" panose="020B0502040204020203" pitchFamily="34" charset="0"/>
            </a:rPr>
            <a:t>FAT BY</a:t>
          </a:r>
          <a:r>
            <a:rPr lang="en-IN" sz="1200" b="1" baseline="0">
              <a:latin typeface="Segoe UI Symbol" panose="020B0502040204020203" pitchFamily="34" charset="0"/>
              <a:ea typeface="Segoe UI Symbol" panose="020B0502040204020203" pitchFamily="34" charset="0"/>
            </a:rPr>
            <a:t> OUTLET</a:t>
          </a:r>
          <a:endParaRPr lang="en-IN" sz="1200" b="1">
            <a:latin typeface="Segoe UI Symbol" panose="020B0502040204020203" pitchFamily="34" charset="0"/>
            <a:ea typeface="Segoe UI Symbol" panose="020B0502040204020203" pitchFamily="34" charset="0"/>
          </a:endParaRPr>
        </a:p>
      </xdr:txBody>
    </xdr:sp>
    <xdr:clientData/>
  </xdr:twoCellAnchor>
  <xdr:twoCellAnchor>
    <xdr:from>
      <xdr:col>9</xdr:col>
      <xdr:colOff>616744</xdr:colOff>
      <xdr:row>13</xdr:row>
      <xdr:rowOff>1</xdr:rowOff>
    </xdr:from>
    <xdr:to>
      <xdr:col>11</xdr:col>
      <xdr:colOff>523875</xdr:colOff>
      <xdr:row>13</xdr:row>
      <xdr:rowOff>190501</xdr:rowOff>
    </xdr:to>
    <xdr:sp macro="" textlink="">
      <xdr:nvSpPr>
        <xdr:cNvPr id="50" name="TextBox 49">
          <a:extLst>
            <a:ext uri="{FF2B5EF4-FFF2-40B4-BE49-F238E27FC236}">
              <a16:creationId xmlns:a16="http://schemas.microsoft.com/office/drawing/2014/main" id="{34FB04C9-35BF-4466-AE20-41F5DECF628C}"/>
            </a:ext>
          </a:extLst>
        </xdr:cNvPr>
        <xdr:cNvSpPr txBox="1"/>
      </xdr:nvSpPr>
      <xdr:spPr>
        <a:xfrm>
          <a:off x="6617494" y="2600326"/>
          <a:ext cx="1240631"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ymbol" panose="020B0502040204020203" pitchFamily="34" charset="0"/>
              <a:ea typeface="Segoe UI Symbol" panose="020B0502040204020203" pitchFamily="34" charset="0"/>
            </a:rPr>
            <a:t>ITEM</a:t>
          </a:r>
          <a:r>
            <a:rPr lang="en-IN" sz="1200" b="1" baseline="0">
              <a:latin typeface="Segoe UI Symbol" panose="020B0502040204020203" pitchFamily="34" charset="0"/>
              <a:ea typeface="Segoe UI Symbol" panose="020B0502040204020203" pitchFamily="34" charset="0"/>
            </a:rPr>
            <a:t> TYPE</a:t>
          </a:r>
          <a:endParaRPr lang="en-IN" sz="1200" b="1">
            <a:latin typeface="Segoe UI Symbol" panose="020B0502040204020203" pitchFamily="34" charset="0"/>
            <a:ea typeface="Segoe UI Symbol" panose="020B0502040204020203" pitchFamily="34" charset="0"/>
          </a:endParaRPr>
        </a:p>
      </xdr:txBody>
    </xdr:sp>
    <xdr:clientData/>
  </xdr:twoCellAnchor>
  <xdr:twoCellAnchor>
    <xdr:from>
      <xdr:col>14</xdr:col>
      <xdr:colOff>330994</xdr:colOff>
      <xdr:row>1</xdr:row>
      <xdr:rowOff>9525</xdr:rowOff>
    </xdr:from>
    <xdr:to>
      <xdr:col>23</xdr:col>
      <xdr:colOff>647700</xdr:colOff>
      <xdr:row>33</xdr:row>
      <xdr:rowOff>161925</xdr:rowOff>
    </xdr:to>
    <xdr:sp macro="" textlink="">
      <xdr:nvSpPr>
        <xdr:cNvPr id="54" name="Rectangle: Rounded Corners 53">
          <a:extLst>
            <a:ext uri="{FF2B5EF4-FFF2-40B4-BE49-F238E27FC236}">
              <a16:creationId xmlns:a16="http://schemas.microsoft.com/office/drawing/2014/main" id="{57EE8D1A-EB42-414F-91AB-40E9C394424D}"/>
            </a:ext>
          </a:extLst>
        </xdr:cNvPr>
        <xdr:cNvSpPr/>
      </xdr:nvSpPr>
      <xdr:spPr>
        <a:xfrm>
          <a:off x="9665494" y="209550"/>
          <a:ext cx="6317456" cy="6553200"/>
        </a:xfrm>
        <a:prstGeom prst="roundRect">
          <a:avLst>
            <a:gd name="adj" fmla="val 6449"/>
          </a:avLst>
        </a:prstGeom>
        <a:solidFill>
          <a:srgbClr val="FAFAFA"/>
        </a:solidFill>
        <a:ln w="19050">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540544</xdr:colOff>
      <xdr:row>2</xdr:row>
      <xdr:rowOff>142875</xdr:rowOff>
    </xdr:from>
    <xdr:to>
      <xdr:col>23</xdr:col>
      <xdr:colOff>419100</xdr:colOff>
      <xdr:row>12</xdr:row>
      <xdr:rowOff>9524</xdr:rowOff>
    </xdr:to>
    <xdr:graphicFrame macro="">
      <xdr:nvGraphicFramePr>
        <xdr:cNvPr id="55" name="Chart 54">
          <a:extLst>
            <a:ext uri="{FF2B5EF4-FFF2-40B4-BE49-F238E27FC236}">
              <a16:creationId xmlns:a16="http://schemas.microsoft.com/office/drawing/2014/main" id="{8EF22284-409C-4E1B-9028-659FD9CED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552450</xdr:colOff>
      <xdr:row>1</xdr:row>
      <xdr:rowOff>47625</xdr:rowOff>
    </xdr:from>
    <xdr:to>
      <xdr:col>18</xdr:col>
      <xdr:colOff>228600</xdr:colOff>
      <xdr:row>2</xdr:row>
      <xdr:rowOff>66676</xdr:rowOff>
    </xdr:to>
    <xdr:sp macro="" textlink="">
      <xdr:nvSpPr>
        <xdr:cNvPr id="57" name="TextBox 56">
          <a:extLst>
            <a:ext uri="{FF2B5EF4-FFF2-40B4-BE49-F238E27FC236}">
              <a16:creationId xmlns:a16="http://schemas.microsoft.com/office/drawing/2014/main" id="{935B7F21-44AC-41FA-A371-A3664884E8F8}"/>
            </a:ext>
          </a:extLst>
        </xdr:cNvPr>
        <xdr:cNvSpPr txBox="1"/>
      </xdr:nvSpPr>
      <xdr:spPr>
        <a:xfrm>
          <a:off x="9886950" y="247650"/>
          <a:ext cx="2343150"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ymbol" panose="020B0502040204020203" pitchFamily="34" charset="0"/>
              <a:ea typeface="Segoe UI Symbol" panose="020B0502040204020203" pitchFamily="34" charset="0"/>
            </a:rPr>
            <a:t>OUTLET</a:t>
          </a:r>
          <a:r>
            <a:rPr lang="en-IN" sz="1200" b="1" baseline="0">
              <a:latin typeface="Segoe UI Symbol" panose="020B0502040204020203" pitchFamily="34" charset="0"/>
              <a:ea typeface="Segoe UI Symbol" panose="020B0502040204020203" pitchFamily="34" charset="0"/>
            </a:rPr>
            <a:t> ESTABLISHMENT</a:t>
          </a:r>
          <a:endParaRPr lang="en-IN" sz="1200" b="1">
            <a:latin typeface="Segoe UI Symbol" panose="020B0502040204020203" pitchFamily="34" charset="0"/>
            <a:ea typeface="Segoe UI Symbol" panose="020B0502040204020203" pitchFamily="34" charset="0"/>
          </a:endParaRPr>
        </a:p>
      </xdr:txBody>
    </xdr:sp>
    <xdr:clientData/>
  </xdr:twoCellAnchor>
  <xdr:twoCellAnchor>
    <xdr:from>
      <xdr:col>14</xdr:col>
      <xdr:colOff>381000</xdr:colOff>
      <xdr:row>12</xdr:row>
      <xdr:rowOff>171450</xdr:rowOff>
    </xdr:from>
    <xdr:to>
      <xdr:col>23</xdr:col>
      <xdr:colOff>609600</xdr:colOff>
      <xdr:row>12</xdr:row>
      <xdr:rowOff>171450</xdr:rowOff>
    </xdr:to>
    <xdr:cxnSp macro="">
      <xdr:nvCxnSpPr>
        <xdr:cNvPr id="58" name="Straight Connector 57">
          <a:extLst>
            <a:ext uri="{FF2B5EF4-FFF2-40B4-BE49-F238E27FC236}">
              <a16:creationId xmlns:a16="http://schemas.microsoft.com/office/drawing/2014/main" id="{C4C07E73-18A8-48D6-903F-C1A98896DD8D}"/>
            </a:ext>
          </a:extLst>
        </xdr:cNvPr>
        <xdr:cNvCxnSpPr/>
      </xdr:nvCxnSpPr>
      <xdr:spPr>
        <a:xfrm flipH="1">
          <a:off x="9715500" y="2571750"/>
          <a:ext cx="6229350" cy="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485775</xdr:colOff>
      <xdr:row>14</xdr:row>
      <xdr:rowOff>123825</xdr:rowOff>
    </xdr:from>
    <xdr:to>
      <xdr:col>18</xdr:col>
      <xdr:colOff>619125</xdr:colOff>
      <xdr:row>23</xdr:row>
      <xdr:rowOff>161925</xdr:rowOff>
    </xdr:to>
    <xdr:graphicFrame macro="">
      <xdr:nvGraphicFramePr>
        <xdr:cNvPr id="63" name="Chart 62">
          <a:extLst>
            <a:ext uri="{FF2B5EF4-FFF2-40B4-BE49-F238E27FC236}">
              <a16:creationId xmlns:a16="http://schemas.microsoft.com/office/drawing/2014/main" id="{7FB1C469-20E3-4349-BCD0-56AE8D55B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114300</xdr:colOff>
      <xdr:row>13</xdr:row>
      <xdr:rowOff>95250</xdr:rowOff>
    </xdr:from>
    <xdr:to>
      <xdr:col>16</xdr:col>
      <xdr:colOff>540544</xdr:colOff>
      <xdr:row>14</xdr:row>
      <xdr:rowOff>142876</xdr:rowOff>
    </xdr:to>
    <xdr:sp macro="" textlink="">
      <xdr:nvSpPr>
        <xdr:cNvPr id="64" name="TextBox 63">
          <a:extLst>
            <a:ext uri="{FF2B5EF4-FFF2-40B4-BE49-F238E27FC236}">
              <a16:creationId xmlns:a16="http://schemas.microsoft.com/office/drawing/2014/main" id="{2CB9DEC5-996C-4BD2-84B2-10D5708BBE15}"/>
            </a:ext>
          </a:extLst>
        </xdr:cNvPr>
        <xdr:cNvSpPr txBox="1"/>
      </xdr:nvSpPr>
      <xdr:spPr>
        <a:xfrm>
          <a:off x="9448800" y="2695575"/>
          <a:ext cx="1759744"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ymbol" panose="020B0502040204020203" pitchFamily="34" charset="0"/>
              <a:ea typeface="Segoe UI Symbol" panose="020B0502040204020203" pitchFamily="34" charset="0"/>
            </a:rPr>
            <a:t>OUTLET</a:t>
          </a:r>
          <a:r>
            <a:rPr lang="en-IN" sz="1200" b="1" baseline="0">
              <a:latin typeface="Segoe UI Symbol" panose="020B0502040204020203" pitchFamily="34" charset="0"/>
              <a:ea typeface="Segoe UI Symbol" panose="020B0502040204020203" pitchFamily="34" charset="0"/>
            </a:rPr>
            <a:t> SIZE</a:t>
          </a:r>
          <a:endParaRPr lang="en-IN" sz="1200" b="1">
            <a:latin typeface="Segoe UI Symbol" panose="020B0502040204020203" pitchFamily="34" charset="0"/>
            <a:ea typeface="Segoe UI Symbol" panose="020B0502040204020203" pitchFamily="34" charset="0"/>
          </a:endParaRPr>
        </a:p>
      </xdr:txBody>
    </xdr:sp>
    <xdr:clientData/>
  </xdr:twoCellAnchor>
  <xdr:twoCellAnchor>
    <xdr:from>
      <xdr:col>14</xdr:col>
      <xdr:colOff>419100</xdr:colOff>
      <xdr:row>23</xdr:row>
      <xdr:rowOff>161925</xdr:rowOff>
    </xdr:from>
    <xdr:to>
      <xdr:col>23</xdr:col>
      <xdr:colOff>588169</xdr:colOff>
      <xdr:row>23</xdr:row>
      <xdr:rowOff>190500</xdr:rowOff>
    </xdr:to>
    <xdr:cxnSp macro="">
      <xdr:nvCxnSpPr>
        <xdr:cNvPr id="65" name="Straight Connector 64">
          <a:extLst>
            <a:ext uri="{FF2B5EF4-FFF2-40B4-BE49-F238E27FC236}">
              <a16:creationId xmlns:a16="http://schemas.microsoft.com/office/drawing/2014/main" id="{E62A0B38-53C0-4FB0-A670-D3E3DC0C5845}"/>
            </a:ext>
          </a:extLst>
        </xdr:cNvPr>
        <xdr:cNvCxnSpPr/>
      </xdr:nvCxnSpPr>
      <xdr:spPr>
        <a:xfrm flipH="1">
          <a:off x="9753600" y="4762500"/>
          <a:ext cx="6169819" cy="28575"/>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180975</xdr:colOff>
      <xdr:row>14</xdr:row>
      <xdr:rowOff>85726</xdr:rowOff>
    </xdr:from>
    <xdr:to>
      <xdr:col>23</xdr:col>
      <xdr:colOff>561499</xdr:colOff>
      <xdr:row>23</xdr:row>
      <xdr:rowOff>89535</xdr:rowOff>
    </xdr:to>
    <mc:AlternateContent xmlns:mc="http://schemas.openxmlformats.org/markup-compatibility/2006">
      <mc:Choice xmlns:cx2="http://schemas.microsoft.com/office/drawing/2015/10/21/chartex" Requires="cx2">
        <xdr:graphicFrame macro="">
          <xdr:nvGraphicFramePr>
            <xdr:cNvPr id="68" name="Chart 67">
              <a:extLst>
                <a:ext uri="{FF2B5EF4-FFF2-40B4-BE49-F238E27FC236}">
                  <a16:creationId xmlns:a16="http://schemas.microsoft.com/office/drawing/2014/main" id="{DD6B1542-3B57-4A5F-B849-EB85838365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921615" y="2859406"/>
              <a:ext cx="3062764" cy="17868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85725</xdr:colOff>
      <xdr:row>13</xdr:row>
      <xdr:rowOff>76200</xdr:rowOff>
    </xdr:from>
    <xdr:to>
      <xdr:col>21</xdr:col>
      <xdr:colOff>511969</xdr:colOff>
      <xdr:row>14</xdr:row>
      <xdr:rowOff>123826</xdr:rowOff>
    </xdr:to>
    <xdr:sp macro="" textlink="">
      <xdr:nvSpPr>
        <xdr:cNvPr id="69" name="TextBox 68">
          <a:extLst>
            <a:ext uri="{FF2B5EF4-FFF2-40B4-BE49-F238E27FC236}">
              <a16:creationId xmlns:a16="http://schemas.microsoft.com/office/drawing/2014/main" id="{B3801705-881B-47FA-BCA7-602578DA0484}"/>
            </a:ext>
          </a:extLst>
        </xdr:cNvPr>
        <xdr:cNvSpPr txBox="1"/>
      </xdr:nvSpPr>
      <xdr:spPr>
        <a:xfrm>
          <a:off x="12753975" y="2676525"/>
          <a:ext cx="1759744"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ymbol" panose="020B0502040204020203" pitchFamily="34" charset="0"/>
              <a:ea typeface="Segoe UI Symbol" panose="020B0502040204020203" pitchFamily="34" charset="0"/>
            </a:rPr>
            <a:t>OUTLET</a:t>
          </a:r>
          <a:r>
            <a:rPr lang="en-IN" sz="1200" b="1" baseline="0">
              <a:latin typeface="Segoe UI Symbol" panose="020B0502040204020203" pitchFamily="34" charset="0"/>
              <a:ea typeface="Segoe UI Symbol" panose="020B0502040204020203" pitchFamily="34" charset="0"/>
            </a:rPr>
            <a:t> LLOCATION</a:t>
          </a:r>
          <a:endParaRPr lang="en-IN" sz="1200" b="1">
            <a:latin typeface="Segoe UI Symbol" panose="020B0502040204020203" pitchFamily="34" charset="0"/>
            <a:ea typeface="Segoe UI Symbol" panose="020B0502040204020203" pitchFamily="34" charset="0"/>
          </a:endParaRPr>
        </a:p>
      </xdr:txBody>
    </xdr:sp>
    <xdr:clientData/>
  </xdr:twoCellAnchor>
  <xdr:twoCellAnchor>
    <xdr:from>
      <xdr:col>14</xdr:col>
      <xdr:colOff>390524</xdr:colOff>
      <xdr:row>25</xdr:row>
      <xdr:rowOff>23812</xdr:rowOff>
    </xdr:from>
    <xdr:to>
      <xdr:col>18</xdr:col>
      <xdr:colOff>585199</xdr:colOff>
      <xdr:row>32</xdr:row>
      <xdr:rowOff>76200</xdr:rowOff>
    </xdr:to>
    <xdr:graphicFrame macro="">
      <xdr:nvGraphicFramePr>
        <xdr:cNvPr id="70" name="Chart 69">
          <a:extLst>
            <a:ext uri="{FF2B5EF4-FFF2-40B4-BE49-F238E27FC236}">
              <a16:creationId xmlns:a16="http://schemas.microsoft.com/office/drawing/2014/main" id="{AB6F8601-085E-4C12-864A-E1576D2A6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476250</xdr:colOff>
      <xdr:row>24</xdr:row>
      <xdr:rowOff>47625</xdr:rowOff>
    </xdr:from>
    <xdr:to>
      <xdr:col>16</xdr:col>
      <xdr:colOff>419100</xdr:colOff>
      <xdr:row>25</xdr:row>
      <xdr:rowOff>123825</xdr:rowOff>
    </xdr:to>
    <xdr:sp macro="" textlink="">
      <xdr:nvSpPr>
        <xdr:cNvPr id="71" name="TextBox 70">
          <a:extLst>
            <a:ext uri="{FF2B5EF4-FFF2-40B4-BE49-F238E27FC236}">
              <a16:creationId xmlns:a16="http://schemas.microsoft.com/office/drawing/2014/main" id="{FBF010F0-26DD-418B-BE5C-7D7D26DE3287}"/>
            </a:ext>
          </a:extLst>
        </xdr:cNvPr>
        <xdr:cNvSpPr txBox="1"/>
      </xdr:nvSpPr>
      <xdr:spPr>
        <a:xfrm>
          <a:off x="9810750" y="4848225"/>
          <a:ext cx="1276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ymbol" panose="020B0502040204020203" pitchFamily="34" charset="0"/>
              <a:ea typeface="Segoe UI Symbol" panose="020B0502040204020203" pitchFamily="34" charset="0"/>
            </a:rPr>
            <a:t>OUTLET</a:t>
          </a:r>
          <a:r>
            <a:rPr lang="en-IN" sz="1200" b="1" baseline="0">
              <a:latin typeface="Segoe UI Symbol" panose="020B0502040204020203" pitchFamily="34" charset="0"/>
              <a:ea typeface="Segoe UI Symbol" panose="020B0502040204020203" pitchFamily="34" charset="0"/>
            </a:rPr>
            <a:t> TYPE</a:t>
          </a:r>
          <a:endParaRPr lang="en-IN" sz="1200" b="1">
            <a:latin typeface="Segoe UI Symbol" panose="020B0502040204020203" pitchFamily="34" charset="0"/>
            <a:ea typeface="Segoe UI Symbol" panose="020B0502040204020203" pitchFamily="34" charset="0"/>
          </a:endParaRPr>
        </a:p>
      </xdr:txBody>
    </xdr:sp>
    <xdr:clientData/>
  </xdr:twoCellAnchor>
  <xdr:twoCellAnchor>
    <xdr:from>
      <xdr:col>18</xdr:col>
      <xdr:colOff>390524</xdr:colOff>
      <xdr:row>25</xdr:row>
      <xdr:rowOff>31408</xdr:rowOff>
    </xdr:from>
    <xdr:to>
      <xdr:col>21</xdr:col>
      <xdr:colOff>171450</xdr:colOff>
      <xdr:row>32</xdr:row>
      <xdr:rowOff>68604</xdr:rowOff>
    </xdr:to>
    <xdr:graphicFrame macro="">
      <xdr:nvGraphicFramePr>
        <xdr:cNvPr id="73" name="Chart 72">
          <a:extLst>
            <a:ext uri="{FF2B5EF4-FFF2-40B4-BE49-F238E27FC236}">
              <a16:creationId xmlns:a16="http://schemas.microsoft.com/office/drawing/2014/main" id="{C6468CD8-1C40-4146-AAD0-DC3D937B5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238125</xdr:colOff>
      <xdr:row>25</xdr:row>
      <xdr:rowOff>38099</xdr:rowOff>
    </xdr:from>
    <xdr:to>
      <xdr:col>23</xdr:col>
      <xdr:colOff>517600</xdr:colOff>
      <xdr:row>32</xdr:row>
      <xdr:rowOff>38099</xdr:rowOff>
    </xdr:to>
    <xdr:graphicFrame macro="">
      <xdr:nvGraphicFramePr>
        <xdr:cNvPr id="74" name="Chart 73">
          <a:extLst>
            <a:ext uri="{FF2B5EF4-FFF2-40B4-BE49-F238E27FC236}">
              <a16:creationId xmlns:a16="http://schemas.microsoft.com/office/drawing/2014/main" id="{C418CFB7-B8A8-4DE4-BA01-0C8D5AB41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483394</xdr:colOff>
      <xdr:row>31</xdr:row>
      <xdr:rowOff>195263</xdr:rowOff>
    </xdr:from>
    <xdr:to>
      <xdr:col>17</xdr:col>
      <xdr:colOff>426244</xdr:colOff>
      <xdr:row>33</xdr:row>
      <xdr:rowOff>71438</xdr:rowOff>
    </xdr:to>
    <xdr:sp macro="" textlink="">
      <xdr:nvSpPr>
        <xdr:cNvPr id="75" name="TextBox 74">
          <a:extLst>
            <a:ext uri="{FF2B5EF4-FFF2-40B4-BE49-F238E27FC236}">
              <a16:creationId xmlns:a16="http://schemas.microsoft.com/office/drawing/2014/main" id="{6263599B-0076-4A06-8A4C-6E03CD017F69}"/>
            </a:ext>
          </a:extLst>
        </xdr:cNvPr>
        <xdr:cNvSpPr txBox="1"/>
      </xdr:nvSpPr>
      <xdr:spPr>
        <a:xfrm>
          <a:off x="10484644" y="6396038"/>
          <a:ext cx="1276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5">
                  <a:lumMod val="75000"/>
                </a:schemeClr>
              </a:solidFill>
              <a:latin typeface="Segoe UI Symbol" panose="020B0502040204020203" pitchFamily="34" charset="0"/>
              <a:ea typeface="Segoe UI Symbol" panose="020B0502040204020203" pitchFamily="34" charset="0"/>
            </a:rPr>
            <a:t>Total</a:t>
          </a:r>
          <a:r>
            <a:rPr lang="en-IN" sz="1200" b="1" baseline="0">
              <a:solidFill>
                <a:schemeClr val="accent5">
                  <a:lumMod val="75000"/>
                </a:schemeClr>
              </a:solidFill>
              <a:latin typeface="Segoe UI Symbol" panose="020B0502040204020203" pitchFamily="34" charset="0"/>
              <a:ea typeface="Segoe UI Symbol" panose="020B0502040204020203" pitchFamily="34" charset="0"/>
            </a:rPr>
            <a:t> Sales</a:t>
          </a:r>
          <a:endParaRPr lang="en-IN" sz="1200" b="1">
            <a:solidFill>
              <a:schemeClr val="accent5">
                <a:lumMod val="75000"/>
              </a:schemeClr>
            </a:solidFill>
            <a:latin typeface="Segoe UI Symbol" panose="020B0502040204020203" pitchFamily="34" charset="0"/>
            <a:ea typeface="Segoe UI Symbol" panose="020B0502040204020203" pitchFamily="34" charset="0"/>
          </a:endParaRPr>
        </a:p>
      </xdr:txBody>
    </xdr:sp>
    <xdr:clientData/>
  </xdr:twoCellAnchor>
  <xdr:twoCellAnchor>
    <xdr:from>
      <xdr:col>18</xdr:col>
      <xdr:colOff>426244</xdr:colOff>
      <xdr:row>31</xdr:row>
      <xdr:rowOff>195263</xdr:rowOff>
    </xdr:from>
    <xdr:to>
      <xdr:col>20</xdr:col>
      <xdr:colOff>369094</xdr:colOff>
      <xdr:row>33</xdr:row>
      <xdr:rowOff>71438</xdr:rowOff>
    </xdr:to>
    <xdr:sp macro="" textlink="">
      <xdr:nvSpPr>
        <xdr:cNvPr id="76" name="TextBox 75">
          <a:extLst>
            <a:ext uri="{FF2B5EF4-FFF2-40B4-BE49-F238E27FC236}">
              <a16:creationId xmlns:a16="http://schemas.microsoft.com/office/drawing/2014/main" id="{E430B71F-FDF5-436A-A358-E1348E1FF792}"/>
            </a:ext>
          </a:extLst>
        </xdr:cNvPr>
        <xdr:cNvSpPr txBox="1"/>
      </xdr:nvSpPr>
      <xdr:spPr>
        <a:xfrm>
          <a:off x="12427744" y="6396038"/>
          <a:ext cx="1276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5">
                  <a:lumMod val="75000"/>
                </a:schemeClr>
              </a:solidFill>
              <a:latin typeface="Segoe UI Symbol" panose="020B0502040204020203" pitchFamily="34" charset="0"/>
              <a:ea typeface="Segoe UI Symbol" panose="020B0502040204020203" pitchFamily="34" charset="0"/>
            </a:rPr>
            <a:t>Avg</a:t>
          </a:r>
          <a:r>
            <a:rPr lang="en-IN" sz="1200" b="1" baseline="0">
              <a:solidFill>
                <a:schemeClr val="accent5">
                  <a:lumMod val="75000"/>
                </a:schemeClr>
              </a:solidFill>
              <a:latin typeface="Segoe UI Symbol" panose="020B0502040204020203" pitchFamily="34" charset="0"/>
              <a:ea typeface="Segoe UI Symbol" panose="020B0502040204020203" pitchFamily="34" charset="0"/>
            </a:rPr>
            <a:t> Sales</a:t>
          </a:r>
          <a:endParaRPr lang="en-IN" sz="1200" b="1">
            <a:solidFill>
              <a:schemeClr val="accent5">
                <a:lumMod val="75000"/>
              </a:schemeClr>
            </a:solidFill>
            <a:latin typeface="Segoe UI Symbol" panose="020B0502040204020203" pitchFamily="34" charset="0"/>
            <a:ea typeface="Segoe UI Symbol" panose="020B0502040204020203" pitchFamily="34" charset="0"/>
          </a:endParaRPr>
        </a:p>
      </xdr:txBody>
    </xdr:sp>
    <xdr:clientData/>
  </xdr:twoCellAnchor>
  <xdr:twoCellAnchor>
    <xdr:from>
      <xdr:col>21</xdr:col>
      <xdr:colOff>226219</xdr:colOff>
      <xdr:row>31</xdr:row>
      <xdr:rowOff>195263</xdr:rowOff>
    </xdr:from>
    <xdr:to>
      <xdr:col>23</xdr:col>
      <xdr:colOff>169069</xdr:colOff>
      <xdr:row>33</xdr:row>
      <xdr:rowOff>71438</xdr:rowOff>
    </xdr:to>
    <xdr:sp macro="" textlink="">
      <xdr:nvSpPr>
        <xdr:cNvPr id="77" name="TextBox 76">
          <a:extLst>
            <a:ext uri="{FF2B5EF4-FFF2-40B4-BE49-F238E27FC236}">
              <a16:creationId xmlns:a16="http://schemas.microsoft.com/office/drawing/2014/main" id="{22BED96E-EB87-413C-9B96-29BCC9E867A9}"/>
            </a:ext>
          </a:extLst>
        </xdr:cNvPr>
        <xdr:cNvSpPr txBox="1"/>
      </xdr:nvSpPr>
      <xdr:spPr>
        <a:xfrm>
          <a:off x="14227969" y="6396038"/>
          <a:ext cx="1276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5">
                  <a:lumMod val="75000"/>
                </a:schemeClr>
              </a:solidFill>
              <a:latin typeface="Segoe UI Symbol" panose="020B0502040204020203" pitchFamily="34" charset="0"/>
              <a:ea typeface="Segoe UI Symbol" panose="020B0502040204020203" pitchFamily="34" charset="0"/>
            </a:rPr>
            <a:t>No. of Items</a:t>
          </a:r>
        </a:p>
      </xdr:txBody>
    </xdr:sp>
    <xdr:clientData/>
  </xdr:twoCellAnchor>
  <xdr:twoCellAnchor>
    <xdr:from>
      <xdr:col>2</xdr:col>
      <xdr:colOff>352425</xdr:colOff>
      <xdr:row>5</xdr:row>
      <xdr:rowOff>66675</xdr:rowOff>
    </xdr:from>
    <xdr:to>
      <xdr:col>5</xdr:col>
      <xdr:colOff>38100</xdr:colOff>
      <xdr:row>7</xdr:row>
      <xdr:rowOff>47625</xdr:rowOff>
    </xdr:to>
    <xdr:sp macro="" textlink="">
      <xdr:nvSpPr>
        <xdr:cNvPr id="78" name="TextBox 77">
          <a:extLst>
            <a:ext uri="{FF2B5EF4-FFF2-40B4-BE49-F238E27FC236}">
              <a16:creationId xmlns:a16="http://schemas.microsoft.com/office/drawing/2014/main" id="{8704E171-F6B0-2924-B3D6-7C9466E67FE4}"/>
            </a:ext>
          </a:extLst>
        </xdr:cNvPr>
        <xdr:cNvSpPr txBox="1"/>
      </xdr:nvSpPr>
      <xdr:spPr>
        <a:xfrm>
          <a:off x="1685925" y="1066800"/>
          <a:ext cx="16859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400" b="1">
              <a:solidFill>
                <a:schemeClr val="accent6">
                  <a:lumMod val="75000"/>
                </a:schemeClr>
              </a:solidFill>
              <a:latin typeface="Aptos Display" panose="020B0004020202020204" pitchFamily="34" charset="0"/>
            </a:rPr>
            <a:t>FILTER</a:t>
          </a:r>
          <a:r>
            <a:rPr lang="en-IN" sz="1400" b="1">
              <a:solidFill>
                <a:srgbClr val="00B050"/>
              </a:solidFill>
              <a:latin typeface="Aptos Display" panose="020B0004020202020204" pitchFamily="34" charset="0"/>
            </a:rPr>
            <a:t> </a:t>
          </a:r>
          <a:r>
            <a:rPr lang="en-IN" sz="1400" b="1">
              <a:solidFill>
                <a:schemeClr val="accent6">
                  <a:lumMod val="75000"/>
                </a:schemeClr>
              </a:solidFill>
              <a:latin typeface="Aptos Display" panose="020B0004020202020204" pitchFamily="34" charset="0"/>
            </a:rPr>
            <a:t>PANEL</a:t>
          </a:r>
        </a:p>
      </xdr:txBody>
    </xdr:sp>
    <xdr:clientData/>
  </xdr:twoCellAnchor>
  <xdr:twoCellAnchor editAs="oneCell">
    <xdr:from>
      <xdr:col>2</xdr:col>
      <xdr:colOff>438150</xdr:colOff>
      <xdr:row>5</xdr:row>
      <xdr:rowOff>133350</xdr:rowOff>
    </xdr:from>
    <xdr:to>
      <xdr:col>3</xdr:col>
      <xdr:colOff>114300</xdr:colOff>
      <xdr:row>7</xdr:row>
      <xdr:rowOff>28575</xdr:rowOff>
    </xdr:to>
    <xdr:pic>
      <xdr:nvPicPr>
        <xdr:cNvPr id="80" name="Picture 79">
          <a:extLst>
            <a:ext uri="{FF2B5EF4-FFF2-40B4-BE49-F238E27FC236}">
              <a16:creationId xmlns:a16="http://schemas.microsoft.com/office/drawing/2014/main" id="{21487850-2521-464E-B6B2-E58A7E2C8696}"/>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flipV="1">
          <a:off x="1771650" y="1133475"/>
          <a:ext cx="3429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276223</xdr:colOff>
      <xdr:row>13</xdr:row>
      <xdr:rowOff>114300</xdr:rowOff>
    </xdr:from>
    <xdr:to>
      <xdr:col>5</xdr:col>
      <xdr:colOff>171450</xdr:colOff>
      <xdr:row>20</xdr:row>
      <xdr:rowOff>28575</xdr:rowOff>
    </xdr:to>
    <mc:AlternateContent xmlns:mc="http://schemas.openxmlformats.org/markup-compatibility/2006" xmlns:a14="http://schemas.microsoft.com/office/drawing/2010/main">
      <mc:Choice Requires="a14">
        <xdr:graphicFrame macro="">
          <xdr:nvGraphicFramePr>
            <xdr:cNvPr id="82" name="Outlet Location Type 1">
              <a:extLst>
                <a:ext uri="{FF2B5EF4-FFF2-40B4-BE49-F238E27FC236}">
                  <a16:creationId xmlns:a16="http://schemas.microsoft.com/office/drawing/2014/main" id="{CC4711B4-DAB5-4B02-9717-893E523A262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09723" y="2714625"/>
              <a:ext cx="1895477"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276223</xdr:colOff>
      <xdr:row>20</xdr:row>
      <xdr:rowOff>28575</xdr:rowOff>
    </xdr:from>
    <xdr:to>
      <xdr:col>5</xdr:col>
      <xdr:colOff>171450</xdr:colOff>
      <xdr:row>31</xdr:row>
      <xdr:rowOff>28575</xdr:rowOff>
    </xdr:to>
    <mc:AlternateContent xmlns:mc="http://schemas.openxmlformats.org/markup-compatibility/2006" xmlns:a14="http://schemas.microsoft.com/office/drawing/2010/main">
      <mc:Choice Requires="a14">
        <xdr:graphicFrame macro="">
          <xdr:nvGraphicFramePr>
            <xdr:cNvPr id="83" name="Item Type 1">
              <a:extLst>
                <a:ext uri="{FF2B5EF4-FFF2-40B4-BE49-F238E27FC236}">
                  <a16:creationId xmlns:a16="http://schemas.microsoft.com/office/drawing/2014/main" id="{2B12DF49-9325-4932-B2A4-58FDFEB533C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609723" y="4029075"/>
              <a:ext cx="1895477" cy="2200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419099</xdr:colOff>
      <xdr:row>31</xdr:row>
      <xdr:rowOff>57953</xdr:rowOff>
    </xdr:from>
    <xdr:to>
      <xdr:col>3</xdr:col>
      <xdr:colOff>267310</xdr:colOff>
      <xdr:row>33</xdr:row>
      <xdr:rowOff>93838</xdr:rowOff>
    </xdr:to>
    <xdr:pic>
      <xdr:nvPicPr>
        <xdr:cNvPr id="84" name="Picture 83">
          <a:hlinkClick xmlns:r="http://schemas.openxmlformats.org/officeDocument/2006/relationships" r:id="rId15"/>
          <a:extLst>
            <a:ext uri="{FF2B5EF4-FFF2-40B4-BE49-F238E27FC236}">
              <a16:creationId xmlns:a16="http://schemas.microsoft.com/office/drawing/2014/main" id="{74129379-2523-FC76-0C10-AD658F48EE2F}"/>
            </a:ext>
          </a:extLst>
        </xdr:cNvPr>
        <xdr:cNvPicPr>
          <a:picLocks noChangeAspect="1"/>
        </xdr:cNvPicPr>
      </xdr:nvPicPr>
      <xdr:blipFill>
        <a:blip xmlns:r="http://schemas.openxmlformats.org/officeDocument/2006/relationships" r:embed="rId16">
          <a:duotone>
            <a:prstClr val="black"/>
            <a:schemeClr val="accent4">
              <a:tint val="45000"/>
              <a:satMod val="400000"/>
            </a:schemeClr>
          </a:duotone>
        </a:blip>
        <a:stretch>
          <a:fillRect/>
        </a:stretch>
      </xdr:blipFill>
      <xdr:spPr>
        <a:xfrm>
          <a:off x="1752599" y="6258728"/>
          <a:ext cx="514961" cy="435935"/>
        </a:xfrm>
        <a:prstGeom prst="rect">
          <a:avLst/>
        </a:prstGeom>
        <a:ln>
          <a:noFill/>
        </a:ln>
      </xdr:spPr>
    </xdr:pic>
    <xdr:clientData/>
  </xdr:twoCellAnchor>
  <xdr:twoCellAnchor editAs="oneCell">
    <xdr:from>
      <xdr:col>3</xdr:col>
      <xdr:colOff>581025</xdr:colOff>
      <xdr:row>31</xdr:row>
      <xdr:rowOff>28577</xdr:rowOff>
    </xdr:from>
    <xdr:to>
      <xdr:col>4</xdr:col>
      <xdr:colOff>408962</xdr:colOff>
      <xdr:row>33</xdr:row>
      <xdr:rowOff>123214</xdr:rowOff>
    </xdr:to>
    <xdr:pic>
      <xdr:nvPicPr>
        <xdr:cNvPr id="86" name="Picture 85">
          <a:hlinkClick xmlns:r="http://schemas.openxmlformats.org/officeDocument/2006/relationships" r:id="rId17"/>
          <a:extLst>
            <a:ext uri="{FF2B5EF4-FFF2-40B4-BE49-F238E27FC236}">
              <a16:creationId xmlns:a16="http://schemas.microsoft.com/office/drawing/2014/main" id="{B418A110-C8F9-95D3-1454-65224C0972F6}"/>
            </a:ext>
          </a:extLst>
        </xdr:cNvPr>
        <xdr:cNvPicPr>
          <a:picLocks noChangeAspect="1"/>
        </xdr:cNvPicPr>
      </xdr:nvPicPr>
      <xdr:blipFill>
        <a:blip xmlns:r="http://schemas.openxmlformats.org/officeDocument/2006/relationships" r:embed="rId18">
          <a:duotone>
            <a:prstClr val="black"/>
            <a:srgbClr val="FFD200">
              <a:tint val="45000"/>
              <a:satMod val="400000"/>
            </a:srgbClr>
          </a:duotone>
        </a:blip>
        <a:stretch>
          <a:fillRect/>
        </a:stretch>
      </xdr:blipFill>
      <xdr:spPr>
        <a:xfrm>
          <a:off x="2581275" y="6229352"/>
          <a:ext cx="494687" cy="494687"/>
        </a:xfrm>
        <a:prstGeom prst="rect">
          <a:avLst/>
        </a:prstGeom>
      </xdr:spPr>
    </xdr:pic>
    <xdr:clientData/>
  </xdr:twoCellAnchor>
  <xdr:twoCellAnchor editAs="oneCell">
    <xdr:from>
      <xdr:col>9</xdr:col>
      <xdr:colOff>71438</xdr:colOff>
      <xdr:row>4</xdr:row>
      <xdr:rowOff>19050</xdr:rowOff>
    </xdr:from>
    <xdr:to>
      <xdr:col>9</xdr:col>
      <xdr:colOff>420051</xdr:colOff>
      <xdr:row>5</xdr:row>
      <xdr:rowOff>172627</xdr:rowOff>
    </xdr:to>
    <xdr:pic>
      <xdr:nvPicPr>
        <xdr:cNvPr id="89" name="Picture 88">
          <a:extLst>
            <a:ext uri="{FF2B5EF4-FFF2-40B4-BE49-F238E27FC236}">
              <a16:creationId xmlns:a16="http://schemas.microsoft.com/office/drawing/2014/main" id="{620F8873-125B-3C3E-1692-51986DB5F54D}"/>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6072188" y="819150"/>
          <a:ext cx="348613" cy="353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323850</xdr:colOff>
      <xdr:row>4</xdr:row>
      <xdr:rowOff>19050</xdr:rowOff>
    </xdr:from>
    <xdr:to>
      <xdr:col>14</xdr:col>
      <xdr:colOff>5713</xdr:colOff>
      <xdr:row>5</xdr:row>
      <xdr:rowOff>172627</xdr:rowOff>
    </xdr:to>
    <xdr:pic>
      <xdr:nvPicPr>
        <xdr:cNvPr id="90" name="Picture 89">
          <a:extLst>
            <a:ext uri="{FF2B5EF4-FFF2-40B4-BE49-F238E27FC236}">
              <a16:creationId xmlns:a16="http://schemas.microsoft.com/office/drawing/2014/main" id="{55616E12-2357-4CF9-A566-050DDFF1D498}"/>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8991600" y="819150"/>
          <a:ext cx="348613" cy="353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71438</xdr:colOff>
      <xdr:row>9</xdr:row>
      <xdr:rowOff>171450</xdr:rowOff>
    </xdr:from>
    <xdr:to>
      <xdr:col>9</xdr:col>
      <xdr:colOff>420051</xdr:colOff>
      <xdr:row>11</xdr:row>
      <xdr:rowOff>125002</xdr:rowOff>
    </xdr:to>
    <xdr:pic>
      <xdr:nvPicPr>
        <xdr:cNvPr id="91" name="Picture 90">
          <a:extLst>
            <a:ext uri="{FF2B5EF4-FFF2-40B4-BE49-F238E27FC236}">
              <a16:creationId xmlns:a16="http://schemas.microsoft.com/office/drawing/2014/main" id="{ACD515A7-E917-43B0-BE95-71DC1E632E59}"/>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6072188" y="1971675"/>
          <a:ext cx="348613" cy="353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323850</xdr:colOff>
      <xdr:row>9</xdr:row>
      <xdr:rowOff>171450</xdr:rowOff>
    </xdr:from>
    <xdr:to>
      <xdr:col>14</xdr:col>
      <xdr:colOff>5713</xdr:colOff>
      <xdr:row>11</xdr:row>
      <xdr:rowOff>125002</xdr:rowOff>
    </xdr:to>
    <xdr:pic>
      <xdr:nvPicPr>
        <xdr:cNvPr id="92" name="Picture 91">
          <a:extLst>
            <a:ext uri="{FF2B5EF4-FFF2-40B4-BE49-F238E27FC236}">
              <a16:creationId xmlns:a16="http://schemas.microsoft.com/office/drawing/2014/main" id="{AA7A5734-A4B5-4455-AA39-703751BB8F9E}"/>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8991600" y="1971675"/>
          <a:ext cx="348613" cy="353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 refreshedDate="45839.59192835648" createdVersion="8" refreshedVersion="8" minRefreshableVersion="3" recordCount="8523" xr:uid="{DBB8FCB5-9236-4673-880B-0EA184DF99AF}">
  <cacheSource type="worksheet">
    <worksheetSource name="Table1"/>
  </cacheSource>
  <cacheFields count="13">
    <cacheField name="Item Fat Content" numFmtId="0">
      <sharedItems count="2">
        <s v="Regular"/>
        <s v="Low Fat"/>
      </sharedItems>
    </cacheField>
    <cacheField name="S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13753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6739FE-7D79-401F-A166-53BBB08DDFAD}"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G3:H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3">
    <format dxfId="2">
      <pivotArea type="all" dataOnly="0" outline="0" fieldPosition="0"/>
    </format>
    <format dxfId="1">
      <pivotArea outline="0" collapsedLevelsAreSubtotals="1" fieldPosition="0"/>
    </format>
    <format dxfId="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1CD808-CCF7-41C7-8BF0-1D4ED0AA2247}"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M3:N19"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3">
    <format dxfId="57">
      <pivotArea type="all" dataOnly="0" outline="0" fieldPosition="0"/>
    </format>
    <format dxfId="56">
      <pivotArea outline="0" collapsedLevelsAreSubtotals="1" fieldPosition="0"/>
    </format>
    <format dxfId="5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52B4BC-21CA-40E2-AF2E-472A9FEF7EE5}"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G3:AH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8">
    <format dxfId="10">
      <pivotArea type="all" dataOnly="0" outline="0" fieldPosition="0"/>
    </format>
    <format dxfId="9">
      <pivotArea outline="0" collapsedLevelsAreSubtotals="1" fieldPosition="0"/>
    </format>
    <format dxfId="8">
      <pivotArea outline="0" collapsedLevelsAreSubtotals="1" fieldPosition="0"/>
    </format>
    <format dxfId="7">
      <pivotArea type="all" dataOnly="0" outline="0" fieldPosition="0"/>
    </format>
    <format dxfId="6">
      <pivotArea outline="0" collapsedLevelsAreSubtotals="1" fieldPosition="0"/>
    </format>
    <format dxfId="5">
      <pivotArea field="6" type="button" dataOnly="0" labelOnly="1" outline="0" axis="axisRow" fieldPosition="0"/>
    </format>
    <format dxfId="4">
      <pivotArea dataOnly="0" labelOnly="1" fieldPosition="0">
        <references count="1">
          <reference field="6" count="0"/>
        </references>
      </pivotArea>
    </format>
    <format dxfId="3">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E82632-1A2C-4E27-9919-AED575FFB7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1" baseField="0" baseItem="1"/>
    <dataField name="Average Sales" fld="11" subtotal="average" baseField="0" baseItem="1"/>
    <dataField name="Number of Items" fld="1" subtotal="count" baseField="0" baseItem="2"/>
    <dataField name="Average of Rating" fld="12" subtotal="average" baseField="0" baseItem="2"/>
  </dataFields>
  <formats count="3">
    <format dxfId="13">
      <pivotArea type="all" dataOnly="0" outline="0" fieldPosition="0"/>
    </format>
    <format dxfId="12">
      <pivotArea outline="0" collapsedLevelsAreSubtotals="1" fieldPosition="0"/>
    </format>
    <format dxfId="1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C6946E-D7F0-4857-A317-697BC9A4291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C3:AD6"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3">
    <format dxfId="16">
      <pivotArea type="all" dataOnly="0" outline="0" fieldPosition="0"/>
    </format>
    <format dxfId="15">
      <pivotArea outline="0" collapsedLevelsAreSubtotals="1" fieldPosition="0"/>
    </format>
    <format dxfId="14">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 chart="18" format="1">
      <pivotArea type="data" outline="0" fieldPosition="0">
        <references count="2">
          <reference field="4294967294" count="1" selected="0">
            <x v="0"/>
          </reference>
          <reference field="7" count="1" selected="0">
            <x v="0"/>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18"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36A8AA-1CED-4FFF-8CCA-E13D53D550B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W3:X1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3">
    <format dxfId="19">
      <pivotArea type="all" dataOnly="0" outline="0" fieldPosition="0"/>
    </format>
    <format dxfId="18">
      <pivotArea outline="0" collapsedLevelsAreSubtotals="1" fieldPosition="0"/>
    </format>
    <format dxfId="17">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4" count="1" selected="0">
            <x v="1"/>
          </reference>
        </references>
      </pivotArea>
    </chartFormat>
    <chartFormat chart="16" format="4">
      <pivotArea type="data" outline="0" fieldPosition="0">
        <references count="2">
          <reference field="4294967294" count="1" selected="0">
            <x v="0"/>
          </reference>
          <reference field="4" count="1" selected="0">
            <x v="0"/>
          </reference>
        </references>
      </pivotArea>
    </chartFormat>
    <chartFormat chart="16" format="5">
      <pivotArea type="data" outline="0" fieldPosition="0">
        <references count="2">
          <reference field="4294967294" count="1" selected="0">
            <x v="0"/>
          </reference>
          <reference field="4" count="1" selected="0">
            <x v="2"/>
          </reference>
        </references>
      </pivotArea>
    </chartFormat>
    <chartFormat chart="16" format="6">
      <pivotArea type="data" outline="0" fieldPosition="0">
        <references count="2">
          <reference field="4294967294" count="1" selected="0">
            <x v="0"/>
          </reference>
          <reference field="4" count="1" selected="0">
            <x v="3"/>
          </reference>
        </references>
      </pivotArea>
    </chartFormat>
    <chartFormat chart="16" format="7">
      <pivotArea type="data" outline="0" fieldPosition="0">
        <references count="2">
          <reference field="4294967294" count="1" selected="0">
            <x v="0"/>
          </reference>
          <reference field="4" count="1" selected="0">
            <x v="4"/>
          </reference>
        </references>
      </pivotArea>
    </chartFormat>
    <chartFormat chart="16" format="8">
      <pivotArea type="data" outline="0" fieldPosition="0">
        <references count="2">
          <reference field="4294967294" count="1" selected="0">
            <x v="0"/>
          </reference>
          <reference field="4" count="1" selected="0">
            <x v="5"/>
          </reference>
        </references>
      </pivotArea>
    </chartFormat>
    <chartFormat chart="16" format="9">
      <pivotArea type="data" outline="0" fieldPosition="0">
        <references count="2">
          <reference field="4294967294" count="1" selected="0">
            <x v="0"/>
          </reference>
          <reference field="4" count="1" selected="0">
            <x v="6"/>
          </reference>
        </references>
      </pivotArea>
    </chartFormat>
    <chartFormat chart="16" format="10">
      <pivotArea type="data" outline="0" fieldPosition="0">
        <references count="2">
          <reference field="4294967294" count="1" selected="0">
            <x v="0"/>
          </reference>
          <reference field="4" count="1" selected="0">
            <x v="7"/>
          </reference>
        </references>
      </pivotArea>
    </chartFormat>
    <chartFormat chart="16"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981E78-E4C2-4D5B-A9D7-285589495CAB}"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T3:AU7"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l. No." fld="1" subtotal="count" baseField="8" baseItem="0" numFmtId="1"/>
  </dataFields>
  <formats count="12">
    <format dxfId="31">
      <pivotArea type="all" dataOnly="0" outline="0" fieldPosition="0"/>
    </format>
    <format dxfId="30">
      <pivotArea outline="0" collapsedLevelsAreSubtotals="1" fieldPosition="0"/>
    </format>
    <format dxfId="29">
      <pivotArea outline="0" collapsedLevelsAreSubtotals="1" fieldPosition="0"/>
    </format>
    <format dxfId="28">
      <pivotArea type="all" dataOnly="0" outline="0" fieldPosition="0"/>
    </format>
    <format dxfId="27">
      <pivotArea outline="0" collapsedLevelsAreSubtotals="1" fieldPosition="0"/>
    </format>
    <format dxfId="26">
      <pivotArea field="6" type="button" dataOnly="0" labelOnly="1" outline="0"/>
    </format>
    <format dxfId="25">
      <pivotArea outline="0" collapsedLevelsAreSubtotals="1" fieldPosition="0"/>
    </format>
    <format dxfId="24">
      <pivotArea type="all" dataOnly="0" outline="0" fieldPosition="0"/>
    </format>
    <format dxfId="23">
      <pivotArea outline="0" collapsedLevelsAreSubtotals="1" fieldPosition="0"/>
    </format>
    <format dxfId="22">
      <pivotArea field="8" type="button" dataOnly="0" labelOnly="1" outline="0" axis="axisRow" fieldPosition="0"/>
    </format>
    <format dxfId="21">
      <pivotArea dataOnly="0" labelOnly="1" fieldPosition="0">
        <references count="1">
          <reference field="8" count="0"/>
        </references>
      </pivotArea>
    </format>
    <format dxfId="20">
      <pivotArea dataOnly="0" labelOnly="1" outline="0" axis="axisValues" fieldPosition="0"/>
    </format>
  </formats>
  <chartFormats count="4">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6" format="3">
      <pivotArea type="data" outline="0" fieldPosition="0">
        <references count="2">
          <reference field="4294967294" count="1" selected="0">
            <x v="0"/>
          </reference>
          <reference field="8" count="1" selected="0">
            <x v="0"/>
          </reference>
        </references>
      </pivotArea>
    </chartFormat>
    <chartFormat chart="36"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1833D0-E5B1-4ACE-BB6A-6A52F6938935}"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Q3:AR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64"/>
  </dataFields>
  <formats count="12">
    <format dxfId="43">
      <pivotArea type="all" dataOnly="0" outline="0" fieldPosition="0"/>
    </format>
    <format dxfId="42">
      <pivotArea outline="0" collapsedLevelsAreSubtotals="1" fieldPosition="0"/>
    </format>
    <format dxfId="41">
      <pivotArea outline="0" collapsedLevelsAreSubtotals="1" fieldPosition="0"/>
    </format>
    <format dxfId="40">
      <pivotArea type="all" dataOnly="0" outline="0" fieldPosition="0"/>
    </format>
    <format dxfId="39">
      <pivotArea outline="0" collapsedLevelsAreSubtotals="1" fieldPosition="0"/>
    </format>
    <format dxfId="38">
      <pivotArea field="6" type="button" dataOnly="0" labelOnly="1" outline="0"/>
    </format>
    <format dxfId="37">
      <pivotArea outline="0" collapsedLevelsAreSubtotals="1" fieldPosition="0"/>
    </format>
    <format dxfId="36">
      <pivotArea type="all" dataOnly="0" outline="0" fieldPosition="0"/>
    </format>
    <format dxfId="35">
      <pivotArea outline="0" collapsedLevelsAreSubtotals="1" fieldPosition="0"/>
    </format>
    <format dxfId="34">
      <pivotArea field="8" type="button" dataOnly="0" labelOnly="1" outline="0" axis="axisRow" fieldPosition="0"/>
    </format>
    <format dxfId="33">
      <pivotArea dataOnly="0" labelOnly="1" fieldPosition="0">
        <references count="1">
          <reference field="8" count="0"/>
        </references>
      </pivotArea>
    </format>
    <format dxfId="32">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69889E-1A9C-4D81-9991-33D5AB960A1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S3:U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3">
    <format dxfId="46">
      <pivotArea type="all" dataOnly="0" outline="0" fieldPosition="0"/>
    </format>
    <format dxfId="45">
      <pivotArea outline="0" collapsedLevelsAreSubtotals="1" fieldPosition="0"/>
    </format>
    <format dxfId="44">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6AB8ED-2C23-4A94-9AFF-321EFD4E383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N3:AO7"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8">
    <format dxfId="54">
      <pivotArea type="all" dataOnly="0" outline="0" fieldPosition="0"/>
    </format>
    <format dxfId="53">
      <pivotArea outline="0" collapsedLevelsAreSubtotals="1" fieldPosition="0"/>
    </format>
    <format dxfId="52">
      <pivotArea outline="0" collapsedLevelsAreSubtotals="1" fieldPosition="0"/>
    </format>
    <format dxfId="51">
      <pivotArea type="all" dataOnly="0" outline="0" fieldPosition="0"/>
    </format>
    <format dxfId="50">
      <pivotArea outline="0" collapsedLevelsAreSubtotals="1" fieldPosition="0"/>
    </format>
    <format dxfId="49">
      <pivotArea field="8" type="button" dataOnly="0" labelOnly="1" outline="0" axis="axisRow" fieldPosition="0"/>
    </format>
    <format dxfId="48">
      <pivotArea dataOnly="0" labelOnly="1" fieldPosition="0">
        <references count="1">
          <reference field="8" count="0"/>
        </references>
      </pivotArea>
    </format>
    <format dxfId="47">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9BE8B82-5413-4DF5-83DA-C40AEDEAE99D}" sourceName="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913753296">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7E38A548-8255-4C88-99BA-57ED888BCD69}" sourceName="Outlet Typ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tabular pivotCacheId="1913753296">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C7FE5A8-84B5-47C6-A734-5DAEAA8C2C72}" sourceName="Outlet Location Type">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9137532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697E5BD-492E-46B0-A7D5-B0E45B31C668}" sourceName="Item Type">
  <pivotTables>
    <pivotTable tabId="3" name="PivotTable3"/>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tabular pivotCacheId="191375329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866DC8C-BB5F-4669-A805-32989E67AB68}" cache="Slicer_Outlet_Size" caption="Outlet Size" rowHeight="260350"/>
  <slicer name="Outlet Type" xr10:uid="{D98EB19F-510E-4EB5-8379-A8CEE74175CF}" cache="Slicer_Outlet_Type" caption="Outlet Type" rowHeight="260350"/>
  <slicer name="Outlet Location Type" xr10:uid="{2722D423-B312-45AB-B959-DE53809E02E4}" cache="Slicer_Outlet_Location_Type" caption="Outlet Location Type" rowHeight="260350"/>
  <slicer name="Item Type" xr10:uid="{E2E1112D-B756-49C3-BF4C-822512163D46}"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FC003261-E935-4C7F-8446-FEA6E1E67710}" cache="Slicer_Outlet_Size" caption="Outlet Size" style="Blinkit Analysis" rowHeight="260350"/>
  <slicer name="Outlet Location Type 1" xr10:uid="{D7CF4FB2-DA5A-4619-87F1-08943287478E}" cache="Slicer_Outlet_Location_Type" caption="Outlet Location " style="Blinkit Analysis" rowHeight="260350"/>
  <slicer name="Item Type 1" xr10:uid="{6F225AED-53D4-4882-8332-9B35FB28816E}"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2BF426F5-5190-4F09-BD3B-028B15C7FFB7}" name="S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E97C2-3B1B-4C59-81EA-34F3986F2B10}">
  <dimension ref="A1:AU19"/>
  <sheetViews>
    <sheetView showGridLines="0" workbookViewId="0"/>
  </sheetViews>
  <sheetFormatPr defaultRowHeight="15.6" x14ac:dyDescent="0.3"/>
  <cols>
    <col min="1" max="1" width="11.8984375" bestFit="1" customWidth="1"/>
    <col min="2" max="2" width="12.296875" bestFit="1" customWidth="1"/>
    <col min="3" max="3" width="15.09765625" bestFit="1" customWidth="1"/>
    <col min="4" max="4" width="15.69921875" bestFit="1" customWidth="1"/>
    <col min="7" max="7" width="12.296875" bestFit="1" customWidth="1"/>
    <col min="8" max="8" width="11.3984375" bestFit="1" customWidth="1"/>
    <col min="9" max="9" width="15.09765625" bestFit="1" customWidth="1"/>
    <col min="13" max="13" width="19.09765625" bestFit="1" customWidth="1"/>
    <col min="14" max="14" width="11.3984375" bestFit="1" customWidth="1"/>
    <col min="19" max="19" width="12.296875" bestFit="1" customWidth="1"/>
    <col min="20" max="20" width="15.19921875" bestFit="1" customWidth="1"/>
    <col min="21" max="21" width="7.3984375" bestFit="1" customWidth="1"/>
    <col min="22" max="22" width="10.8984375" bestFit="1" customWidth="1"/>
    <col min="23" max="23" width="12.296875" bestFit="1" customWidth="1"/>
    <col min="24" max="24" width="11.3984375" bestFit="1" customWidth="1"/>
    <col min="25" max="25" width="7.3984375" bestFit="1" customWidth="1"/>
    <col min="29" max="29" width="12.296875" bestFit="1" customWidth="1"/>
    <col min="30" max="30" width="11.3984375" bestFit="1" customWidth="1"/>
    <col min="33" max="33" width="12.296875" bestFit="1" customWidth="1"/>
    <col min="34" max="34" width="11.3984375" bestFit="1" customWidth="1"/>
    <col min="36" max="36" width="13.8984375" bestFit="1" customWidth="1"/>
    <col min="37" max="37" width="7.3984375" bestFit="1" customWidth="1"/>
    <col min="40" max="40" width="17.296875" bestFit="1" customWidth="1"/>
    <col min="41" max="41" width="11.3984375" bestFit="1" customWidth="1"/>
    <col min="43" max="43" width="17.296875" bestFit="1" customWidth="1"/>
    <col min="44" max="44" width="14.59765625" bestFit="1" customWidth="1"/>
    <col min="46" max="46" width="17.296875" bestFit="1" customWidth="1"/>
    <col min="47" max="47" width="14.09765625" bestFit="1" customWidth="1"/>
  </cols>
  <sheetData>
    <row r="1" spans="1:47" ht="18.600000000000001" thickBot="1" x14ac:dyDescent="0.35">
      <c r="M1" s="58" t="s">
        <v>1621</v>
      </c>
      <c r="N1" s="59"/>
      <c r="O1" s="59"/>
      <c r="P1" s="59"/>
      <c r="S1" s="58" t="s">
        <v>1623</v>
      </c>
      <c r="T1" s="59"/>
      <c r="W1" s="62" t="s">
        <v>1624</v>
      </c>
      <c r="X1" s="62"/>
      <c r="Y1" s="62"/>
      <c r="Z1" s="62"/>
      <c r="AC1" s="51" t="s">
        <v>1625</v>
      </c>
      <c r="AD1" s="52"/>
      <c r="AE1" s="52"/>
      <c r="AG1" s="53" t="s">
        <v>1626</v>
      </c>
      <c r="AH1" s="54"/>
      <c r="AI1" s="54"/>
      <c r="AJ1" s="31"/>
      <c r="AK1" s="31"/>
      <c r="AL1" s="32"/>
      <c r="AN1" s="55" t="s">
        <v>1630</v>
      </c>
      <c r="AO1" s="56"/>
      <c r="AP1" s="56"/>
      <c r="AQ1" s="56"/>
      <c r="AR1" s="56"/>
      <c r="AS1" s="56"/>
      <c r="AT1" s="56"/>
      <c r="AU1" s="57"/>
    </row>
    <row r="2" spans="1:47" ht="16.2" thickBot="1" x14ac:dyDescent="0.35">
      <c r="A2" s="58" t="s">
        <v>1618</v>
      </c>
      <c r="B2" s="59"/>
      <c r="C2" s="59"/>
      <c r="D2" s="59"/>
      <c r="E2" s="1"/>
      <c r="G2" s="58" t="s">
        <v>1620</v>
      </c>
      <c r="H2" s="59"/>
      <c r="I2" s="59"/>
      <c r="J2" s="59"/>
      <c r="M2" s="60"/>
      <c r="N2" s="61"/>
      <c r="O2" s="61"/>
      <c r="P2" s="61"/>
      <c r="AG2" s="33"/>
      <c r="AL2" s="34"/>
      <c r="AN2" s="33"/>
      <c r="AU2" s="34"/>
    </row>
    <row r="3" spans="1:47" ht="16.2" thickBot="1" x14ac:dyDescent="0.35">
      <c r="A3" s="9" t="s">
        <v>1612</v>
      </c>
      <c r="B3" s="10" t="s">
        <v>1613</v>
      </c>
      <c r="C3" s="10" t="s">
        <v>1614</v>
      </c>
      <c r="D3" s="11" t="s">
        <v>1615</v>
      </c>
      <c r="E3" s="3"/>
      <c r="G3" s="13" t="s">
        <v>1619</v>
      </c>
      <c r="H3" s="1" t="s">
        <v>1611</v>
      </c>
      <c r="M3" s="13" t="s">
        <v>1619</v>
      </c>
      <c r="N3" s="1" t="s">
        <v>1611</v>
      </c>
      <c r="S3" s="13" t="s">
        <v>1611</v>
      </c>
      <c r="T3" s="21" t="s">
        <v>1622</v>
      </c>
      <c r="U3" s="1"/>
      <c r="W3" s="13" t="s">
        <v>1619</v>
      </c>
      <c r="X3" s="1" t="s">
        <v>1611</v>
      </c>
      <c r="AC3" s="13" t="s">
        <v>1619</v>
      </c>
      <c r="AD3" s="1" t="s">
        <v>1611</v>
      </c>
      <c r="AG3" s="40" t="s">
        <v>1619</v>
      </c>
      <c r="AH3" s="27" t="s">
        <v>1611</v>
      </c>
      <c r="AJ3" s="28" t="s">
        <v>1627</v>
      </c>
      <c r="AK3" s="28" t="s">
        <v>1608</v>
      </c>
      <c r="AL3" s="34"/>
      <c r="AN3" s="40" t="s">
        <v>1619</v>
      </c>
      <c r="AO3" s="27" t="s">
        <v>1611</v>
      </c>
      <c r="AQ3" s="40" t="s">
        <v>1619</v>
      </c>
      <c r="AR3" s="27" t="s">
        <v>1628</v>
      </c>
      <c r="AT3" s="40" t="s">
        <v>1619</v>
      </c>
      <c r="AU3" s="27" t="s">
        <v>1629</v>
      </c>
    </row>
    <row r="4" spans="1:47" ht="16.2" thickBot="1" x14ac:dyDescent="0.35">
      <c r="A4" s="9">
        <v>1201681.4928000034</v>
      </c>
      <c r="B4" s="10">
        <v>140.99278338613203</v>
      </c>
      <c r="C4" s="10">
        <v>8523</v>
      </c>
      <c r="D4" s="11">
        <v>3.9658570925731196</v>
      </c>
      <c r="E4" s="3"/>
      <c r="G4" s="14" t="s">
        <v>17</v>
      </c>
      <c r="H4" s="16">
        <v>776319.68840000057</v>
      </c>
      <c r="M4" s="14" t="s">
        <v>153</v>
      </c>
      <c r="N4" s="16">
        <v>9077.869999999999</v>
      </c>
      <c r="S4" s="22" t="s">
        <v>1619</v>
      </c>
      <c r="T4" t="s">
        <v>10</v>
      </c>
      <c r="U4" s="3" t="s">
        <v>17</v>
      </c>
      <c r="W4" s="14">
        <v>2011</v>
      </c>
      <c r="X4" s="16">
        <v>78131.566599999976</v>
      </c>
      <c r="AC4" s="14" t="s">
        <v>30</v>
      </c>
      <c r="AD4" s="16">
        <v>248991.58600000024</v>
      </c>
      <c r="AG4" s="41" t="s">
        <v>21</v>
      </c>
      <c r="AH4" s="38">
        <v>472133.03319999954</v>
      </c>
      <c r="AJ4" s="29" t="str">
        <f>AG4</f>
        <v>Tier 3</v>
      </c>
      <c r="AK4" s="30">
        <f>GETPIVOTDATA("Sales",$AG$3,"Outlet Location Type","Tier 3")</f>
        <v>472133.03319999954</v>
      </c>
      <c r="AL4" s="34"/>
      <c r="AN4" s="41" t="s">
        <v>40</v>
      </c>
      <c r="AO4" s="38">
        <v>151939.149</v>
      </c>
      <c r="AQ4" s="41" t="s">
        <v>40</v>
      </c>
      <c r="AR4" s="45">
        <v>140.29468975069253</v>
      </c>
      <c r="AT4" s="41" t="s">
        <v>40</v>
      </c>
      <c r="AU4" s="48">
        <v>1083</v>
      </c>
    </row>
    <row r="5" spans="1:47" ht="16.2" thickBot="1" x14ac:dyDescent="0.35">
      <c r="A5" s="2"/>
      <c r="E5" s="3"/>
      <c r="G5" s="15" t="s">
        <v>10</v>
      </c>
      <c r="H5" s="17">
        <v>425361.8043999995</v>
      </c>
      <c r="M5" s="14" t="s">
        <v>74</v>
      </c>
      <c r="N5" s="20">
        <v>15596.696600000001</v>
      </c>
      <c r="S5" s="14" t="s">
        <v>14</v>
      </c>
      <c r="T5" s="23">
        <v>121349.89940000001</v>
      </c>
      <c r="U5" s="24">
        <v>215047.9126000001</v>
      </c>
      <c r="W5" s="14">
        <v>2012</v>
      </c>
      <c r="X5" s="20">
        <v>130476.85979999998</v>
      </c>
      <c r="AC5" s="14" t="s">
        <v>15</v>
      </c>
      <c r="AD5" s="20">
        <v>507895.7363999993</v>
      </c>
      <c r="AG5" s="44" t="s">
        <v>34</v>
      </c>
      <c r="AH5" s="43">
        <v>393150.64759999956</v>
      </c>
      <c r="AJ5" s="29" t="str">
        <f>AG5</f>
        <v>Tier 2</v>
      </c>
      <c r="AK5" s="30">
        <f>GETPIVOTDATA("Sales",$AG$3,"Outlet Location Type","Tier 2")</f>
        <v>393150.64759999956</v>
      </c>
      <c r="AL5" s="34"/>
      <c r="AN5" s="44" t="s">
        <v>46</v>
      </c>
      <c r="AO5" s="43">
        <v>130714.67460000006</v>
      </c>
      <c r="AQ5" s="44" t="s">
        <v>46</v>
      </c>
      <c r="AR5" s="46">
        <v>139.80179101604284</v>
      </c>
      <c r="AT5" s="44" t="s">
        <v>46</v>
      </c>
      <c r="AU5" s="49">
        <v>935</v>
      </c>
    </row>
    <row r="6" spans="1:47" ht="16.2" thickBot="1" x14ac:dyDescent="0.35">
      <c r="A6" s="2"/>
      <c r="E6" s="3"/>
      <c r="M6" s="14" t="s">
        <v>159</v>
      </c>
      <c r="N6" s="20">
        <v>21880.027399999992</v>
      </c>
      <c r="S6" s="14" t="s">
        <v>34</v>
      </c>
      <c r="T6" s="26">
        <v>138685.86819999994</v>
      </c>
      <c r="U6" s="18">
        <v>254464.77940000014</v>
      </c>
      <c r="W6" s="14">
        <v>2014</v>
      </c>
      <c r="X6" s="20">
        <v>131809.01560000007</v>
      </c>
      <c r="AC6" s="15" t="s">
        <v>26</v>
      </c>
      <c r="AD6" s="17">
        <v>444794.17039999936</v>
      </c>
      <c r="AG6" s="42" t="s">
        <v>14</v>
      </c>
      <c r="AH6" s="39">
        <v>336397.81199999945</v>
      </c>
      <c r="AJ6" s="29" t="str">
        <f>AG6</f>
        <v>Tier 1</v>
      </c>
      <c r="AK6" s="30">
        <f>GETPIVOTDATA("Sales",$AG$3,"Outlet Location Type","Tier 1")</f>
        <v>336397.81199999945</v>
      </c>
      <c r="AL6" s="34"/>
      <c r="AN6" s="44" t="s">
        <v>22</v>
      </c>
      <c r="AO6" s="43">
        <v>131477.77639999994</v>
      </c>
      <c r="AQ6" s="44" t="s">
        <v>22</v>
      </c>
      <c r="AR6" s="46">
        <v>141.67863836206891</v>
      </c>
      <c r="AT6" s="44" t="s">
        <v>22</v>
      </c>
      <c r="AU6" s="49">
        <v>928</v>
      </c>
    </row>
    <row r="7" spans="1:47" ht="16.2" thickBot="1" x14ac:dyDescent="0.35">
      <c r="A7" s="2"/>
      <c r="E7" s="3"/>
      <c r="M7" s="14" t="s">
        <v>64</v>
      </c>
      <c r="N7" s="20">
        <v>22451.891599999999</v>
      </c>
      <c r="S7" s="15" t="s">
        <v>21</v>
      </c>
      <c r="T7" s="25">
        <v>165326.0368</v>
      </c>
      <c r="U7" s="19">
        <v>306806.99640000012</v>
      </c>
      <c r="W7" s="14">
        <v>2015</v>
      </c>
      <c r="X7" s="20">
        <v>130942.78019999999</v>
      </c>
      <c r="AG7" s="33"/>
      <c r="AL7" s="34"/>
      <c r="AN7" s="42" t="s">
        <v>16</v>
      </c>
      <c r="AO7" s="39">
        <v>787549.89280000131</v>
      </c>
      <c r="AQ7" s="42" t="s">
        <v>16</v>
      </c>
      <c r="AR7" s="47">
        <v>141.21389506903375</v>
      </c>
      <c r="AT7" s="42" t="s">
        <v>16</v>
      </c>
      <c r="AU7" s="50">
        <v>5577</v>
      </c>
    </row>
    <row r="8" spans="1:47" x14ac:dyDescent="0.3">
      <c r="A8" s="2"/>
      <c r="E8" s="3"/>
      <c r="M8" s="14" t="s">
        <v>61</v>
      </c>
      <c r="N8" s="20">
        <v>29334.680599999996</v>
      </c>
      <c r="W8" s="14">
        <v>2016</v>
      </c>
      <c r="X8" s="20">
        <v>132113.36980000007</v>
      </c>
      <c r="AG8" s="33"/>
      <c r="AL8" s="34"/>
      <c r="AN8" s="33"/>
      <c r="AU8" s="34"/>
    </row>
    <row r="9" spans="1:47" x14ac:dyDescent="0.3">
      <c r="A9" s="2" t="s">
        <v>1612</v>
      </c>
      <c r="B9" t="s">
        <v>1613</v>
      </c>
      <c r="C9" t="s">
        <v>1616</v>
      </c>
      <c r="D9" t="s">
        <v>1617</v>
      </c>
      <c r="E9" s="3"/>
      <c r="M9" s="14" t="s">
        <v>57</v>
      </c>
      <c r="N9" s="20">
        <v>35379.119800000015</v>
      </c>
      <c r="W9" s="14">
        <v>2017</v>
      </c>
      <c r="X9" s="20">
        <v>133103.90699999989</v>
      </c>
      <c r="AG9" s="33"/>
      <c r="AL9" s="34"/>
      <c r="AN9" s="33"/>
      <c r="AU9" s="34"/>
    </row>
    <row r="10" spans="1:47" x14ac:dyDescent="0.3">
      <c r="A10" s="12">
        <f>GETPIVOTDATA("Total Sales",$A$3)</f>
        <v>1201681.4928000034</v>
      </c>
      <c r="B10" s="4">
        <f>GETPIVOTDATA("Average Sales",$A$3)</f>
        <v>140.99278338613203</v>
      </c>
      <c r="C10">
        <f>GETPIVOTDATA("Number of Items",$A$3)</f>
        <v>8523</v>
      </c>
      <c r="D10" s="5">
        <f>GETPIVOTDATA("Average of Rating",$A$3)</f>
        <v>3.9658570925731196</v>
      </c>
      <c r="E10" s="3"/>
      <c r="M10" s="14" t="s">
        <v>32</v>
      </c>
      <c r="N10" s="20">
        <v>58514.166999999987</v>
      </c>
      <c r="W10" s="14">
        <v>2018</v>
      </c>
      <c r="X10" s="20">
        <v>204522.25700000025</v>
      </c>
      <c r="AG10" s="33"/>
      <c r="AL10" s="34"/>
      <c r="AN10" s="33"/>
      <c r="AU10" s="34"/>
    </row>
    <row r="11" spans="1:47" ht="16.2" thickBot="1" x14ac:dyDescent="0.35">
      <c r="A11" s="6"/>
      <c r="B11" s="7"/>
      <c r="C11" s="7"/>
      <c r="D11" s="7"/>
      <c r="E11" s="8"/>
      <c r="M11" s="14" t="s">
        <v>54</v>
      </c>
      <c r="N11" s="20">
        <v>59449.863799999992</v>
      </c>
      <c r="W11" s="14">
        <v>2020</v>
      </c>
      <c r="X11" s="20">
        <v>129103.96039999987</v>
      </c>
      <c r="AG11" s="33"/>
      <c r="AL11" s="34"/>
      <c r="AN11" s="33"/>
      <c r="AU11" s="34"/>
    </row>
    <row r="12" spans="1:47" ht="16.2" thickBot="1" x14ac:dyDescent="0.35">
      <c r="M12" s="14" t="s">
        <v>19</v>
      </c>
      <c r="N12" s="20">
        <v>68025.838800000012</v>
      </c>
      <c r="W12" s="15">
        <v>2022</v>
      </c>
      <c r="X12" s="17">
        <v>131477.77639999994</v>
      </c>
      <c r="AG12" s="33"/>
      <c r="AL12" s="34"/>
      <c r="AN12" s="33"/>
      <c r="AU12" s="34"/>
    </row>
    <row r="13" spans="1:47" x14ac:dyDescent="0.3">
      <c r="M13" s="14" t="s">
        <v>95</v>
      </c>
      <c r="N13" s="20">
        <v>81894.736400000009</v>
      </c>
      <c r="AG13" s="33"/>
      <c r="AL13" s="34"/>
      <c r="AN13" s="33"/>
      <c r="AU13" s="34"/>
    </row>
    <row r="14" spans="1:47" x14ac:dyDescent="0.3">
      <c r="M14" s="14" t="s">
        <v>28</v>
      </c>
      <c r="N14" s="20">
        <v>90706.728999999992</v>
      </c>
      <c r="AG14" s="33"/>
      <c r="AL14" s="34"/>
      <c r="AN14" s="33"/>
      <c r="AU14" s="34"/>
    </row>
    <row r="15" spans="1:47" x14ac:dyDescent="0.3">
      <c r="M15" s="14" t="s">
        <v>67</v>
      </c>
      <c r="N15" s="20">
        <v>101276.46159999995</v>
      </c>
      <c r="AG15" s="33"/>
      <c r="AL15" s="34"/>
      <c r="AN15" s="33"/>
      <c r="AU15" s="34"/>
    </row>
    <row r="16" spans="1:47" x14ac:dyDescent="0.3">
      <c r="M16" s="14" t="s">
        <v>24</v>
      </c>
      <c r="N16" s="20">
        <v>118558.88140000009</v>
      </c>
      <c r="AG16" s="33"/>
      <c r="AL16" s="34"/>
      <c r="AN16" s="33"/>
      <c r="AU16" s="34"/>
    </row>
    <row r="17" spans="13:47" x14ac:dyDescent="0.3">
      <c r="M17" s="14" t="s">
        <v>42</v>
      </c>
      <c r="N17" s="20">
        <v>135976.52539999998</v>
      </c>
      <c r="AG17" s="35"/>
      <c r="AH17" s="36"/>
      <c r="AI17" s="36"/>
      <c r="AJ17" s="36"/>
      <c r="AK17" s="36"/>
      <c r="AL17" s="37"/>
      <c r="AN17" s="35"/>
      <c r="AO17" s="36"/>
      <c r="AP17" s="36"/>
      <c r="AQ17" s="36"/>
      <c r="AR17" s="36"/>
      <c r="AS17" s="36"/>
      <c r="AT17" s="36"/>
      <c r="AU17" s="37"/>
    </row>
    <row r="18" spans="13:47" x14ac:dyDescent="0.3">
      <c r="M18" s="14" t="s">
        <v>48</v>
      </c>
      <c r="N18" s="20">
        <v>175433.92240000021</v>
      </c>
    </row>
    <row r="19" spans="13:47" ht="16.2" thickBot="1" x14ac:dyDescent="0.35">
      <c r="M19" s="15" t="s">
        <v>12</v>
      </c>
      <c r="N19" s="17">
        <v>178124.08099999995</v>
      </c>
    </row>
  </sheetData>
  <mergeCells count="9">
    <mergeCell ref="AC1:AE1"/>
    <mergeCell ref="AG1:AI1"/>
    <mergeCell ref="AN1:AU1"/>
    <mergeCell ref="A2:D2"/>
    <mergeCell ref="G2:J2"/>
    <mergeCell ref="M2:P2"/>
    <mergeCell ref="M1:P1"/>
    <mergeCell ref="S1:T1"/>
    <mergeCell ref="W1:Z1"/>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D16" sqref="D16"/>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1610</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F812D-259A-4B2F-B2B7-3042876473E3}">
  <dimension ref="A1"/>
  <sheetViews>
    <sheetView showGridLines="0" tabSelected="1" zoomScale="80" zoomScaleNormal="80" workbookViewId="0">
      <selection activeCell="J9" sqref="J9"/>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&amp; Charts</vt:lpstr>
      <vt:lpstr>BlinkIT Grocery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Jaikishun Kumar</cp:lastModifiedBy>
  <dcterms:created xsi:type="dcterms:W3CDTF">2024-06-23T13:11:17Z</dcterms:created>
  <dcterms:modified xsi:type="dcterms:W3CDTF">2025-08-10T09:34:41Z</dcterms:modified>
</cp:coreProperties>
</file>