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chart-cache-obj-request-reorder" sheetId="2" r:id="rId4"/>
  </sheets>
  <definedNames/>
  <calcPr/>
</workbook>
</file>

<file path=xl/sharedStrings.xml><?xml version="1.0" encoding="utf-8"?>
<sst xmlns="http://schemas.openxmlformats.org/spreadsheetml/2006/main" count="26" uniqueCount="20">
  <si>
    <t>COLD</t>
  </si>
  <si>
    <t xml:space="preserve">run1 </t>
  </si>
  <si>
    <t>run2</t>
  </si>
  <si>
    <t>run 3</t>
  </si>
  <si>
    <t>avg</t>
  </si>
  <si>
    <t>stdev</t>
  </si>
  <si>
    <t>median</t>
  </si>
  <si>
    <t>client-none</t>
  </si>
  <si>
    <t>cls-none</t>
  </si>
  <si>
    <t>cls-fwd</t>
  </si>
  <si>
    <t>cls-bwd</t>
  </si>
  <si>
    <t>cls-rnd</t>
  </si>
  <si>
    <t>HOT</t>
  </si>
  <si>
    <t>HOT CACHE</t>
  </si>
  <si>
    <t>AVG</t>
  </si>
  <si>
    <t>STDEV</t>
  </si>
  <si>
    <t>server-none</t>
  </si>
  <si>
    <t>server-rand</t>
  </si>
  <si>
    <t>server-frwd</t>
  </si>
  <si>
    <t>server-bkwd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</si>
</sst>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Font="1" applyNumberFormat="1"/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400"/>
            </a:pPr>
            <a:r>
              <a:t>1 OSD: Average time for scan query (s=1%) while requesting object_ids in different orders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data!$D$20</c:f>
            </c:strRef>
          </c:tx>
          <c:spPr>
            <a:solidFill>
              <a:srgbClr val="3366CC"/>
            </a:solidFill>
          </c:spPr>
          <c:errBars>
            <c:errDir val="y"/>
            <c:errBarType val="both"/>
            <c:errValType val="fixedVal"/>
            <c:noEndCap val="0"/>
            <c:val val="54.3"/>
          </c:errBars>
          <c:cat>
            <c:strRef>
              <c:f>data!$E$19</c:f>
            </c:strRef>
          </c:cat>
          <c:val>
            <c:numRef>
              <c:f>data!$E$20</c:f>
            </c:numRef>
          </c:val>
        </c:ser>
        <c:ser>
          <c:idx val="1"/>
          <c:order val="1"/>
          <c:tx>
            <c:strRef>
              <c:f>data!$D$21</c:f>
            </c:strRef>
          </c:tx>
          <c:spPr>
            <a:solidFill>
              <a:srgbClr val="FF0000"/>
            </a:solidFill>
          </c:spPr>
          <c:errBars>
            <c:errDir val="y"/>
            <c:errBarType val="both"/>
            <c:errValType val="fixedVal"/>
            <c:noEndCap val="0"/>
            <c:val val="14.8"/>
          </c:errBars>
          <c:cat>
            <c:strRef>
              <c:f>data!$E$19</c:f>
            </c:strRef>
          </c:cat>
          <c:val>
            <c:numRef>
              <c:f>data!$E$21</c:f>
            </c:numRef>
          </c:val>
        </c:ser>
        <c:ser>
          <c:idx val="2"/>
          <c:order val="2"/>
          <c:tx>
            <c:strRef>
              <c:f>data!$D$22</c:f>
            </c:strRef>
          </c:tx>
          <c:spPr>
            <a:solidFill>
              <a:srgbClr val="DD7E6B"/>
            </a:solidFill>
          </c:spPr>
          <c:errBars>
            <c:errDir val="y"/>
            <c:errBarType val="both"/>
            <c:errValType val="fixedVal"/>
            <c:noEndCap val="0"/>
            <c:val val="10.8"/>
          </c:errBars>
          <c:cat>
            <c:strRef>
              <c:f>data!$E$19</c:f>
            </c:strRef>
          </c:cat>
          <c:val>
            <c:numRef>
              <c:f>data!$E$22</c:f>
            </c:numRef>
          </c:val>
        </c:ser>
        <c:ser>
          <c:idx val="3"/>
          <c:order val="3"/>
          <c:tx>
            <c:strRef>
              <c:f>data!$D$23</c:f>
            </c:strRef>
          </c:tx>
          <c:spPr>
            <a:solidFill>
              <a:srgbClr val="E6B8AF"/>
            </a:solidFill>
          </c:spPr>
          <c:errBars>
            <c:errDir val="y"/>
            <c:errBarType val="both"/>
            <c:errValType val="fixedVal"/>
            <c:noEndCap val="0"/>
            <c:val val="4.2"/>
          </c:errBars>
          <c:cat>
            <c:strRef>
              <c:f>data!$E$19</c:f>
            </c:strRef>
          </c:cat>
          <c:val>
            <c:numRef>
              <c:f>data!$E$23</c:f>
            </c:numRef>
          </c:val>
        </c:ser>
        <c:ser>
          <c:idx val="4"/>
          <c:order val="4"/>
          <c:tx>
            <c:strRef>
              <c:f>data!$D$24</c:f>
            </c:strRef>
          </c:tx>
          <c:spPr>
            <a:solidFill>
              <a:srgbClr val="660000"/>
            </a:solidFill>
          </c:spPr>
          <c:errBars>
            <c:errDir val="y"/>
            <c:errBarType val="both"/>
            <c:errValType val="fixedVal"/>
            <c:noEndCap val="0"/>
            <c:val val="9.0"/>
          </c:errBars>
          <c:cat>
            <c:strRef>
              <c:f>data!$E$19</c:f>
            </c:strRef>
          </c:cat>
          <c:val>
            <c:numRef>
              <c:f>data!$E$24</c:f>
            </c:numRef>
          </c:val>
        </c:ser>
        <c:ser>
          <c:idx val="5"/>
          <c:order val="5"/>
          <c:tx>
            <c:strRef>
              <c:f>data!$D$25</c:f>
            </c:strRef>
          </c:tx>
          <c:spPr>
            <a:solidFill>
              <a:srgbClr val="0099C6"/>
            </a:solidFill>
          </c:spPr>
          <c:cat>
            <c:strRef>
              <c:f>data!$E$19</c:f>
            </c:strRef>
          </c:cat>
          <c:val>
            <c:numRef>
              <c:f>data!$E$25</c:f>
            </c:numRef>
          </c:val>
        </c:ser>
        <c:axId val="1664719872"/>
        <c:axId val="1275739023"/>
      </c:barChart>
      <c:catAx>
        <c:axId val="16647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/>
                </a:pPr>
                <a:r>
                  <a:t>Client-side vs. server-side with indicated request direction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5739023"/>
      </c:catAx>
      <c:valAx>
        <c:axId val="1275739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/>
                </a:pPr>
                <a:r>
                  <a:t>Execution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400"/>
            </a:pPr>
          </a:p>
        </c:txPr>
        <c:crossAx val="1664719872"/>
      </c:valAx>
    </c:plotArea>
    <c:legend>
      <c:legendPos val="t"/>
      <c:overlay val="0"/>
      <c:txPr>
        <a:bodyPr/>
        <a:lstStyle/>
        <a:p>
          <a:pPr lvl="0">
            <a:defRPr sz="1400"/>
          </a:pPr>
        </a:p>
      </c:txPr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A3" s="1"/>
      <c r="B3" s="1" t="s">
        <v>7</v>
      </c>
      <c r="C3" s="1">
        <v>285.0</v>
      </c>
      <c r="D3" s="1">
        <v>298.0</v>
      </c>
      <c r="E3" s="1">
        <v>369.0</v>
      </c>
      <c r="F3" s="2">
        <f t="shared" ref="F3:F7" si="1">AVERAGE(C3:E3)</f>
        <v>317.3333333</v>
      </c>
      <c r="G3" s="3">
        <f t="shared" ref="G3:G7" si="2">STDEV(C3:E3)</f>
        <v>45.21430452</v>
      </c>
      <c r="H3" s="2">
        <f t="shared" ref="H3:H7" si="3">MEDIAN(C3:E3)</f>
        <v>298</v>
      </c>
    </row>
    <row r="4">
      <c r="B4" s="1" t="s">
        <v>8</v>
      </c>
      <c r="C4" s="1">
        <v>285.0</v>
      </c>
      <c r="D4" s="1">
        <v>285.0</v>
      </c>
      <c r="E4" s="1">
        <v>285.0</v>
      </c>
      <c r="F4" s="2">
        <f t="shared" si="1"/>
        <v>285</v>
      </c>
      <c r="G4" s="3">
        <f t="shared" si="2"/>
        <v>0</v>
      </c>
      <c r="H4" s="2">
        <f t="shared" si="3"/>
        <v>285</v>
      </c>
    </row>
    <row r="5">
      <c r="B5" s="1" t="s">
        <v>9</v>
      </c>
      <c r="C5" s="1">
        <v>285.0</v>
      </c>
      <c r="D5" s="1">
        <v>285.0</v>
      </c>
      <c r="E5" s="1">
        <v>285.0</v>
      </c>
      <c r="F5" s="2">
        <f t="shared" si="1"/>
        <v>285</v>
      </c>
      <c r="G5" s="3">
        <f t="shared" si="2"/>
        <v>0</v>
      </c>
      <c r="H5" s="2">
        <f t="shared" si="3"/>
        <v>285</v>
      </c>
    </row>
    <row r="6">
      <c r="B6" s="1" t="s">
        <v>10</v>
      </c>
      <c r="C6" s="1">
        <v>285.0</v>
      </c>
      <c r="D6" s="1">
        <v>285.0</v>
      </c>
      <c r="E6" s="1">
        <v>285.0</v>
      </c>
      <c r="F6" s="2">
        <f t="shared" si="1"/>
        <v>285</v>
      </c>
      <c r="G6" s="3">
        <f t="shared" si="2"/>
        <v>0</v>
      </c>
      <c r="H6" s="2">
        <f t="shared" si="3"/>
        <v>285</v>
      </c>
    </row>
    <row r="7">
      <c r="B7" s="1" t="s">
        <v>11</v>
      </c>
      <c r="C7" s="1">
        <v>285.0</v>
      </c>
      <c r="D7" s="1">
        <v>285.0</v>
      </c>
      <c r="E7" s="1">
        <v>284.0</v>
      </c>
      <c r="F7" s="2">
        <f t="shared" si="1"/>
        <v>284.6666667</v>
      </c>
      <c r="G7" s="3">
        <f t="shared" si="2"/>
        <v>0.5773502692</v>
      </c>
      <c r="H7" s="2">
        <f t="shared" si="3"/>
        <v>285</v>
      </c>
    </row>
    <row r="8">
      <c r="F8" s="2"/>
      <c r="G8" s="3"/>
      <c r="H8" s="2"/>
    </row>
    <row r="9">
      <c r="F9" s="2"/>
      <c r="G9" s="3"/>
      <c r="H9" s="2"/>
    </row>
    <row r="10">
      <c r="B10" s="1" t="s">
        <v>12</v>
      </c>
      <c r="F10" s="2"/>
      <c r="G10" s="3"/>
      <c r="H10" s="2"/>
    </row>
    <row r="11">
      <c r="B11" s="1" t="s">
        <v>7</v>
      </c>
      <c r="C11" s="1">
        <v>207.0</v>
      </c>
      <c r="D11" s="1">
        <v>209.0</v>
      </c>
      <c r="E11" s="1">
        <v>302.0</v>
      </c>
      <c r="F11" s="2">
        <f t="shared" ref="F11:F15" si="4">AVERAGE(C11:E11)</f>
        <v>239.3333333</v>
      </c>
      <c r="G11" s="3">
        <f t="shared" ref="G11:G15" si="5">STDEV(C11:E11)</f>
        <v>54.28013756</v>
      </c>
      <c r="H11" s="2">
        <f t="shared" ref="H11:H15" si="6">MEDIAN(C11:E11)</f>
        <v>209</v>
      </c>
    </row>
    <row r="12">
      <c r="B12" s="1" t="s">
        <v>8</v>
      </c>
      <c r="C12" s="1">
        <v>88.0</v>
      </c>
      <c r="D12" s="1">
        <v>112.0</v>
      </c>
      <c r="E12" s="1">
        <v>85.0</v>
      </c>
      <c r="F12" s="2">
        <f t="shared" si="4"/>
        <v>95</v>
      </c>
      <c r="G12" s="3">
        <f t="shared" si="5"/>
        <v>14.79864859</v>
      </c>
      <c r="H12" s="2">
        <f t="shared" si="6"/>
        <v>88</v>
      </c>
    </row>
    <row r="13">
      <c r="B13" s="1" t="s">
        <v>9</v>
      </c>
      <c r="C13" s="1">
        <v>78.0</v>
      </c>
      <c r="D13" s="1">
        <v>84.0</v>
      </c>
      <c r="E13" s="1">
        <v>99.0</v>
      </c>
      <c r="F13" s="2">
        <f t="shared" si="4"/>
        <v>87</v>
      </c>
      <c r="G13" s="3">
        <f t="shared" si="5"/>
        <v>10.81665383</v>
      </c>
      <c r="H13" s="2">
        <f t="shared" si="6"/>
        <v>84</v>
      </c>
    </row>
    <row r="14">
      <c r="B14" s="1" t="s">
        <v>10</v>
      </c>
      <c r="C14" s="1">
        <v>93.0</v>
      </c>
      <c r="D14" s="1">
        <v>101.0</v>
      </c>
      <c r="E14" s="1">
        <v>99.0</v>
      </c>
      <c r="F14" s="2">
        <f t="shared" si="4"/>
        <v>97.66666667</v>
      </c>
      <c r="G14" s="3">
        <f t="shared" si="5"/>
        <v>4.163331999</v>
      </c>
      <c r="H14" s="2">
        <f t="shared" si="6"/>
        <v>99</v>
      </c>
    </row>
    <row r="15">
      <c r="B15" s="1" t="s">
        <v>11</v>
      </c>
      <c r="C15" s="1">
        <v>94.0</v>
      </c>
      <c r="D15" s="1">
        <v>78.0</v>
      </c>
      <c r="E15" s="1">
        <v>93.0</v>
      </c>
      <c r="F15" s="2">
        <f t="shared" si="4"/>
        <v>88.33333333</v>
      </c>
      <c r="G15" s="3">
        <f t="shared" si="5"/>
        <v>8.96288644</v>
      </c>
      <c r="H15" s="2">
        <f t="shared" si="6"/>
        <v>93</v>
      </c>
    </row>
    <row r="19">
      <c r="D19" s="1" t="s">
        <v>13</v>
      </c>
    </row>
    <row r="20">
      <c r="E20" s="1" t="s">
        <v>14</v>
      </c>
      <c r="F20" s="1" t="s">
        <v>15</v>
      </c>
    </row>
    <row r="21">
      <c r="D21" s="1" t="s">
        <v>7</v>
      </c>
      <c r="E21" s="3">
        <f t="shared" ref="E21:F21" si="7">F11</f>
        <v>239.3333333</v>
      </c>
      <c r="F21" s="2">
        <f t="shared" si="7"/>
        <v>54.28013756</v>
      </c>
    </row>
    <row r="22">
      <c r="D22" s="1" t="s">
        <v>16</v>
      </c>
      <c r="E22" s="2">
        <f t="shared" ref="E22:F22" si="8">F12</f>
        <v>95</v>
      </c>
      <c r="F22" s="2">
        <f t="shared" si="8"/>
        <v>14.79864859</v>
      </c>
    </row>
    <row r="23">
      <c r="D23" s="1" t="s">
        <v>17</v>
      </c>
      <c r="E23" s="3">
        <f t="shared" ref="E23:F23" si="9">F15</f>
        <v>88.33333333</v>
      </c>
      <c r="F23" s="3">
        <f t="shared" si="9"/>
        <v>8.96288644</v>
      </c>
    </row>
    <row r="24">
      <c r="D24" s="1" t="s">
        <v>18</v>
      </c>
      <c r="E24" s="3">
        <f t="shared" ref="E24:F24" si="10">F13</f>
        <v>87</v>
      </c>
      <c r="F24" s="2">
        <f t="shared" si="10"/>
        <v>10.81665383</v>
      </c>
    </row>
    <row r="25">
      <c r="D25" s="1" t="s">
        <v>19</v>
      </c>
      <c r="E25" s="3">
        <f t="shared" ref="E25:F25" si="11">F14</f>
        <v>97.66666667</v>
      </c>
      <c r="F25" s="2">
        <f t="shared" si="11"/>
        <v>4.163331999</v>
      </c>
    </row>
  </sheetData>
  <drawing r:id="rId1"/>
</worksheet>
</file>