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split-objs-vary-replicati" sheetId="2" r:id="rId4"/>
    <sheet state="visible" name="chart-split-objs-vary-obj-size" sheetId="3" r:id="rId5"/>
    <sheet state="visible" name="chart-split-objs-vary-num-objs" sheetId="4" r:id="rId6"/>
  </sheets>
  <definedNames/>
  <calcPr/>
</workbook>
</file>

<file path=xl/sharedStrings.xml><?xml version="1.0" encoding="utf-8"?>
<sst xmlns="http://schemas.openxmlformats.org/spreadsheetml/2006/main" count="97" uniqueCount="34">
  <si>
    <t>nobjs</t>
  </si>
  <si>
    <t>rowsize</t>
  </si>
  <si>
    <t>objsizeMB</t>
  </si>
  <si>
    <t>nthreads</t>
  </si>
  <si>
    <t>time-1</t>
  </si>
  <si>
    <t>time-2</t>
  </si>
  <si>
    <t>time-3</t>
  </si>
  <si>
    <t>time-avg</t>
  </si>
  <si>
    <t>stdev</t>
  </si>
  <si>
    <t>objsize=4MB</t>
  </si>
  <si>
    <t>rsize=192B</t>
  </si>
  <si>
    <t>repl1</t>
  </si>
  <si>
    <t>data for chart split objs of varying size</t>
  </si>
  <si>
    <t>10000 objects</t>
  </si>
  <si>
    <t>repl2</t>
  </si>
  <si>
    <t>num-threads</t>
  </si>
  <si>
    <t>2MB</t>
  </si>
  <si>
    <t>4MB</t>
  </si>
  <si>
    <t>8MB</t>
  </si>
  <si>
    <t>16MB</t>
  </si>
  <si>
    <t>repl3</t>
  </si>
  <si>
    <t>repl=1x</t>
  </si>
  <si>
    <t>repl=2x</t>
  </si>
  <si>
    <t>repl=3x</t>
  </si>
  <si>
    <t>osize=4MB</t>
  </si>
  <si>
    <t>osize=2MB</t>
  </si>
  <si>
    <t>osize=1MB</t>
  </si>
  <si>
    <t>rsize=384B</t>
  </si>
  <si>
    <t>rsize=768B</t>
  </si>
  <si>
    <t>rsize=1536B</t>
  </si>
  <si>
    <t>192Bytes</t>
  </si>
  <si>
    <t>384Bytes</t>
  </si>
  <si>
    <t>768Bytes</t>
  </si>
  <si>
    <t>1536Bytes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</si>
</sst>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4" xfId="0" applyFont="1" applyNumberFormat="1"/>
    <xf borderId="0" fillId="0" fontId="1" numFmtId="2" xfId="0" applyFont="1" applyNumberFormat="1"/>
    <xf borderId="0" fillId="0" fontId="1" numFmtId="3" xfId="0" applyAlignment="1" applyFont="1" applyNumberFormat="1">
      <alignment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 OSDs: Average time to split 10,000 4MB objects of varying row width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data!$B$115:$E$115</c:f>
            </c:strRef>
          </c:cat>
          <c:val>
            <c:numRef>
              <c:f>data!$B$116:$E$116</c:f>
            </c:numRef>
          </c:val>
        </c:ser>
        <c:axId val="813204668"/>
        <c:axId val="1816486841"/>
      </c:barChart>
      <c:catAx>
        <c:axId val="81320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Row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16486841"/>
      </c:catAx>
      <c:valAx>
        <c:axId val="1816486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1320466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 OSDs: Average time to split 10000 4MB objects with varying replication (client-side)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data!$B$49</c:f>
            </c:strRef>
          </c:tx>
          <c:spPr>
            <a:solidFill>
              <a:srgbClr val="3366CC"/>
            </a:solidFill>
          </c:spPr>
          <c:cat>
            <c:strRef>
              <c:f>data!$C$48:$F$48</c:f>
            </c:strRef>
          </c:cat>
          <c:val>
            <c:numRef>
              <c:f>data!$C$49:$F$49</c:f>
            </c:numRef>
          </c:val>
        </c:ser>
        <c:ser>
          <c:idx val="1"/>
          <c:order val="1"/>
          <c:tx>
            <c:strRef>
              <c:f>data!$B$50</c:f>
            </c:strRef>
          </c:tx>
          <c:spPr>
            <a:solidFill>
              <a:srgbClr val="DC3912"/>
            </a:solidFill>
          </c:spPr>
          <c:cat>
            <c:strRef>
              <c:f>data!$C$48:$F$48</c:f>
            </c:strRef>
          </c:cat>
          <c:val>
            <c:numRef>
              <c:f>data!$C$50:$F$50</c:f>
            </c:numRef>
          </c:val>
        </c:ser>
        <c:ser>
          <c:idx val="2"/>
          <c:order val="2"/>
          <c:tx>
            <c:strRef>
              <c:f>data!$B$51</c:f>
            </c:strRef>
          </c:tx>
          <c:spPr>
            <a:solidFill>
              <a:srgbClr val="FF9900"/>
            </a:solidFill>
          </c:spPr>
          <c:cat>
            <c:strRef>
              <c:f>data!$C$48:$F$48</c:f>
            </c:strRef>
          </c:cat>
          <c:val>
            <c:numRef>
              <c:f>data!$C$51:$F$51</c:f>
            </c:numRef>
          </c:val>
        </c:ser>
        <c:axId val="1312242087"/>
        <c:axId val="175667954"/>
      </c:barChart>
      <c:catAx>
        <c:axId val="1312242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667954"/>
      </c:catAx>
      <c:valAx>
        <c:axId val="175667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312242087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 OSDs: Average time to split 10000 objects of varying size (client-side)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data!$I$36</c:f>
            </c:strRef>
          </c:tx>
          <c:spPr>
            <a:solidFill>
              <a:srgbClr val="3366CC"/>
            </a:solidFill>
          </c:spPr>
          <c:cat>
            <c:strRef>
              <c:f>data!$J$35:$M$35</c:f>
            </c:strRef>
          </c:cat>
          <c:val>
            <c:numRef>
              <c:f>data!$J$36:$M$36</c:f>
            </c:numRef>
          </c:val>
        </c:ser>
        <c:ser>
          <c:idx val="1"/>
          <c:order val="1"/>
          <c:tx>
            <c:strRef>
              <c:f>data!$I$37</c:f>
            </c:strRef>
          </c:tx>
          <c:spPr>
            <a:solidFill>
              <a:srgbClr val="DC3912"/>
            </a:solidFill>
          </c:spPr>
          <c:cat>
            <c:strRef>
              <c:f>data!$J$35:$M$35</c:f>
            </c:strRef>
          </c:cat>
          <c:val>
            <c:numRef>
              <c:f>data!$J$37:$M$37</c:f>
            </c:numRef>
          </c:val>
        </c:ser>
        <c:ser>
          <c:idx val="2"/>
          <c:order val="2"/>
          <c:tx>
            <c:strRef>
              <c:f>data!$I$38</c:f>
            </c:strRef>
          </c:tx>
          <c:spPr>
            <a:solidFill>
              <a:srgbClr val="FF9900"/>
            </a:solidFill>
          </c:spPr>
          <c:cat>
            <c:strRef>
              <c:f>data!$J$35:$M$35</c:f>
            </c:strRef>
          </c:cat>
          <c:val>
            <c:numRef>
              <c:f>data!$J$38:$M$38</c:f>
            </c:numRef>
          </c:val>
        </c:ser>
        <c:ser>
          <c:idx val="3"/>
          <c:order val="3"/>
          <c:tx>
            <c:strRef>
              <c:f>data!$I$39</c:f>
            </c:strRef>
          </c:tx>
          <c:spPr>
            <a:solidFill>
              <a:srgbClr val="109618"/>
            </a:solidFill>
          </c:spPr>
          <c:cat>
            <c:strRef>
              <c:f>data!$J$35:$M$35</c:f>
            </c:strRef>
          </c:cat>
          <c:val>
            <c:numRef>
              <c:f>data!$J$39:$M$39</c:f>
            </c:numRef>
          </c:val>
        </c:ser>
        <c:axId val="813734246"/>
        <c:axId val="1928760427"/>
      </c:barChart>
      <c:catAx>
        <c:axId val="81373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8760427"/>
      </c:catAx>
      <c:valAx>
        <c:axId val="1928760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813734246"/>
      </c:valAx>
    </c:plotArea>
    <c:legend>
      <c:legendPos val="t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4 OSDs: Average time to split 40GB data with varying number of objects (client-side)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data!$B$95</c:f>
            </c:strRef>
          </c:tx>
          <c:spPr>
            <a:solidFill>
              <a:srgbClr val="3366CC"/>
            </a:solidFill>
          </c:spPr>
          <c:cat>
            <c:strRef>
              <c:f>data!$C$94:$F$94</c:f>
            </c:strRef>
          </c:cat>
          <c:val>
            <c:numRef>
              <c:f>data!$C$95:$F$95</c:f>
            </c:numRef>
          </c:val>
        </c:ser>
        <c:ser>
          <c:idx val="1"/>
          <c:order val="1"/>
          <c:tx>
            <c:strRef>
              <c:f>data!$B$96</c:f>
            </c:strRef>
          </c:tx>
          <c:spPr>
            <a:solidFill>
              <a:srgbClr val="DC3912"/>
            </a:solidFill>
          </c:spPr>
          <c:cat>
            <c:strRef>
              <c:f>data!$C$94:$F$94</c:f>
            </c:strRef>
          </c:cat>
          <c:val>
            <c:numRef>
              <c:f>data!$C$96:$F$96</c:f>
            </c:numRef>
          </c:val>
        </c:ser>
        <c:ser>
          <c:idx val="2"/>
          <c:order val="2"/>
          <c:tx>
            <c:strRef>
              <c:f>data!$B$97</c:f>
            </c:strRef>
          </c:tx>
          <c:spPr>
            <a:solidFill>
              <a:srgbClr val="FF9900"/>
            </a:solidFill>
          </c:spPr>
          <c:cat>
            <c:strRef>
              <c:f>data!$C$94:$F$94</c:f>
            </c:strRef>
          </c:cat>
          <c:val>
            <c:numRef>
              <c:f>data!$C$97:$F$97</c:f>
            </c:numRef>
          </c:val>
        </c:ser>
        <c:axId val="196696698"/>
        <c:axId val="1445060318"/>
      </c:barChart>
      <c:catAx>
        <c:axId val="196696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45060318"/>
      </c:catAx>
      <c:valAx>
        <c:axId val="1445060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6696698"/>
      </c:valAx>
    </c:plotArea>
    <c:legend>
      <c:legendPos val="t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685800</xdr:colOff>
      <xdr:row>111</xdr:row>
      <xdr:rowOff>28575</xdr:rowOff>
    </xdr:from>
    <xdr:to>
      <xdr:col>14</xdr:col>
      <xdr:colOff>552450</xdr:colOff>
      <xdr:row>131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/>
      <c r="M3" s="1"/>
      <c r="N3" s="1"/>
      <c r="O3" s="1"/>
    </row>
    <row r="4">
      <c r="B4" s="1">
        <v>10000.0</v>
      </c>
      <c r="C4" s="1">
        <v>192.0</v>
      </c>
      <c r="D4" s="1">
        <v>4.0</v>
      </c>
      <c r="E4" s="1">
        <v>12.0</v>
      </c>
      <c r="F4" s="2">
        <v>72.7</v>
      </c>
      <c r="G4" s="2">
        <v>73.5</v>
      </c>
      <c r="H4" s="2">
        <v>72.8</v>
      </c>
      <c r="I4" s="3">
        <f t="shared" ref="I4:I23" si="1">AVERAGE(F4:H4)</f>
        <v>73</v>
      </c>
      <c r="J4" s="2">
        <f t="shared" ref="J4:J23" si="2">STDEV(F4:H4)</f>
        <v>0.4358898944</v>
      </c>
      <c r="L4" s="1"/>
      <c r="M4" s="1"/>
    </row>
    <row r="5">
      <c r="B5" s="1">
        <v>10000.0</v>
      </c>
      <c r="C5" s="1">
        <v>192.0</v>
      </c>
      <c r="D5" s="1">
        <v>4.0</v>
      </c>
      <c r="E5" s="1">
        <v>24.0</v>
      </c>
      <c r="F5" s="2">
        <v>60.7</v>
      </c>
      <c r="G5" s="2">
        <v>61.9</v>
      </c>
      <c r="H5" s="2">
        <v>61.8</v>
      </c>
      <c r="I5" s="3">
        <f t="shared" si="1"/>
        <v>61.46666667</v>
      </c>
      <c r="J5" s="2">
        <f t="shared" si="2"/>
        <v>0.6658328118</v>
      </c>
      <c r="L5" s="1"/>
      <c r="M5" s="1"/>
    </row>
    <row r="6">
      <c r="B6" s="1">
        <v>10000.0</v>
      </c>
      <c r="C6" s="1">
        <v>192.0</v>
      </c>
      <c r="D6" s="1">
        <v>4.0</v>
      </c>
      <c r="E6" s="1">
        <v>48.0</v>
      </c>
      <c r="F6" s="2">
        <v>54.2</v>
      </c>
      <c r="G6" s="2">
        <v>53.6</v>
      </c>
      <c r="H6" s="2">
        <v>54.6</v>
      </c>
      <c r="I6" s="3">
        <f t="shared" si="1"/>
        <v>54.13333333</v>
      </c>
      <c r="J6" s="2">
        <f t="shared" si="2"/>
        <v>0.5033222957</v>
      </c>
      <c r="L6" s="1"/>
      <c r="M6" s="1"/>
    </row>
    <row r="7">
      <c r="B7" s="1">
        <v>10000.0</v>
      </c>
      <c r="C7" s="1">
        <v>192.0</v>
      </c>
      <c r="D7" s="1">
        <v>4.0</v>
      </c>
      <c r="E7" s="1">
        <v>96.0</v>
      </c>
      <c r="F7" s="2">
        <v>50.3</v>
      </c>
      <c r="G7" s="2">
        <v>52.3</v>
      </c>
      <c r="H7" s="2">
        <v>50.6</v>
      </c>
      <c r="I7" s="3">
        <f t="shared" si="1"/>
        <v>51.06666667</v>
      </c>
      <c r="J7" s="2">
        <f t="shared" si="2"/>
        <v>1.078579312</v>
      </c>
      <c r="L7" s="1"/>
      <c r="M7" s="1"/>
    </row>
    <row r="8">
      <c r="B8" s="1">
        <v>10000.0</v>
      </c>
      <c r="C8" s="1">
        <v>192.0</v>
      </c>
      <c r="D8" s="1">
        <v>8.0</v>
      </c>
      <c r="E8" s="1">
        <v>12.0</v>
      </c>
      <c r="F8" s="2">
        <v>139.0</v>
      </c>
      <c r="G8" s="2">
        <v>137.9</v>
      </c>
      <c r="H8" s="2">
        <v>138.5</v>
      </c>
      <c r="I8" s="3">
        <f t="shared" si="1"/>
        <v>138.4666667</v>
      </c>
      <c r="J8" s="2">
        <f t="shared" si="2"/>
        <v>0.5507570547</v>
      </c>
      <c r="L8" s="1"/>
      <c r="M8" s="1"/>
    </row>
    <row r="9">
      <c r="B9" s="1">
        <v>10000.0</v>
      </c>
      <c r="C9" s="1">
        <v>192.0</v>
      </c>
      <c r="D9" s="1">
        <v>8.0</v>
      </c>
      <c r="E9" s="1">
        <v>24.0</v>
      </c>
      <c r="F9" s="2">
        <v>115.9</v>
      </c>
      <c r="G9" s="2">
        <v>116.7</v>
      </c>
      <c r="H9" s="2">
        <v>115.0</v>
      </c>
      <c r="I9" s="3">
        <f t="shared" si="1"/>
        <v>115.8666667</v>
      </c>
      <c r="J9" s="2">
        <f t="shared" si="2"/>
        <v>0.8504900548</v>
      </c>
      <c r="L9" s="1"/>
      <c r="M9" s="1"/>
    </row>
    <row r="10">
      <c r="B10" s="1">
        <v>10000.0</v>
      </c>
      <c r="C10" s="1">
        <v>192.0</v>
      </c>
      <c r="D10" s="1">
        <v>8.0</v>
      </c>
      <c r="E10" s="1">
        <v>48.0</v>
      </c>
      <c r="F10" s="2">
        <v>105.2</v>
      </c>
      <c r="G10" s="2">
        <v>103.4</v>
      </c>
      <c r="H10" s="2">
        <v>106.8</v>
      </c>
      <c r="I10" s="3">
        <f t="shared" si="1"/>
        <v>105.1333333</v>
      </c>
      <c r="J10" s="2">
        <f t="shared" si="2"/>
        <v>1.70098011</v>
      </c>
      <c r="L10" s="1"/>
      <c r="M10" s="1"/>
    </row>
    <row r="11">
      <c r="B11" s="1">
        <v>10000.0</v>
      </c>
      <c r="C11" s="1">
        <v>192.0</v>
      </c>
      <c r="D11" s="1">
        <v>8.0</v>
      </c>
      <c r="E11" s="1">
        <v>96.0</v>
      </c>
      <c r="F11" s="2">
        <v>100.3</v>
      </c>
      <c r="G11" s="2">
        <v>101.5</v>
      </c>
      <c r="H11" s="2">
        <v>101.1</v>
      </c>
      <c r="I11" s="3">
        <f t="shared" si="1"/>
        <v>100.9666667</v>
      </c>
      <c r="J11" s="2">
        <f t="shared" si="2"/>
        <v>0.6110100927</v>
      </c>
      <c r="L11" s="1"/>
      <c r="M11" s="1"/>
    </row>
    <row r="12">
      <c r="B12" s="1">
        <v>10000.0</v>
      </c>
      <c r="C12" s="1">
        <v>384.0</v>
      </c>
      <c r="D12" s="1">
        <v>8.0</v>
      </c>
      <c r="E12" s="1">
        <v>12.0</v>
      </c>
      <c r="F12" s="2">
        <v>138.5</v>
      </c>
      <c r="G12" s="2">
        <v>137.6</v>
      </c>
      <c r="H12" s="2">
        <v>137.2</v>
      </c>
      <c r="I12" s="3">
        <f t="shared" si="1"/>
        <v>137.7666667</v>
      </c>
      <c r="J12" s="2">
        <f t="shared" si="2"/>
        <v>0.6658328118</v>
      </c>
    </row>
    <row r="13">
      <c r="B13" s="1">
        <v>10000.0</v>
      </c>
      <c r="C13" s="1">
        <v>384.0</v>
      </c>
      <c r="D13" s="1">
        <v>8.0</v>
      </c>
      <c r="E13" s="1">
        <v>24.0</v>
      </c>
      <c r="F13" s="2">
        <v>117.8</v>
      </c>
      <c r="G13" s="2">
        <v>117.2</v>
      </c>
      <c r="H13" s="2">
        <v>117.6</v>
      </c>
      <c r="I13" s="3">
        <f t="shared" si="1"/>
        <v>117.5333333</v>
      </c>
      <c r="J13" s="2">
        <f t="shared" si="2"/>
        <v>0.3055050463</v>
      </c>
    </row>
    <row r="14">
      <c r="B14" s="1">
        <v>10000.0</v>
      </c>
      <c r="C14" s="1">
        <v>384.0</v>
      </c>
      <c r="D14" s="1">
        <v>8.0</v>
      </c>
      <c r="E14" s="1">
        <v>48.0</v>
      </c>
      <c r="F14" s="2">
        <v>102.8</v>
      </c>
      <c r="G14" s="2">
        <v>104.2</v>
      </c>
      <c r="H14" s="2">
        <v>104.5</v>
      </c>
      <c r="I14" s="3">
        <f t="shared" si="1"/>
        <v>103.8333333</v>
      </c>
      <c r="J14" s="2">
        <f t="shared" si="2"/>
        <v>0.9073771726</v>
      </c>
    </row>
    <row r="15">
      <c r="B15" s="1">
        <v>10000.0</v>
      </c>
      <c r="C15" s="1">
        <v>384.0</v>
      </c>
      <c r="D15" s="1">
        <v>8.0</v>
      </c>
      <c r="E15" s="1">
        <v>96.0</v>
      </c>
      <c r="F15" s="2">
        <v>53.1</v>
      </c>
      <c r="G15" s="2">
        <v>54.7</v>
      </c>
      <c r="H15" s="2">
        <v>57.0</v>
      </c>
      <c r="I15" s="3">
        <f t="shared" si="1"/>
        <v>54.93333333</v>
      </c>
      <c r="J15" s="2">
        <f t="shared" si="2"/>
        <v>1.960442127</v>
      </c>
    </row>
    <row r="16">
      <c r="B16" s="1">
        <v>10000.0</v>
      </c>
      <c r="C16" s="1">
        <v>192.0</v>
      </c>
      <c r="D16" s="1">
        <v>2.0</v>
      </c>
      <c r="E16" s="1">
        <v>12.0</v>
      </c>
      <c r="F16" s="1">
        <v>39.4</v>
      </c>
      <c r="G16" s="1">
        <v>39.7</v>
      </c>
      <c r="H16" s="1">
        <v>42.1</v>
      </c>
      <c r="I16" s="3">
        <f t="shared" si="1"/>
        <v>40.4</v>
      </c>
      <c r="J16" s="2">
        <f t="shared" si="2"/>
        <v>1.479864859</v>
      </c>
    </row>
    <row r="17">
      <c r="B17" s="1">
        <v>10000.0</v>
      </c>
      <c r="C17" s="1">
        <v>192.0</v>
      </c>
      <c r="D17" s="1">
        <v>2.0</v>
      </c>
      <c r="E17" s="1">
        <v>24.0</v>
      </c>
      <c r="F17" s="1">
        <v>32.7</v>
      </c>
      <c r="G17" s="1">
        <v>32.3</v>
      </c>
      <c r="H17" s="1">
        <v>34.6</v>
      </c>
      <c r="I17" s="3">
        <f t="shared" si="1"/>
        <v>33.2</v>
      </c>
      <c r="J17" s="2">
        <f t="shared" si="2"/>
        <v>1.228820573</v>
      </c>
      <c r="L17" s="1"/>
      <c r="M17" s="1"/>
      <c r="N17" s="1"/>
    </row>
    <row r="18">
      <c r="B18" s="1">
        <v>10000.0</v>
      </c>
      <c r="C18" s="1">
        <v>192.0</v>
      </c>
      <c r="D18" s="1">
        <v>2.0</v>
      </c>
      <c r="E18" s="1">
        <v>48.0</v>
      </c>
      <c r="F18" s="1">
        <v>32.2</v>
      </c>
      <c r="G18" s="1">
        <v>31.8</v>
      </c>
      <c r="H18" s="1">
        <v>29.5</v>
      </c>
      <c r="I18" s="3">
        <f t="shared" si="1"/>
        <v>31.16666667</v>
      </c>
      <c r="J18" s="2">
        <f t="shared" si="2"/>
        <v>1.4571662</v>
      </c>
      <c r="L18" s="1"/>
      <c r="M18" s="1"/>
    </row>
    <row r="19">
      <c r="A19" s="1"/>
      <c r="B19" s="1">
        <v>10000.0</v>
      </c>
      <c r="C19" s="1">
        <v>192.0</v>
      </c>
      <c r="D19" s="1">
        <v>2.0</v>
      </c>
      <c r="E19" s="1">
        <v>96.0</v>
      </c>
      <c r="F19" s="1">
        <v>25.4</v>
      </c>
      <c r="G19" s="1">
        <v>26.7</v>
      </c>
      <c r="H19" s="1">
        <v>27.0</v>
      </c>
      <c r="I19" s="3">
        <f t="shared" si="1"/>
        <v>26.36666667</v>
      </c>
      <c r="J19" s="2">
        <f t="shared" si="2"/>
        <v>0.8504900548</v>
      </c>
      <c r="L19" s="1"/>
      <c r="M19" s="1"/>
    </row>
    <row r="20">
      <c r="B20" s="1">
        <v>10000.0</v>
      </c>
      <c r="C20" s="1">
        <v>192.0</v>
      </c>
      <c r="D20" s="1">
        <v>16.0</v>
      </c>
      <c r="E20" s="1">
        <v>12.0</v>
      </c>
      <c r="F20" s="1">
        <v>283.8</v>
      </c>
      <c r="G20" s="1">
        <v>281.0</v>
      </c>
      <c r="H20" s="1">
        <v>281.7</v>
      </c>
      <c r="I20" s="3">
        <f t="shared" si="1"/>
        <v>282.1666667</v>
      </c>
      <c r="J20" s="2">
        <f t="shared" si="2"/>
        <v>1.4571662</v>
      </c>
      <c r="L20" s="1"/>
      <c r="M20" s="1"/>
    </row>
    <row r="21">
      <c r="B21" s="1">
        <v>10000.0</v>
      </c>
      <c r="C21" s="1">
        <v>192.0</v>
      </c>
      <c r="D21" s="1">
        <v>16.0</v>
      </c>
      <c r="E21" s="1">
        <v>24.0</v>
      </c>
      <c r="F21" s="1">
        <v>228.5</v>
      </c>
      <c r="G21" s="1">
        <v>229.0</v>
      </c>
      <c r="H21" s="1">
        <v>229.7</v>
      </c>
      <c r="I21" s="3">
        <f t="shared" si="1"/>
        <v>229.0666667</v>
      </c>
      <c r="J21" s="2">
        <f t="shared" si="2"/>
        <v>0.6027713773</v>
      </c>
      <c r="L21" s="1"/>
      <c r="M21" s="1"/>
    </row>
    <row r="22">
      <c r="B22" s="1">
        <v>10000.0</v>
      </c>
      <c r="C22" s="1">
        <v>192.0</v>
      </c>
      <c r="D22" s="1">
        <v>16.0</v>
      </c>
      <c r="E22" s="1">
        <v>48.0</v>
      </c>
      <c r="F22" s="1">
        <v>210.9</v>
      </c>
      <c r="G22" s="1">
        <v>211.2</v>
      </c>
      <c r="H22" s="1">
        <v>210.2</v>
      </c>
      <c r="I22" s="3">
        <f t="shared" si="1"/>
        <v>210.7666667</v>
      </c>
      <c r="J22" s="2">
        <f t="shared" si="2"/>
        <v>0.5131601439</v>
      </c>
      <c r="L22" s="1"/>
      <c r="M22" s="1"/>
    </row>
    <row r="23">
      <c r="B23" s="1">
        <v>10000.0</v>
      </c>
      <c r="C23" s="1">
        <v>192.0</v>
      </c>
      <c r="D23" s="1">
        <v>16.0</v>
      </c>
      <c r="E23" s="1">
        <v>96.0</v>
      </c>
      <c r="F23" s="1">
        <v>212.4</v>
      </c>
      <c r="G23" s="1">
        <v>207.7</v>
      </c>
      <c r="H23" s="1">
        <v>210.9</v>
      </c>
      <c r="I23" s="3">
        <f t="shared" si="1"/>
        <v>210.3333333</v>
      </c>
      <c r="J23" s="2">
        <f t="shared" si="2"/>
        <v>2.400694344</v>
      </c>
      <c r="L23" s="1"/>
      <c r="M23" s="1"/>
    </row>
    <row r="24">
      <c r="L24" s="1"/>
      <c r="M24" s="1"/>
    </row>
    <row r="25">
      <c r="L25" s="1"/>
      <c r="M25" s="1"/>
    </row>
    <row r="27">
      <c r="A27" s="1" t="s">
        <v>9</v>
      </c>
      <c r="B27" s="1" t="s">
        <v>10</v>
      </c>
    </row>
    <row r="28">
      <c r="A28" s="1">
        <v>10000.0</v>
      </c>
      <c r="B28" s="1" t="s">
        <v>3</v>
      </c>
      <c r="C28" s="1" t="s">
        <v>4</v>
      </c>
      <c r="D28" s="1" t="s">
        <v>5</v>
      </c>
      <c r="E28" s="1" t="s">
        <v>6</v>
      </c>
      <c r="F28" s="1" t="s">
        <v>7</v>
      </c>
      <c r="G28" s="1" t="s">
        <v>8</v>
      </c>
    </row>
    <row r="29">
      <c r="A29" s="1" t="s">
        <v>11</v>
      </c>
      <c r="B29" s="1">
        <v>12.0</v>
      </c>
      <c r="C29" s="1">
        <v>72.7</v>
      </c>
      <c r="D29" s="1">
        <v>73.5</v>
      </c>
      <c r="E29" s="1">
        <v>72.8</v>
      </c>
      <c r="F29" s="3">
        <f t="shared" ref="F29:F32" si="3">AVERAGE(C29:E29)</f>
        <v>73</v>
      </c>
      <c r="G29" s="4">
        <f t="shared" ref="G29:G32" si="4">STDEV(C29:E29)</f>
        <v>0.4358898944</v>
      </c>
    </row>
    <row r="30">
      <c r="A30" s="1" t="s">
        <v>11</v>
      </c>
      <c r="B30" s="1">
        <v>24.0</v>
      </c>
      <c r="C30" s="1">
        <v>60.7</v>
      </c>
      <c r="D30" s="1">
        <v>61.9</v>
      </c>
      <c r="E30" s="1">
        <v>61.8</v>
      </c>
      <c r="F30" s="3">
        <f t="shared" si="3"/>
        <v>61.46666667</v>
      </c>
      <c r="G30" s="4">
        <f t="shared" si="4"/>
        <v>0.6658328118</v>
      </c>
    </row>
    <row r="31">
      <c r="A31" s="1" t="s">
        <v>11</v>
      </c>
      <c r="B31" s="1">
        <v>48.0</v>
      </c>
      <c r="C31" s="1">
        <v>54.2</v>
      </c>
      <c r="D31" s="1">
        <v>53.6</v>
      </c>
      <c r="E31" s="1">
        <v>54.6</v>
      </c>
      <c r="F31" s="3">
        <f t="shared" si="3"/>
        <v>54.13333333</v>
      </c>
      <c r="G31" s="4">
        <f t="shared" si="4"/>
        <v>0.5033222957</v>
      </c>
    </row>
    <row r="32">
      <c r="A32" s="1" t="s">
        <v>11</v>
      </c>
      <c r="B32" s="1">
        <v>96.0</v>
      </c>
      <c r="C32" s="1">
        <v>50.3</v>
      </c>
      <c r="D32" s="1">
        <v>52.3</v>
      </c>
      <c r="E32" s="1">
        <v>50.6</v>
      </c>
      <c r="F32" s="3">
        <f t="shared" si="3"/>
        <v>51.06666667</v>
      </c>
      <c r="G32" s="4">
        <f t="shared" si="4"/>
        <v>1.078579312</v>
      </c>
    </row>
    <row r="33">
      <c r="I33" s="1" t="s">
        <v>12</v>
      </c>
    </row>
    <row r="34">
      <c r="A34" s="1">
        <v>10000.0</v>
      </c>
      <c r="B34" s="1" t="s">
        <v>3</v>
      </c>
      <c r="C34" s="1" t="s">
        <v>4</v>
      </c>
      <c r="D34" s="1" t="s">
        <v>5</v>
      </c>
      <c r="E34" s="1" t="s">
        <v>6</v>
      </c>
      <c r="F34" s="1" t="s">
        <v>7</v>
      </c>
      <c r="G34" s="1" t="s">
        <v>8</v>
      </c>
      <c r="I34" s="1" t="s">
        <v>13</v>
      </c>
    </row>
    <row r="35">
      <c r="A35" s="1" t="s">
        <v>14</v>
      </c>
      <c r="B35" s="1">
        <v>12.0</v>
      </c>
      <c r="C35" s="1">
        <v>106.9</v>
      </c>
      <c r="D35" s="1">
        <v>108.3</v>
      </c>
      <c r="E35" s="1">
        <v>109.9</v>
      </c>
      <c r="F35" s="3">
        <f t="shared" ref="F35:F38" si="5">AVERAGE(C35:E35)</f>
        <v>108.3666667</v>
      </c>
      <c r="G35" s="4">
        <f t="shared" ref="G35:G38" si="6">STDEV(C35:E35)</f>
        <v>1.5011107</v>
      </c>
      <c r="I35" s="1" t="s">
        <v>15</v>
      </c>
      <c r="J35" s="1">
        <v>12.0</v>
      </c>
      <c r="K35" s="1">
        <v>24.0</v>
      </c>
      <c r="L35" s="1">
        <v>48.0</v>
      </c>
      <c r="M35" s="1">
        <v>96.0</v>
      </c>
    </row>
    <row r="36">
      <c r="A36" s="1" t="s">
        <v>14</v>
      </c>
      <c r="B36" s="1">
        <v>24.0</v>
      </c>
      <c r="C36" s="1">
        <v>94.0</v>
      </c>
      <c r="D36" s="1">
        <v>91.1</v>
      </c>
      <c r="E36" s="1">
        <v>92.2</v>
      </c>
      <c r="F36" s="3">
        <f t="shared" si="5"/>
        <v>92.43333333</v>
      </c>
      <c r="G36" s="4">
        <f t="shared" si="6"/>
        <v>1.46401275</v>
      </c>
      <c r="I36" s="1" t="s">
        <v>16</v>
      </c>
      <c r="J36" s="2">
        <f>I16</f>
        <v>40.4</v>
      </c>
      <c r="K36" s="2">
        <f>I17</f>
        <v>33.2</v>
      </c>
      <c r="L36" s="2">
        <f>I18</f>
        <v>31.16666667</v>
      </c>
      <c r="M36" s="2">
        <f>I19</f>
        <v>26.36666667</v>
      </c>
    </row>
    <row r="37">
      <c r="A37" s="1" t="s">
        <v>14</v>
      </c>
      <c r="B37" s="1">
        <v>48.0</v>
      </c>
      <c r="C37" s="1">
        <v>88.4</v>
      </c>
      <c r="D37" s="1">
        <v>86.0</v>
      </c>
      <c r="E37" s="1">
        <v>89.2</v>
      </c>
      <c r="F37" s="3">
        <f t="shared" si="5"/>
        <v>87.86666667</v>
      </c>
      <c r="G37" s="4">
        <f t="shared" si="6"/>
        <v>1.6653328</v>
      </c>
      <c r="I37" s="1" t="s">
        <v>17</v>
      </c>
      <c r="J37" s="3">
        <f>I4</f>
        <v>73</v>
      </c>
      <c r="K37" s="3">
        <f>I5</f>
        <v>61.46666667</v>
      </c>
      <c r="L37" s="3">
        <f>I6</f>
        <v>54.13333333</v>
      </c>
      <c r="M37" s="3">
        <f>I7</f>
        <v>51.06666667</v>
      </c>
    </row>
    <row r="38">
      <c r="A38" s="1" t="s">
        <v>14</v>
      </c>
      <c r="B38" s="1">
        <v>96.0</v>
      </c>
      <c r="C38" s="1">
        <v>91.4</v>
      </c>
      <c r="D38" s="1">
        <v>84.2</v>
      </c>
      <c r="E38" s="1">
        <v>86.3</v>
      </c>
      <c r="F38" s="3">
        <f t="shared" si="5"/>
        <v>87.3</v>
      </c>
      <c r="G38" s="4">
        <f t="shared" si="6"/>
        <v>3.702701716</v>
      </c>
      <c r="I38" s="1" t="s">
        <v>18</v>
      </c>
      <c r="J38" s="3">
        <f>I8</f>
        <v>138.4666667</v>
      </c>
      <c r="K38" s="3">
        <f>I9</f>
        <v>115.8666667</v>
      </c>
      <c r="L38" s="3">
        <f>I10</f>
        <v>105.1333333</v>
      </c>
      <c r="M38" s="3">
        <f>I11</f>
        <v>100.9666667</v>
      </c>
    </row>
    <row r="39">
      <c r="I39" s="1" t="s">
        <v>19</v>
      </c>
      <c r="J39" s="2">
        <f>I20</f>
        <v>282.1666667</v>
      </c>
      <c r="K39" s="2">
        <f>I21</f>
        <v>229.0666667</v>
      </c>
      <c r="L39" s="2">
        <f>I22</f>
        <v>210.7666667</v>
      </c>
      <c r="M39" s="2">
        <f>I23</f>
        <v>210.3333333</v>
      </c>
    </row>
    <row r="40">
      <c r="A40" s="1">
        <v>10000.0</v>
      </c>
      <c r="B40" s="1" t="s">
        <v>3</v>
      </c>
      <c r="C40" s="1" t="s">
        <v>4</v>
      </c>
      <c r="D40" s="1" t="s">
        <v>5</v>
      </c>
      <c r="E40" s="1" t="s">
        <v>6</v>
      </c>
      <c r="F40" s="1" t="s">
        <v>7</v>
      </c>
      <c r="G40" s="1" t="s">
        <v>8</v>
      </c>
    </row>
    <row r="41">
      <c r="A41" s="1" t="s">
        <v>20</v>
      </c>
      <c r="B41" s="1">
        <v>12.0</v>
      </c>
      <c r="C41" s="1">
        <v>139.0</v>
      </c>
      <c r="D41" s="1">
        <v>132.4</v>
      </c>
      <c r="E41" s="1">
        <v>134.0</v>
      </c>
      <c r="F41" s="3">
        <f t="shared" ref="F41:F44" si="7">AVERAGE(C41:E41)</f>
        <v>135.1333333</v>
      </c>
      <c r="G41" s="4">
        <f t="shared" ref="G41:G44" si="8">STDEV(C41:E41)</f>
        <v>3.442867022</v>
      </c>
    </row>
    <row r="42">
      <c r="A42" s="1" t="s">
        <v>20</v>
      </c>
      <c r="B42" s="1">
        <v>24.0</v>
      </c>
      <c r="C42" s="1">
        <v>117.6</v>
      </c>
      <c r="D42" s="1">
        <v>114.2</v>
      </c>
      <c r="E42" s="1">
        <v>128.3</v>
      </c>
      <c r="F42" s="3">
        <f t="shared" si="7"/>
        <v>120.0333333</v>
      </c>
      <c r="G42" s="4">
        <f t="shared" si="8"/>
        <v>7.358215363</v>
      </c>
    </row>
    <row r="43">
      <c r="A43" s="1" t="s">
        <v>20</v>
      </c>
      <c r="B43" s="1">
        <v>48.0</v>
      </c>
      <c r="C43" s="1">
        <v>113.4</v>
      </c>
      <c r="D43" s="1">
        <v>119.0</v>
      </c>
      <c r="E43" s="1">
        <v>117.6</v>
      </c>
      <c r="F43" s="3">
        <f t="shared" si="7"/>
        <v>116.6666667</v>
      </c>
      <c r="G43" s="4">
        <f t="shared" si="8"/>
        <v>2.914332399</v>
      </c>
    </row>
    <row r="44">
      <c r="A44" s="1" t="s">
        <v>20</v>
      </c>
      <c r="B44" s="1">
        <v>96.0</v>
      </c>
      <c r="C44" s="1">
        <v>111.5</v>
      </c>
      <c r="D44" s="1">
        <v>116.6</v>
      </c>
      <c r="E44" s="1">
        <v>122.3</v>
      </c>
      <c r="F44" s="3">
        <f t="shared" si="7"/>
        <v>116.8</v>
      </c>
      <c r="G44" s="4">
        <f t="shared" si="8"/>
        <v>5.402777064</v>
      </c>
    </row>
    <row r="48">
      <c r="C48" s="1">
        <v>12.0</v>
      </c>
      <c r="D48" s="1">
        <v>24.0</v>
      </c>
      <c r="E48" s="1">
        <v>48.0</v>
      </c>
      <c r="F48" s="1">
        <v>96.0</v>
      </c>
    </row>
    <row r="49">
      <c r="B49" s="1" t="s">
        <v>21</v>
      </c>
      <c r="C49" s="3">
        <f>F29</f>
        <v>73</v>
      </c>
      <c r="D49" s="3">
        <f>F30</f>
        <v>61.46666667</v>
      </c>
      <c r="E49" s="3">
        <f>F31</f>
        <v>54.13333333</v>
      </c>
      <c r="F49" s="3">
        <f>F32</f>
        <v>51.06666667</v>
      </c>
    </row>
    <row r="50">
      <c r="B50" s="1" t="s">
        <v>22</v>
      </c>
      <c r="C50" s="3">
        <f>F35</f>
        <v>108.3666667</v>
      </c>
      <c r="D50" s="3">
        <f>F36</f>
        <v>92.43333333</v>
      </c>
      <c r="E50" s="3">
        <f>F37</f>
        <v>87.86666667</v>
      </c>
      <c r="F50" s="3">
        <f>F38</f>
        <v>87.3</v>
      </c>
    </row>
    <row r="51">
      <c r="B51" s="1" t="s">
        <v>23</v>
      </c>
      <c r="C51" s="3">
        <f>F41</f>
        <v>135.1333333</v>
      </c>
      <c r="D51" s="3">
        <f>F42</f>
        <v>120.0333333</v>
      </c>
      <c r="E51" s="3">
        <f>F43</f>
        <v>116.6666667</v>
      </c>
      <c r="F51" s="3">
        <f>F44</f>
        <v>116.8</v>
      </c>
    </row>
    <row r="73">
      <c r="A73" s="1"/>
      <c r="B73" s="1" t="s">
        <v>10</v>
      </c>
    </row>
    <row r="74">
      <c r="A74" s="1">
        <v>10000.0</v>
      </c>
      <c r="B74" s="1" t="s">
        <v>3</v>
      </c>
      <c r="C74" s="1" t="s">
        <v>4</v>
      </c>
      <c r="D74" s="1" t="s">
        <v>5</v>
      </c>
      <c r="E74" s="1" t="s">
        <v>6</v>
      </c>
      <c r="F74" s="1" t="s">
        <v>7</v>
      </c>
      <c r="G74" s="1" t="s">
        <v>8</v>
      </c>
    </row>
    <row r="75">
      <c r="A75" s="1" t="s">
        <v>24</v>
      </c>
      <c r="B75" s="1">
        <v>12.0</v>
      </c>
      <c r="C75" s="1">
        <v>72.7</v>
      </c>
      <c r="D75" s="1">
        <v>73.5</v>
      </c>
      <c r="E75" s="1">
        <v>72.8</v>
      </c>
      <c r="F75" s="3">
        <f t="shared" ref="F75:F78" si="9">AVERAGE(C75:E75)</f>
        <v>73</v>
      </c>
      <c r="G75" s="4">
        <f t="shared" ref="G75:G78" si="10">STDEV(C75:E75)</f>
        <v>0.4358898944</v>
      </c>
    </row>
    <row r="76">
      <c r="A76" s="1" t="s">
        <v>24</v>
      </c>
      <c r="B76" s="1">
        <v>24.0</v>
      </c>
      <c r="C76" s="1">
        <v>60.7</v>
      </c>
      <c r="D76" s="1">
        <v>61.9</v>
      </c>
      <c r="E76" s="1">
        <v>61.8</v>
      </c>
      <c r="F76" s="3">
        <f t="shared" si="9"/>
        <v>61.46666667</v>
      </c>
      <c r="G76" s="4">
        <f t="shared" si="10"/>
        <v>0.6658328118</v>
      </c>
    </row>
    <row r="77">
      <c r="A77" s="1" t="s">
        <v>24</v>
      </c>
      <c r="B77" s="1">
        <v>48.0</v>
      </c>
      <c r="C77" s="1">
        <v>54.2</v>
      </c>
      <c r="D77" s="1">
        <v>53.6</v>
      </c>
      <c r="E77" s="1">
        <v>54.6</v>
      </c>
      <c r="F77" s="3">
        <f t="shared" si="9"/>
        <v>54.13333333</v>
      </c>
      <c r="G77" s="4">
        <f t="shared" si="10"/>
        <v>0.5033222957</v>
      </c>
    </row>
    <row r="78">
      <c r="A78" s="1" t="s">
        <v>24</v>
      </c>
      <c r="B78" s="1">
        <v>96.0</v>
      </c>
      <c r="C78" s="1">
        <v>50.3</v>
      </c>
      <c r="D78" s="1">
        <v>52.3</v>
      </c>
      <c r="E78" s="1">
        <v>50.6</v>
      </c>
      <c r="F78" s="3">
        <f t="shared" si="9"/>
        <v>51.06666667</v>
      </c>
      <c r="G78" s="4">
        <f t="shared" si="10"/>
        <v>1.078579312</v>
      </c>
    </row>
    <row r="80">
      <c r="A80" s="1">
        <v>20000.0</v>
      </c>
      <c r="B80" s="1" t="s">
        <v>3</v>
      </c>
      <c r="C80" s="1" t="s">
        <v>4</v>
      </c>
      <c r="D80" s="1" t="s">
        <v>5</v>
      </c>
      <c r="E80" s="1" t="s">
        <v>6</v>
      </c>
      <c r="F80" s="1" t="s">
        <v>7</v>
      </c>
      <c r="G80" s="1" t="s">
        <v>8</v>
      </c>
    </row>
    <row r="81">
      <c r="A81" s="1" t="s">
        <v>25</v>
      </c>
      <c r="B81" s="1">
        <v>12.0</v>
      </c>
      <c r="C81" s="1">
        <v>89.0</v>
      </c>
      <c r="D81" s="1">
        <v>84.5</v>
      </c>
      <c r="E81" s="1">
        <v>82.4</v>
      </c>
      <c r="F81" s="3">
        <f t="shared" ref="F81:F84" si="11">AVERAGE(C81:E81)</f>
        <v>85.3</v>
      </c>
      <c r="G81" s="4">
        <f t="shared" ref="G81:G84" si="12">STDEV(C81:E81)</f>
        <v>3.37194306</v>
      </c>
    </row>
    <row r="82">
      <c r="A82" s="1" t="s">
        <v>25</v>
      </c>
      <c r="B82" s="1">
        <v>24.0</v>
      </c>
      <c r="C82" s="1">
        <v>67.4</v>
      </c>
      <c r="D82" s="1">
        <v>68.8</v>
      </c>
      <c r="E82" s="1">
        <v>67.2</v>
      </c>
      <c r="F82" s="3">
        <f t="shared" si="11"/>
        <v>67.8</v>
      </c>
      <c r="G82" s="4">
        <f t="shared" si="12"/>
        <v>0.8717797887</v>
      </c>
    </row>
    <row r="83">
      <c r="A83" s="1" t="s">
        <v>25</v>
      </c>
      <c r="B83" s="1">
        <v>48.0</v>
      </c>
      <c r="C83" s="1">
        <v>60.7</v>
      </c>
      <c r="D83" s="1">
        <v>64.6</v>
      </c>
      <c r="E83" s="1">
        <v>65.2</v>
      </c>
      <c r="F83" s="3">
        <f t="shared" si="11"/>
        <v>63.5</v>
      </c>
      <c r="G83" s="4">
        <f t="shared" si="12"/>
        <v>2.443358345</v>
      </c>
    </row>
    <row r="84">
      <c r="A84" s="1" t="s">
        <v>25</v>
      </c>
      <c r="B84" s="1">
        <v>96.0</v>
      </c>
      <c r="C84" s="1">
        <v>59.6</v>
      </c>
      <c r="D84" s="1">
        <v>56.5</v>
      </c>
      <c r="E84" s="1">
        <v>56.7</v>
      </c>
      <c r="F84" s="3">
        <f t="shared" si="11"/>
        <v>57.6</v>
      </c>
      <c r="G84" s="4">
        <f t="shared" si="12"/>
        <v>1.734935157</v>
      </c>
    </row>
    <row r="86">
      <c r="A86" s="1">
        <v>40000.0</v>
      </c>
      <c r="B86" s="1" t="s">
        <v>3</v>
      </c>
      <c r="C86" s="1" t="s">
        <v>4</v>
      </c>
      <c r="D86" s="1" t="s">
        <v>5</v>
      </c>
      <c r="E86" s="1" t="s">
        <v>6</v>
      </c>
      <c r="F86" s="1" t="s">
        <v>7</v>
      </c>
      <c r="G86" s="1" t="s">
        <v>8</v>
      </c>
    </row>
    <row r="87">
      <c r="A87" s="1" t="s">
        <v>26</v>
      </c>
      <c r="B87" s="1">
        <v>12.0</v>
      </c>
      <c r="C87" s="1">
        <v>92.3</v>
      </c>
      <c r="D87" s="1">
        <v>93.2</v>
      </c>
      <c r="E87" s="1">
        <v>96.0</v>
      </c>
      <c r="F87" s="3">
        <f t="shared" ref="F87:F90" si="13">AVERAGE(C87:E87)</f>
        <v>93.83333333</v>
      </c>
      <c r="G87" s="4">
        <f t="shared" ref="G87:G90" si="14">STDEV(C87:E87)</f>
        <v>1.929594085</v>
      </c>
    </row>
    <row r="88">
      <c r="A88" s="1" t="s">
        <v>26</v>
      </c>
      <c r="B88" s="1">
        <v>24.0</v>
      </c>
      <c r="C88" s="1">
        <v>77.0</v>
      </c>
      <c r="D88" s="1">
        <v>75.2</v>
      </c>
      <c r="E88" s="1">
        <v>74.6</v>
      </c>
      <c r="F88" s="3">
        <f t="shared" si="13"/>
        <v>75.6</v>
      </c>
      <c r="G88" s="4">
        <f t="shared" si="14"/>
        <v>1.2489996</v>
      </c>
    </row>
    <row r="89">
      <c r="A89" s="1" t="s">
        <v>26</v>
      </c>
      <c r="B89" s="1">
        <v>48.0</v>
      </c>
      <c r="C89" s="1">
        <v>70.3</v>
      </c>
      <c r="D89" s="1">
        <v>67.2</v>
      </c>
      <c r="E89" s="1">
        <v>69.3</v>
      </c>
      <c r="F89" s="3">
        <f t="shared" si="13"/>
        <v>68.93333333</v>
      </c>
      <c r="G89" s="4">
        <f t="shared" si="14"/>
        <v>1.582192572</v>
      </c>
    </row>
    <row r="90">
      <c r="A90" s="1" t="s">
        <v>26</v>
      </c>
      <c r="B90" s="1">
        <v>96.0</v>
      </c>
      <c r="C90" s="1">
        <v>60.8</v>
      </c>
      <c r="D90" s="1">
        <v>59.2</v>
      </c>
      <c r="E90" s="1">
        <v>63.8</v>
      </c>
      <c r="F90" s="3">
        <f t="shared" si="13"/>
        <v>61.26666667</v>
      </c>
      <c r="G90" s="4">
        <f t="shared" si="14"/>
        <v>2.335237318</v>
      </c>
    </row>
    <row r="94">
      <c r="C94" s="1">
        <v>12.0</v>
      </c>
      <c r="D94" s="1">
        <v>24.0</v>
      </c>
      <c r="E94" s="1">
        <v>48.0</v>
      </c>
      <c r="F94" s="1">
        <v>96.0</v>
      </c>
    </row>
    <row r="95">
      <c r="B95" s="5">
        <v>10000.0</v>
      </c>
      <c r="C95" s="3">
        <f>F75</f>
        <v>73</v>
      </c>
      <c r="D95" s="3">
        <f>F76</f>
        <v>61.46666667</v>
      </c>
      <c r="E95" s="3">
        <f>F77</f>
        <v>54.13333333</v>
      </c>
      <c r="F95" s="3">
        <f>F78</f>
        <v>51.06666667</v>
      </c>
    </row>
    <row r="96">
      <c r="B96" s="5">
        <v>20000.0</v>
      </c>
      <c r="C96" s="3">
        <f>F81</f>
        <v>85.3</v>
      </c>
      <c r="D96" s="3">
        <f>F82</f>
        <v>67.8</v>
      </c>
      <c r="E96" s="3">
        <f>F83</f>
        <v>63.5</v>
      </c>
      <c r="F96" s="3">
        <f>F84</f>
        <v>57.6</v>
      </c>
    </row>
    <row r="97">
      <c r="B97" s="5">
        <v>40000.0</v>
      </c>
      <c r="C97" s="3">
        <f>F87</f>
        <v>93.83333333</v>
      </c>
      <c r="D97" s="3">
        <f>F88</f>
        <v>75.6</v>
      </c>
      <c r="E97" s="3">
        <f>F89</f>
        <v>68.93333333</v>
      </c>
      <c r="F97" s="3">
        <f>F90</f>
        <v>61.26666667</v>
      </c>
    </row>
    <row r="105">
      <c r="A105" s="1" t="s">
        <v>24</v>
      </c>
      <c r="B105" s="1"/>
    </row>
    <row r="106">
      <c r="A106" s="1">
        <v>10000.0</v>
      </c>
      <c r="B106" s="1" t="s">
        <v>3</v>
      </c>
      <c r="C106" s="1" t="s">
        <v>4</v>
      </c>
      <c r="D106" s="1" t="s">
        <v>5</v>
      </c>
      <c r="E106" s="1" t="s">
        <v>6</v>
      </c>
      <c r="F106" s="1" t="s">
        <v>7</v>
      </c>
      <c r="G106" s="1" t="s">
        <v>8</v>
      </c>
    </row>
    <row r="107">
      <c r="A107" s="1" t="s">
        <v>10</v>
      </c>
      <c r="B107" s="1">
        <v>96.0</v>
      </c>
      <c r="C107" s="1">
        <v>52.9</v>
      </c>
      <c r="D107" s="1">
        <v>58.6</v>
      </c>
      <c r="E107" s="1">
        <v>53.4</v>
      </c>
      <c r="F107" s="3">
        <f t="shared" ref="F107:F110" si="15">AVERAGE(C107:E107)</f>
        <v>54.96666667</v>
      </c>
      <c r="G107" s="4">
        <f t="shared" ref="G107:G110" si="16">STDEV(C107:E107)</f>
        <v>3.156474827</v>
      </c>
    </row>
    <row r="108">
      <c r="A108" s="1" t="s">
        <v>27</v>
      </c>
      <c r="B108" s="1">
        <v>96.0</v>
      </c>
      <c r="C108" s="1">
        <v>54.7</v>
      </c>
      <c r="D108" s="1">
        <v>53.7</v>
      </c>
      <c r="E108" s="1">
        <v>58.2</v>
      </c>
      <c r="F108" s="3">
        <f t="shared" si="15"/>
        <v>55.53333333</v>
      </c>
      <c r="G108" s="4">
        <f t="shared" si="16"/>
        <v>2.362907813</v>
      </c>
    </row>
    <row r="109">
      <c r="A109" s="1" t="s">
        <v>28</v>
      </c>
      <c r="B109" s="1">
        <v>96.0</v>
      </c>
      <c r="C109" s="1">
        <v>60.0</v>
      </c>
      <c r="D109" s="1">
        <v>55.1</v>
      </c>
      <c r="E109" s="1">
        <v>57.2</v>
      </c>
      <c r="F109" s="3">
        <f t="shared" si="15"/>
        <v>57.43333333</v>
      </c>
      <c r="G109" s="4">
        <f t="shared" si="16"/>
        <v>2.458319209</v>
      </c>
    </row>
    <row r="110">
      <c r="A110" s="1" t="s">
        <v>29</v>
      </c>
      <c r="B110" s="1">
        <v>96.0</v>
      </c>
      <c r="C110" s="1">
        <v>52.2</v>
      </c>
      <c r="D110" s="1">
        <v>54.6</v>
      </c>
      <c r="E110" s="1">
        <v>53.2</v>
      </c>
      <c r="F110" s="3">
        <f t="shared" si="15"/>
        <v>53.33333333</v>
      </c>
      <c r="G110" s="4">
        <f t="shared" si="16"/>
        <v>1.205542755</v>
      </c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3"/>
      <c r="G113" s="4"/>
    </row>
    <row r="114">
      <c r="A114" s="1"/>
      <c r="B114" s="1"/>
      <c r="C114" s="1"/>
      <c r="D114" s="1"/>
      <c r="E114" s="3"/>
      <c r="F114" s="4"/>
      <c r="G114" s="4"/>
    </row>
    <row r="115">
      <c r="A115" s="1"/>
      <c r="B115" s="6" t="s">
        <v>30</v>
      </c>
      <c r="C115" s="1" t="s">
        <v>31</v>
      </c>
      <c r="D115" s="1" t="s">
        <v>32</v>
      </c>
      <c r="E115" s="2" t="s">
        <v>33</v>
      </c>
      <c r="F115" s="4"/>
      <c r="G115" s="4"/>
    </row>
    <row r="116">
      <c r="A116" s="1"/>
      <c r="B116" s="2">
        <f>F107</f>
        <v>54.96666667</v>
      </c>
      <c r="C116" s="2">
        <f>F108</f>
        <v>55.53333333</v>
      </c>
      <c r="D116" s="2">
        <f>F109</f>
        <v>57.43333333</v>
      </c>
      <c r="E116" s="3">
        <f>F110</f>
        <v>53.33333333</v>
      </c>
      <c r="F116" s="4"/>
      <c r="G116" s="4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3"/>
      <c r="G119" s="4"/>
    </row>
    <row r="120">
      <c r="A120" s="1"/>
      <c r="B120" s="1"/>
    </row>
    <row r="121">
      <c r="A121" s="1"/>
      <c r="B121" s="1"/>
    </row>
    <row r="122">
      <c r="A122" s="1"/>
      <c r="B122" s="1"/>
    </row>
    <row r="125">
      <c r="C125" s="1"/>
    </row>
    <row r="126">
      <c r="B126" s="1"/>
      <c r="C126" s="1"/>
      <c r="D126" s="1"/>
      <c r="E126" s="1"/>
      <c r="F126" s="1"/>
    </row>
    <row r="127">
      <c r="B127" s="1"/>
    </row>
    <row r="128">
      <c r="B128" s="1"/>
    </row>
    <row r="129">
      <c r="B129" s="1"/>
    </row>
  </sheetData>
  <drawing r:id="rId1"/>
</worksheet>
</file>