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rtinez/Documents/GitHub/ObjectRecognition/PRESENTATIONS/"/>
    </mc:Choice>
  </mc:AlternateContent>
  <xr:revisionPtr revIDLastSave="0" documentId="13_ncr:1_{360C261D-B9FA-4742-9B26-2A9A5BC5A73A}" xr6:coauthVersionLast="47" xr6:coauthVersionMax="47" xr10:uidLastSave="{00000000-0000-0000-0000-000000000000}"/>
  <bookViews>
    <workbookView xWindow="28800" yWindow="-880" windowWidth="38400" windowHeight="21100" firstSheet="1" activeTab="7" xr2:uid="{E5BF638B-22CC-7E4E-BC14-2958D53A395E}"/>
  </bookViews>
  <sheets>
    <sheet name="FitCECOC" sheetId="1" r:id="rId1"/>
    <sheet name="LogisticRegression" sheetId="3" r:id="rId2"/>
    <sheet name="GLM" sheetId="5" r:id="rId3"/>
    <sheet name="SVM" sheetId="6" r:id="rId4"/>
    <sheet name="ANN" sheetId="7" r:id="rId5"/>
    <sheet name="All Syn" sheetId="8" r:id="rId6"/>
    <sheet name="EMG" sheetId="9" r:id="rId7"/>
    <sheet name="Kin + EMG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0" l="1"/>
  <c r="J9" i="10"/>
  <c r="I9" i="10"/>
  <c r="H9" i="10"/>
  <c r="G9" i="10"/>
  <c r="F9" i="10"/>
  <c r="E9" i="10"/>
  <c r="D9" i="10"/>
  <c r="C9" i="10"/>
  <c r="B9" i="10"/>
  <c r="L8" i="10"/>
  <c r="L7" i="10"/>
  <c r="L6" i="10"/>
  <c r="L5" i="10"/>
  <c r="L4" i="10"/>
  <c r="K9" i="9"/>
  <c r="J9" i="9"/>
  <c r="I9" i="9"/>
  <c r="H9" i="9"/>
  <c r="G9" i="9"/>
  <c r="F9" i="9"/>
  <c r="E9" i="9"/>
  <c r="D9" i="9"/>
  <c r="C9" i="9"/>
  <c r="B9" i="9"/>
  <c r="L8" i="9"/>
  <c r="L7" i="9"/>
  <c r="L6" i="9"/>
  <c r="L5" i="9"/>
  <c r="L4" i="9"/>
  <c r="K9" i="8"/>
  <c r="J9" i="8"/>
  <c r="I9" i="8"/>
  <c r="H9" i="8"/>
  <c r="G9" i="8"/>
  <c r="F9" i="8"/>
  <c r="E9" i="8"/>
  <c r="D9" i="8"/>
  <c r="C9" i="8"/>
  <c r="B9" i="8"/>
  <c r="L8" i="8"/>
  <c r="L7" i="8"/>
  <c r="L6" i="8"/>
  <c r="L5" i="8"/>
  <c r="L4" i="8"/>
  <c r="K9" i="7"/>
  <c r="J9" i="7"/>
  <c r="I9" i="7"/>
  <c r="H9" i="7"/>
  <c r="G9" i="7"/>
  <c r="F9" i="7"/>
  <c r="E9" i="7"/>
  <c r="D9" i="7"/>
  <c r="C9" i="7"/>
  <c r="B9" i="7"/>
  <c r="L8" i="7"/>
  <c r="L7" i="7"/>
  <c r="L6" i="7"/>
  <c r="L5" i="7"/>
  <c r="L4" i="7"/>
  <c r="K9" i="6"/>
  <c r="J9" i="6"/>
  <c r="I9" i="6"/>
  <c r="H9" i="6"/>
  <c r="G9" i="6"/>
  <c r="F9" i="6"/>
  <c r="E9" i="6"/>
  <c r="D9" i="6"/>
  <c r="C9" i="6"/>
  <c r="B9" i="6"/>
  <c r="L8" i="6"/>
  <c r="L7" i="6"/>
  <c r="L6" i="6"/>
  <c r="L5" i="6"/>
  <c r="L4" i="6"/>
  <c r="I6" i="1"/>
  <c r="I7" i="1"/>
  <c r="I8" i="1"/>
  <c r="I9" i="1"/>
  <c r="I10" i="1"/>
  <c r="J9" i="5"/>
  <c r="I9" i="5"/>
  <c r="H9" i="5"/>
  <c r="G9" i="5"/>
  <c r="F9" i="5"/>
  <c r="E9" i="5"/>
  <c r="D9" i="5"/>
  <c r="C9" i="5"/>
  <c r="B9" i="5"/>
  <c r="L8" i="5"/>
  <c r="L7" i="5"/>
  <c r="L6" i="5"/>
  <c r="L5" i="5"/>
  <c r="K9" i="5"/>
  <c r="J9" i="3"/>
  <c r="I9" i="3"/>
  <c r="H9" i="3"/>
  <c r="G9" i="3"/>
  <c r="F9" i="3"/>
  <c r="E9" i="3"/>
  <c r="D9" i="3"/>
  <c r="C9" i="3"/>
  <c r="B9" i="3"/>
  <c r="K9" i="3"/>
  <c r="L4" i="3"/>
  <c r="L8" i="3"/>
  <c r="L7" i="3"/>
  <c r="L6" i="3"/>
  <c r="L5" i="3"/>
  <c r="D11" i="1"/>
  <c r="E11" i="1"/>
  <c r="F11" i="1"/>
  <c r="G11" i="1"/>
  <c r="H11" i="1"/>
  <c r="C11" i="1"/>
  <c r="B11" i="1"/>
  <c r="L4" i="5" l="1"/>
</calcChain>
</file>

<file path=xl/sharedStrings.xml><?xml version="1.0" encoding="utf-8"?>
<sst xmlns="http://schemas.openxmlformats.org/spreadsheetml/2006/main" count="56" uniqueCount="15">
  <si>
    <t>MUGS</t>
  </si>
  <si>
    <t>SVM</t>
  </si>
  <si>
    <t>Discriminant</t>
  </si>
  <si>
    <t>Kernel</t>
  </si>
  <si>
    <t>5 Bins</t>
  </si>
  <si>
    <t>5 CV</t>
  </si>
  <si>
    <t>Knn</t>
  </si>
  <si>
    <t>Linear</t>
  </si>
  <si>
    <t>NaiveBayes</t>
  </si>
  <si>
    <t>Tree</t>
  </si>
  <si>
    <t>PLATES</t>
  </si>
  <si>
    <t>GEOMETRIC</t>
  </si>
  <si>
    <t>CUTLERY</t>
  </si>
  <si>
    <t>BALL</t>
  </si>
  <si>
    <t>3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</si>
</sst>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3" borderId="0" xfId="0" applyNumberFormat="1" applyFill="1"/>
    <xf numFmtId="43" fontId="0" fillId="4" borderId="0" xfId="0" applyNumberForma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0" fontId="0" fillId="6" borderId="0" xfId="0" applyFill="1"/>
    <xf numFmtId="43" fontId="3" fillId="0" borderId="0" xfId="1" applyFont="1"/>
    <xf numFmtId="43" fontId="2" fillId="0" borderId="0" xfId="1" applyFont="1"/>
    <xf numFmtId="43" fontId="3" fillId="0" borderId="0" xfId="0" applyNumberFormat="1" applyFont="1"/>
    <xf numFmtId="43" fontId="2" fillId="0" borderId="0" xfId="0" applyNumberFormat="1" applyFont="1"/>
    <xf numFmtId="0" fontId="4" fillId="0" borderId="0" xfId="0" applyFont="1"/>
    <xf numFmtId="0" fontId="3" fillId="4" borderId="0" xfId="0" applyFont="1" applyFill="1"/>
    <xf numFmtId="43" fontId="2" fillId="0" borderId="0" xfId="1" applyFont="1" applyFill="1"/>
    <xf numFmtId="0" fontId="0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D743-E6C9-B945-9F97-700D39FF9116}">
  <dimension ref="A1:L22"/>
  <sheetViews>
    <sheetView workbookViewId="0">
      <selection activeCell="A9" sqref="A9"/>
    </sheetView>
  </sheetViews>
  <sheetFormatPr baseColWidth="10" defaultRowHeight="16" x14ac:dyDescent="0.2"/>
  <cols>
    <col min="1" max="1" width="11.1640625" bestFit="1" customWidth="1"/>
    <col min="3" max="3" width="11.5" bestFit="1" customWidth="1"/>
  </cols>
  <sheetData>
    <row r="1" spans="1:9" x14ac:dyDescent="0.2">
      <c r="A1" t="s">
        <v>4</v>
      </c>
      <c r="B1" t="s">
        <v>5</v>
      </c>
    </row>
    <row r="5" spans="1:9" x14ac:dyDescent="0.2">
      <c r="B5" s="1" t="s">
        <v>2</v>
      </c>
      <c r="C5" s="1" t="s">
        <v>3</v>
      </c>
      <c r="D5" s="1" t="s">
        <v>6</v>
      </c>
      <c r="E5" s="1" t="s">
        <v>7</v>
      </c>
      <c r="F5" s="1" t="s">
        <v>8</v>
      </c>
      <c r="G5" s="1" t="s">
        <v>1</v>
      </c>
      <c r="H5" s="1" t="s">
        <v>9</v>
      </c>
    </row>
    <row r="6" spans="1:9" x14ac:dyDescent="0.2">
      <c r="A6" s="1" t="s">
        <v>0</v>
      </c>
      <c r="B6" s="3">
        <v>40.049999999999997</v>
      </c>
      <c r="C6" s="3">
        <v>35.82</v>
      </c>
      <c r="D6" s="3">
        <v>40.72</v>
      </c>
      <c r="E6" s="3">
        <v>39.82</v>
      </c>
      <c r="F6" s="3">
        <v>31.69</v>
      </c>
      <c r="G6" s="3">
        <v>43.31</v>
      </c>
      <c r="H6" s="3">
        <v>31.52</v>
      </c>
      <c r="I6" s="4">
        <f>AVERAGE(B6:H6)</f>
        <v>37.561428571428571</v>
      </c>
    </row>
    <row r="7" spans="1:9" x14ac:dyDescent="0.2">
      <c r="A7" s="1" t="s">
        <v>10</v>
      </c>
      <c r="B7" s="3">
        <v>55.03</v>
      </c>
      <c r="C7" s="3">
        <v>39.450000000000003</v>
      </c>
      <c r="D7" s="3">
        <v>49.06</v>
      </c>
      <c r="E7" s="3">
        <v>53.29</v>
      </c>
      <c r="F7" s="3">
        <v>45.32</v>
      </c>
      <c r="G7" s="3">
        <v>57.24</v>
      </c>
      <c r="H7" s="3">
        <v>49.11</v>
      </c>
      <c r="I7" s="5">
        <f t="shared" ref="I7:I10" si="0">AVERAGE(B7:H7)</f>
        <v>49.785714285714285</v>
      </c>
    </row>
    <row r="8" spans="1:9" x14ac:dyDescent="0.2">
      <c r="A8" s="1" t="s">
        <v>11</v>
      </c>
      <c r="B8" s="3">
        <v>33.81</v>
      </c>
      <c r="C8" s="3">
        <v>33.96</v>
      </c>
      <c r="D8" s="3">
        <v>35.49</v>
      </c>
      <c r="E8" s="3">
        <v>40.58</v>
      </c>
      <c r="F8" s="3">
        <v>37.03</v>
      </c>
      <c r="G8" s="3">
        <v>43.78</v>
      </c>
      <c r="H8" s="3">
        <v>41.49</v>
      </c>
      <c r="I8" s="4">
        <f t="shared" si="0"/>
        <v>38.020000000000003</v>
      </c>
    </row>
    <row r="9" spans="1:9" x14ac:dyDescent="0.2">
      <c r="A9" s="1" t="s">
        <v>12</v>
      </c>
      <c r="B9" s="3">
        <v>31.2</v>
      </c>
      <c r="C9" s="3">
        <v>33.25</v>
      </c>
      <c r="D9" s="3">
        <v>43.02</v>
      </c>
      <c r="E9" s="3">
        <v>35.06</v>
      </c>
      <c r="F9" s="3">
        <v>28.26</v>
      </c>
      <c r="G9" s="3">
        <v>35.31</v>
      </c>
      <c r="H9" s="3">
        <v>26.75</v>
      </c>
      <c r="I9" s="4">
        <f t="shared" si="0"/>
        <v>33.264285714285712</v>
      </c>
    </row>
    <row r="10" spans="1:9" x14ac:dyDescent="0.2">
      <c r="A10" s="1" t="s">
        <v>13</v>
      </c>
      <c r="B10" s="3">
        <v>48.18</v>
      </c>
      <c r="C10" s="3">
        <v>37.450000000000003</v>
      </c>
      <c r="D10" s="3">
        <v>49.92</v>
      </c>
      <c r="E10" s="3">
        <v>54.23</v>
      </c>
      <c r="F10" s="3">
        <v>51.3</v>
      </c>
      <c r="G10" s="3">
        <v>52.85</v>
      </c>
      <c r="H10" s="3">
        <v>47.68</v>
      </c>
      <c r="I10" s="4">
        <f t="shared" si="0"/>
        <v>48.801428571428573</v>
      </c>
    </row>
    <row r="11" spans="1:9" x14ac:dyDescent="0.2">
      <c r="B11" s="4">
        <f>AVERAGE(B6:B10)</f>
        <v>41.653999999999996</v>
      </c>
      <c r="C11" s="4">
        <f>AVERAGE(C6:C10)</f>
        <v>35.986000000000004</v>
      </c>
      <c r="D11" s="4">
        <f t="shared" ref="D11:H11" si="1">AVERAGE(D6:D10)</f>
        <v>43.64200000000001</v>
      </c>
      <c r="E11" s="4">
        <f t="shared" si="1"/>
        <v>44.595999999999997</v>
      </c>
      <c r="F11" s="4">
        <f t="shared" si="1"/>
        <v>38.720000000000006</v>
      </c>
      <c r="G11" s="5">
        <f t="shared" si="1"/>
        <v>46.498000000000005</v>
      </c>
      <c r="H11" s="4">
        <f t="shared" si="1"/>
        <v>39.31</v>
      </c>
    </row>
    <row r="22" spans="12:12" x14ac:dyDescent="0.2">
      <c r="L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836C-2DA3-4247-BC60-003C6FD91B5B}">
  <dimension ref="A1:Q22"/>
  <sheetViews>
    <sheetView workbookViewId="0">
      <selection activeCell="B3" sqref="B3"/>
    </sheetView>
  </sheetViews>
  <sheetFormatPr baseColWidth="10" defaultRowHeight="16" x14ac:dyDescent="0.2"/>
  <sheetData>
    <row r="1" spans="1:12" x14ac:dyDescent="0.2">
      <c r="A1" t="s">
        <v>14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>
        <v>41.52</v>
      </c>
      <c r="C4">
        <v>45.43</v>
      </c>
      <c r="D4" s="9">
        <v>46.16</v>
      </c>
      <c r="E4">
        <v>45.84</v>
      </c>
      <c r="F4">
        <v>42.81</v>
      </c>
      <c r="G4">
        <v>42.52</v>
      </c>
      <c r="H4">
        <v>44.44</v>
      </c>
      <c r="I4" s="8">
        <v>47.59</v>
      </c>
      <c r="J4">
        <v>46.11</v>
      </c>
      <c r="K4">
        <v>45.45</v>
      </c>
      <c r="L4" s="6">
        <f>AVERAGE(B4:K4)</f>
        <v>44.787000000000006</v>
      </c>
    </row>
    <row r="5" spans="1:12" x14ac:dyDescent="0.2">
      <c r="A5" s="1" t="s">
        <v>10</v>
      </c>
      <c r="B5">
        <v>59.07</v>
      </c>
      <c r="C5">
        <v>61</v>
      </c>
      <c r="D5">
        <v>58.81</v>
      </c>
      <c r="E5">
        <v>59.98</v>
      </c>
      <c r="F5" s="8">
        <v>62.55</v>
      </c>
      <c r="G5">
        <v>60.02</v>
      </c>
      <c r="H5">
        <v>60.3</v>
      </c>
      <c r="I5">
        <v>59.43</v>
      </c>
      <c r="J5">
        <v>57.28</v>
      </c>
      <c r="K5">
        <v>58.2</v>
      </c>
      <c r="L5" s="6">
        <f t="shared" ref="L5:L8" si="0">AVERAGE(B5:K5)</f>
        <v>59.664000000000001</v>
      </c>
    </row>
    <row r="6" spans="1:12" x14ac:dyDescent="0.2">
      <c r="A6" s="1" t="s">
        <v>11</v>
      </c>
      <c r="B6">
        <v>40.42</v>
      </c>
      <c r="C6">
        <v>39.590000000000003</v>
      </c>
      <c r="D6">
        <v>40.409999999999997</v>
      </c>
      <c r="E6">
        <v>44.33</v>
      </c>
      <c r="F6">
        <v>43.14</v>
      </c>
      <c r="G6">
        <v>41.68</v>
      </c>
      <c r="H6" s="8">
        <v>44.5</v>
      </c>
      <c r="I6">
        <v>42.46</v>
      </c>
      <c r="J6">
        <v>40.06</v>
      </c>
      <c r="K6">
        <v>39.159999999999997</v>
      </c>
      <c r="L6" s="11">
        <f t="shared" si="0"/>
        <v>41.575000000000003</v>
      </c>
    </row>
    <row r="7" spans="1:12" x14ac:dyDescent="0.2">
      <c r="A7" s="1" t="s">
        <v>12</v>
      </c>
      <c r="B7">
        <v>40.799999999999997</v>
      </c>
      <c r="C7">
        <v>43.67</v>
      </c>
      <c r="D7">
        <v>43.43</v>
      </c>
      <c r="E7">
        <v>44.4</v>
      </c>
      <c r="F7">
        <v>45.58</v>
      </c>
      <c r="G7">
        <v>39.74</v>
      </c>
      <c r="H7">
        <v>42.47</v>
      </c>
      <c r="I7" s="8">
        <v>45.98</v>
      </c>
      <c r="J7">
        <v>42.63</v>
      </c>
      <c r="K7">
        <v>41.37</v>
      </c>
      <c r="L7" s="6">
        <f t="shared" si="0"/>
        <v>43.007000000000005</v>
      </c>
    </row>
    <row r="8" spans="1:12" x14ac:dyDescent="0.2">
      <c r="A8" s="1" t="s">
        <v>13</v>
      </c>
      <c r="B8">
        <v>57.87</v>
      </c>
      <c r="C8">
        <v>59.75</v>
      </c>
      <c r="D8">
        <v>61.5</v>
      </c>
      <c r="E8" s="8">
        <v>65.47</v>
      </c>
      <c r="F8">
        <v>62.52</v>
      </c>
      <c r="G8">
        <v>64.23</v>
      </c>
      <c r="H8">
        <v>64.069999999999993</v>
      </c>
      <c r="I8">
        <v>58.87</v>
      </c>
      <c r="J8">
        <v>57.96</v>
      </c>
      <c r="K8">
        <v>58.66</v>
      </c>
      <c r="L8" s="7">
        <f t="shared" si="0"/>
        <v>61.089999999999996</v>
      </c>
    </row>
    <row r="9" spans="1:12" x14ac:dyDescent="0.2">
      <c r="B9" s="6">
        <f t="shared" ref="B9:J9" si="1">AVERAGE(B4:B8)</f>
        <v>47.936</v>
      </c>
      <c r="C9" s="6">
        <f t="shared" si="1"/>
        <v>49.887999999999998</v>
      </c>
      <c r="D9" s="6">
        <f t="shared" si="1"/>
        <v>50.061999999999998</v>
      </c>
      <c r="E9" s="7">
        <f t="shared" si="1"/>
        <v>52.003999999999998</v>
      </c>
      <c r="F9" s="6">
        <f t="shared" si="1"/>
        <v>51.319999999999993</v>
      </c>
      <c r="G9" s="6">
        <f t="shared" si="1"/>
        <v>49.637999999999998</v>
      </c>
      <c r="H9" s="6">
        <f t="shared" si="1"/>
        <v>51.155999999999999</v>
      </c>
      <c r="I9" s="6">
        <f t="shared" si="1"/>
        <v>50.866</v>
      </c>
      <c r="J9" s="6">
        <f t="shared" si="1"/>
        <v>48.808</v>
      </c>
      <c r="K9" s="6">
        <f>AVERAGE(K4:K8)</f>
        <v>48.567999999999998</v>
      </c>
    </row>
    <row r="18" spans="8:17" x14ac:dyDescent="0.2">
      <c r="H18" s="16"/>
      <c r="I18" s="16"/>
      <c r="J18" s="9"/>
      <c r="K18" s="16"/>
      <c r="L18" s="16"/>
      <c r="M18" s="16"/>
      <c r="N18" s="16"/>
      <c r="O18" s="8"/>
      <c r="P18" s="16"/>
      <c r="Q18" s="16"/>
    </row>
    <row r="19" spans="8:17" x14ac:dyDescent="0.2">
      <c r="H19" s="16"/>
      <c r="I19" s="16"/>
      <c r="J19" s="16"/>
      <c r="K19" s="16"/>
      <c r="L19" s="8"/>
      <c r="M19" s="16"/>
      <c r="N19" s="16"/>
      <c r="O19" s="16"/>
      <c r="P19" s="16"/>
      <c r="Q19" s="16"/>
    </row>
    <row r="20" spans="8:17" x14ac:dyDescent="0.2">
      <c r="H20" s="16"/>
      <c r="I20" s="16"/>
      <c r="J20" s="16"/>
      <c r="K20" s="16"/>
      <c r="L20" s="16"/>
      <c r="M20" s="16"/>
      <c r="N20" s="8"/>
      <c r="O20" s="16"/>
      <c r="P20" s="16"/>
      <c r="Q20" s="16"/>
    </row>
    <row r="21" spans="8:17" x14ac:dyDescent="0.2">
      <c r="H21" s="16"/>
      <c r="I21" s="16"/>
      <c r="J21" s="16"/>
      <c r="K21" s="16"/>
      <c r="L21" s="16"/>
      <c r="M21" s="16"/>
      <c r="N21" s="16"/>
      <c r="O21" s="8"/>
      <c r="P21" s="16"/>
      <c r="Q21" s="16"/>
    </row>
    <row r="22" spans="8:17" x14ac:dyDescent="0.2">
      <c r="H22" s="16"/>
      <c r="I22" s="16"/>
      <c r="J22" s="16"/>
      <c r="K22" s="8"/>
      <c r="L22" s="16"/>
      <c r="M22" s="16"/>
      <c r="N22" s="16"/>
      <c r="O22" s="16"/>
      <c r="P22" s="16"/>
      <c r="Q2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F377-9BC2-0547-8207-DB2A03B5740F}">
  <dimension ref="A1:O19"/>
  <sheetViews>
    <sheetView workbookViewId="0">
      <selection activeCell="H15" sqref="H15:Q19"/>
    </sheetView>
  </sheetViews>
  <sheetFormatPr baseColWidth="10" defaultRowHeight="16" x14ac:dyDescent="0.2"/>
  <sheetData>
    <row r="1" spans="1:15" x14ac:dyDescent="0.2">
      <c r="A1" t="s">
        <v>14</v>
      </c>
    </row>
    <row r="3" spans="1:15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5" x14ac:dyDescent="0.2">
      <c r="A4" s="1" t="s">
        <v>0</v>
      </c>
      <c r="B4">
        <v>35.049999999999997</v>
      </c>
      <c r="C4">
        <v>34.18</v>
      </c>
      <c r="D4" s="9">
        <v>31.09</v>
      </c>
      <c r="E4" s="8">
        <v>37.01</v>
      </c>
      <c r="F4">
        <v>31.79</v>
      </c>
      <c r="G4">
        <v>33.14</v>
      </c>
      <c r="H4">
        <v>34.950000000000003</v>
      </c>
      <c r="I4" s="9">
        <v>33.25</v>
      </c>
      <c r="J4">
        <v>32.950000000000003</v>
      </c>
      <c r="K4">
        <v>37.549999999999997</v>
      </c>
      <c r="L4" s="11">
        <f>AVERAGE(B4:K4)</f>
        <v>34.095999999999997</v>
      </c>
    </row>
    <row r="5" spans="1:15" x14ac:dyDescent="0.2">
      <c r="A5" s="1" t="s">
        <v>10</v>
      </c>
      <c r="B5" s="8">
        <v>60.48</v>
      </c>
      <c r="C5">
        <v>60.14</v>
      </c>
      <c r="D5">
        <v>59.81</v>
      </c>
      <c r="E5">
        <v>57.55</v>
      </c>
      <c r="F5" s="9">
        <v>57.72</v>
      </c>
      <c r="G5">
        <v>56.32</v>
      </c>
      <c r="H5">
        <v>56.68</v>
      </c>
      <c r="I5">
        <v>57.19</v>
      </c>
      <c r="J5">
        <v>56.31</v>
      </c>
      <c r="K5">
        <v>53.08</v>
      </c>
      <c r="L5" s="7">
        <f t="shared" ref="L5:L8" si="0">AVERAGE(B5:K5)</f>
        <v>57.528000000000006</v>
      </c>
    </row>
    <row r="6" spans="1:15" x14ac:dyDescent="0.2">
      <c r="A6" s="1" t="s">
        <v>11</v>
      </c>
      <c r="B6">
        <v>40.72</v>
      </c>
      <c r="C6">
        <v>39.799999999999997</v>
      </c>
      <c r="D6" s="8">
        <v>43.45</v>
      </c>
      <c r="E6">
        <v>37.58</v>
      </c>
      <c r="F6">
        <v>37.58</v>
      </c>
      <c r="G6">
        <v>38.46</v>
      </c>
      <c r="H6" s="9">
        <v>38.33</v>
      </c>
      <c r="I6">
        <v>39.299999999999997</v>
      </c>
      <c r="J6">
        <v>39.22</v>
      </c>
      <c r="K6">
        <v>40.090000000000003</v>
      </c>
      <c r="L6" s="6">
        <f t="shared" si="0"/>
        <v>39.45300000000001</v>
      </c>
    </row>
    <row r="7" spans="1:15" x14ac:dyDescent="0.2">
      <c r="A7" s="1" t="s">
        <v>12</v>
      </c>
      <c r="B7">
        <v>36.299999999999997</v>
      </c>
      <c r="C7" s="8">
        <v>37.26</v>
      </c>
      <c r="D7">
        <v>36.47</v>
      </c>
      <c r="E7">
        <v>36.33</v>
      </c>
      <c r="F7">
        <v>36.06</v>
      </c>
      <c r="G7">
        <v>36.450000000000003</v>
      </c>
      <c r="H7">
        <v>36.11</v>
      </c>
      <c r="I7" s="9">
        <v>36.03</v>
      </c>
      <c r="J7">
        <v>37.18</v>
      </c>
      <c r="K7">
        <v>35.86</v>
      </c>
      <c r="L7" s="6">
        <f t="shared" si="0"/>
        <v>36.405000000000001</v>
      </c>
    </row>
    <row r="8" spans="1:15" x14ac:dyDescent="0.2">
      <c r="A8" s="1" t="s">
        <v>13</v>
      </c>
      <c r="B8">
        <v>59.71</v>
      </c>
      <c r="C8" s="8">
        <v>64.62</v>
      </c>
      <c r="D8">
        <v>61.29</v>
      </c>
      <c r="E8" s="9">
        <v>58.33</v>
      </c>
      <c r="F8">
        <v>56.51</v>
      </c>
      <c r="G8">
        <v>56.38</v>
      </c>
      <c r="H8">
        <v>57.33</v>
      </c>
      <c r="I8">
        <v>54.51</v>
      </c>
      <c r="J8">
        <v>53.51</v>
      </c>
      <c r="K8">
        <v>52.5</v>
      </c>
      <c r="L8" s="10">
        <f t="shared" si="0"/>
        <v>57.468999999999994</v>
      </c>
    </row>
    <row r="9" spans="1:15" x14ac:dyDescent="0.2">
      <c r="B9" s="6">
        <f t="shared" ref="B9:J9" si="1">AVERAGE(B4:B8)</f>
        <v>46.452000000000005</v>
      </c>
      <c r="C9" s="7">
        <f t="shared" si="1"/>
        <v>47.2</v>
      </c>
      <c r="D9" s="6">
        <f t="shared" si="1"/>
        <v>46.422000000000004</v>
      </c>
      <c r="E9" s="10">
        <f t="shared" si="1"/>
        <v>45.359999999999992</v>
      </c>
      <c r="F9" s="6">
        <f t="shared" si="1"/>
        <v>43.931999999999995</v>
      </c>
      <c r="G9" s="6">
        <f t="shared" si="1"/>
        <v>44.15</v>
      </c>
      <c r="H9" s="6">
        <f t="shared" si="1"/>
        <v>44.679999999999993</v>
      </c>
      <c r="I9" s="6">
        <f t="shared" si="1"/>
        <v>44.055999999999997</v>
      </c>
      <c r="J9" s="6">
        <f t="shared" si="1"/>
        <v>43.834000000000003</v>
      </c>
      <c r="K9" s="6">
        <f>AVERAGE(K4:K8)</f>
        <v>43.815999999999995</v>
      </c>
    </row>
    <row r="15" spans="1:15" x14ac:dyDescent="0.2">
      <c r="J15" s="9"/>
      <c r="K15" s="8"/>
      <c r="O15" s="9"/>
    </row>
    <row r="16" spans="1:15" x14ac:dyDescent="0.2">
      <c r="H16" s="8"/>
      <c r="L16" s="9"/>
    </row>
    <row r="17" spans="9:15" x14ac:dyDescent="0.2">
      <c r="J17" s="8"/>
      <c r="N17" s="9"/>
    </row>
    <row r="18" spans="9:15" x14ac:dyDescent="0.2">
      <c r="I18" s="8"/>
      <c r="O18" s="9"/>
    </row>
    <row r="19" spans="9:15" x14ac:dyDescent="0.2">
      <c r="I19" s="8"/>
      <c r="K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A439-1DBC-6348-8C9C-A7EFBA2A4A81}">
  <dimension ref="A1:P18"/>
  <sheetViews>
    <sheetView workbookViewId="0">
      <selection activeCell="G14" sqref="G14:P18"/>
    </sheetView>
  </sheetViews>
  <sheetFormatPr baseColWidth="10" defaultRowHeight="16" x14ac:dyDescent="0.2"/>
  <sheetData>
    <row r="1" spans="1:16" x14ac:dyDescent="0.2">
      <c r="A1" t="s">
        <v>14</v>
      </c>
    </row>
    <row r="3" spans="1:16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6" x14ac:dyDescent="0.2">
      <c r="A4" s="1" t="s">
        <v>0</v>
      </c>
      <c r="B4">
        <v>42.91</v>
      </c>
      <c r="C4">
        <v>42.97</v>
      </c>
      <c r="D4" s="9">
        <v>42.29</v>
      </c>
      <c r="E4" s="9">
        <v>45.01</v>
      </c>
      <c r="F4">
        <v>44.77</v>
      </c>
      <c r="G4">
        <v>44.44</v>
      </c>
      <c r="H4">
        <v>44.09</v>
      </c>
      <c r="I4" s="9">
        <v>45.91</v>
      </c>
      <c r="J4">
        <v>45.72</v>
      </c>
      <c r="K4" s="8">
        <v>47.02</v>
      </c>
      <c r="L4" s="6">
        <f>AVERAGE(B4:K4)</f>
        <v>44.512999999999998</v>
      </c>
    </row>
    <row r="5" spans="1:16" x14ac:dyDescent="0.2">
      <c r="A5" s="1" t="s">
        <v>10</v>
      </c>
      <c r="B5" s="8">
        <v>60.98</v>
      </c>
      <c r="C5">
        <v>58.18</v>
      </c>
      <c r="D5">
        <v>57.66</v>
      </c>
      <c r="E5">
        <v>56.07</v>
      </c>
      <c r="F5" s="9">
        <v>56.69</v>
      </c>
      <c r="G5">
        <v>59.32</v>
      </c>
      <c r="H5">
        <v>54.29</v>
      </c>
      <c r="I5">
        <v>54.96</v>
      </c>
      <c r="J5">
        <v>57.95</v>
      </c>
      <c r="K5">
        <v>56.12</v>
      </c>
      <c r="L5" s="6">
        <f t="shared" ref="L5:L8" si="0">AVERAGE(B5:K5)</f>
        <v>57.222000000000001</v>
      </c>
    </row>
    <row r="6" spans="1:16" x14ac:dyDescent="0.2">
      <c r="A6" s="1" t="s">
        <v>11</v>
      </c>
      <c r="B6">
        <v>42.07</v>
      </c>
      <c r="C6">
        <v>43.05</v>
      </c>
      <c r="D6" s="9">
        <v>42.28</v>
      </c>
      <c r="E6" s="8">
        <v>45.46</v>
      </c>
      <c r="F6">
        <v>44.45</v>
      </c>
      <c r="G6">
        <v>39.79</v>
      </c>
      <c r="H6" s="9">
        <v>42.72</v>
      </c>
      <c r="I6">
        <v>41.44</v>
      </c>
      <c r="J6">
        <v>41.78</v>
      </c>
      <c r="K6">
        <v>40.58</v>
      </c>
      <c r="L6" s="11">
        <f t="shared" si="0"/>
        <v>42.362000000000009</v>
      </c>
    </row>
    <row r="7" spans="1:16" x14ac:dyDescent="0.2">
      <c r="A7" s="1" t="s">
        <v>12</v>
      </c>
      <c r="B7">
        <v>42.53</v>
      </c>
      <c r="C7" s="9">
        <v>43.91</v>
      </c>
      <c r="D7">
        <v>44.2</v>
      </c>
      <c r="E7" s="8">
        <v>45.91</v>
      </c>
      <c r="F7">
        <v>43.33</v>
      </c>
      <c r="G7">
        <v>40.770000000000003</v>
      </c>
      <c r="H7">
        <v>43.83</v>
      </c>
      <c r="I7" s="9">
        <v>45.19</v>
      </c>
      <c r="J7">
        <v>44.62</v>
      </c>
      <c r="K7">
        <v>42.79</v>
      </c>
      <c r="L7" s="6">
        <f>AVERAGE(C7:K7)</f>
        <v>43.838888888888889</v>
      </c>
    </row>
    <row r="8" spans="1:16" x14ac:dyDescent="0.2">
      <c r="A8" s="1" t="s">
        <v>13</v>
      </c>
      <c r="B8">
        <v>56.78</v>
      </c>
      <c r="C8" s="9">
        <v>57.2</v>
      </c>
      <c r="D8">
        <v>56.47</v>
      </c>
      <c r="E8" s="8">
        <v>61.47</v>
      </c>
      <c r="F8">
        <v>58.47</v>
      </c>
      <c r="G8" s="9">
        <v>59.23</v>
      </c>
      <c r="H8">
        <v>58.2</v>
      </c>
      <c r="I8" s="9">
        <v>57.97</v>
      </c>
      <c r="J8">
        <v>58.16</v>
      </c>
      <c r="K8" s="9">
        <v>60.12</v>
      </c>
      <c r="L8" s="7">
        <f t="shared" si="0"/>
        <v>58.406999999999996</v>
      </c>
    </row>
    <row r="9" spans="1:16" x14ac:dyDescent="0.2">
      <c r="B9" s="6">
        <f t="shared" ref="B9:J9" si="1">AVERAGE(B4:B8)</f>
        <v>49.053999999999995</v>
      </c>
      <c r="C9" s="6">
        <f t="shared" si="1"/>
        <v>49.061999999999998</v>
      </c>
      <c r="D9" s="6">
        <f t="shared" si="1"/>
        <v>48.58</v>
      </c>
      <c r="E9" s="7">
        <f t="shared" si="1"/>
        <v>50.783999999999999</v>
      </c>
      <c r="F9" s="6">
        <f t="shared" si="1"/>
        <v>49.542000000000002</v>
      </c>
      <c r="G9" s="6">
        <f t="shared" si="1"/>
        <v>48.709999999999994</v>
      </c>
      <c r="H9" s="6">
        <f t="shared" si="1"/>
        <v>48.625999999999998</v>
      </c>
      <c r="I9" s="6">
        <f t="shared" si="1"/>
        <v>49.094000000000001</v>
      </c>
      <c r="J9" s="6">
        <f t="shared" si="1"/>
        <v>49.646000000000001</v>
      </c>
      <c r="K9" s="6">
        <f>AVERAGE(K4:K8)</f>
        <v>49.326000000000001</v>
      </c>
    </row>
    <row r="14" spans="1:16" x14ac:dyDescent="0.2">
      <c r="I14" s="9"/>
      <c r="J14" s="9"/>
      <c r="N14" s="9"/>
      <c r="P14" s="8"/>
    </row>
    <row r="15" spans="1:16" x14ac:dyDescent="0.2">
      <c r="G15" s="8"/>
      <c r="K15" s="9"/>
    </row>
    <row r="16" spans="1:16" x14ac:dyDescent="0.2">
      <c r="I16" s="9"/>
      <c r="J16" s="8"/>
      <c r="M16" s="9"/>
    </row>
    <row r="17" spans="8:16" x14ac:dyDescent="0.2">
      <c r="H17" s="9"/>
      <c r="J17" s="8"/>
      <c r="N17" s="9"/>
    </row>
    <row r="18" spans="8:16" x14ac:dyDescent="0.2">
      <c r="H18" s="9"/>
      <c r="J18" s="8"/>
      <c r="L18" s="9"/>
      <c r="N18" s="9"/>
      <c r="P18" s="9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B264-61E8-E645-81D6-A479643DEB4D}">
  <dimension ref="A1:P18"/>
  <sheetViews>
    <sheetView workbookViewId="0">
      <selection sqref="A1:L9"/>
    </sheetView>
  </sheetViews>
  <sheetFormatPr baseColWidth="10" defaultRowHeight="16" x14ac:dyDescent="0.2"/>
  <sheetData>
    <row r="1" spans="1:16" x14ac:dyDescent="0.2">
      <c r="A1" t="s">
        <v>14</v>
      </c>
    </row>
    <row r="3" spans="1:16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6" x14ac:dyDescent="0.2">
      <c r="A4" s="1" t="s">
        <v>0</v>
      </c>
      <c r="B4" s="12">
        <v>40.409999999999997</v>
      </c>
      <c r="C4" s="12">
        <v>42.97</v>
      </c>
      <c r="D4" s="12">
        <v>40.51</v>
      </c>
      <c r="E4" s="13">
        <v>45.84</v>
      </c>
      <c r="F4" s="12">
        <v>39.54</v>
      </c>
      <c r="G4" s="12">
        <v>37.119999999999997</v>
      </c>
      <c r="H4" s="12">
        <v>39.46</v>
      </c>
      <c r="I4" s="12">
        <v>43.13</v>
      </c>
      <c r="J4" s="12">
        <v>39.58</v>
      </c>
      <c r="K4" s="12">
        <v>43.46</v>
      </c>
      <c r="L4" s="6">
        <f>AVERAGE(B4:K4)</f>
        <v>41.201999999999991</v>
      </c>
    </row>
    <row r="5" spans="1:16" x14ac:dyDescent="0.2">
      <c r="A5" s="1" t="s">
        <v>10</v>
      </c>
      <c r="B5" s="12">
        <v>53.79</v>
      </c>
      <c r="C5" s="12">
        <v>55.36</v>
      </c>
      <c r="D5" s="12">
        <v>54.75</v>
      </c>
      <c r="E5" s="12">
        <v>54.02</v>
      </c>
      <c r="F5" s="12">
        <v>50.79</v>
      </c>
      <c r="G5" s="12">
        <v>59.3</v>
      </c>
      <c r="H5" s="12">
        <v>57.07</v>
      </c>
      <c r="I5" s="12">
        <v>57.72</v>
      </c>
      <c r="J5" s="13">
        <v>62.34</v>
      </c>
      <c r="K5" s="12">
        <v>54.25</v>
      </c>
      <c r="L5" s="6">
        <f t="shared" ref="L5:L8" si="0">AVERAGE(B5:K5)</f>
        <v>55.939000000000007</v>
      </c>
    </row>
    <row r="6" spans="1:16" x14ac:dyDescent="0.2">
      <c r="A6" s="1" t="s">
        <v>11</v>
      </c>
      <c r="B6" s="12">
        <v>40.6</v>
      </c>
      <c r="C6" s="12">
        <v>37.590000000000003</v>
      </c>
      <c r="D6" s="13">
        <v>41.92</v>
      </c>
      <c r="E6" s="12">
        <v>39.75</v>
      </c>
      <c r="F6" s="12">
        <v>34.78</v>
      </c>
      <c r="G6" s="12">
        <v>38.46</v>
      </c>
      <c r="H6" s="12">
        <v>41.5</v>
      </c>
      <c r="I6" s="12">
        <v>37.61</v>
      </c>
      <c r="J6" s="12">
        <v>32.64</v>
      </c>
      <c r="K6" s="12">
        <v>35.67</v>
      </c>
      <c r="L6" s="6">
        <f t="shared" si="0"/>
        <v>38.052000000000007</v>
      </c>
    </row>
    <row r="7" spans="1:16" x14ac:dyDescent="0.2">
      <c r="A7" s="1" t="s">
        <v>12</v>
      </c>
      <c r="B7" s="12">
        <v>39.69</v>
      </c>
      <c r="C7" s="12">
        <v>36.96</v>
      </c>
      <c r="D7" s="13">
        <v>40.54</v>
      </c>
      <c r="E7" s="12">
        <v>35.4</v>
      </c>
      <c r="F7" s="12">
        <v>38.31</v>
      </c>
      <c r="G7" s="12">
        <v>36.409999999999997</v>
      </c>
      <c r="H7" s="12">
        <v>36.76</v>
      </c>
      <c r="I7" s="12">
        <v>35.67</v>
      </c>
      <c r="J7" s="12">
        <v>33.83</v>
      </c>
      <c r="K7" s="12">
        <v>35.96</v>
      </c>
      <c r="L7" s="11">
        <f>AVERAGE(C7:K7)</f>
        <v>36.648888888888884</v>
      </c>
    </row>
    <row r="8" spans="1:16" x14ac:dyDescent="0.2">
      <c r="A8" s="1" t="s">
        <v>13</v>
      </c>
      <c r="B8" s="12">
        <v>57.95</v>
      </c>
      <c r="C8" s="12">
        <v>57.48</v>
      </c>
      <c r="D8" s="12">
        <v>59.61</v>
      </c>
      <c r="E8" s="13">
        <v>60.86</v>
      </c>
      <c r="F8" s="12">
        <v>60.38</v>
      </c>
      <c r="G8" s="12">
        <v>53.26</v>
      </c>
      <c r="H8" s="12">
        <v>51.8</v>
      </c>
      <c r="I8" s="12">
        <v>53.49</v>
      </c>
      <c r="J8" s="12">
        <v>57.89</v>
      </c>
      <c r="K8" s="12">
        <v>59.19</v>
      </c>
      <c r="L8" s="7">
        <f t="shared" si="0"/>
        <v>57.19100000000001</v>
      </c>
    </row>
    <row r="9" spans="1:16" x14ac:dyDescent="0.2">
      <c r="B9" s="6">
        <f t="shared" ref="B9:J9" si="1">AVERAGE(B4:B8)</f>
        <v>46.488</v>
      </c>
      <c r="C9" s="6">
        <f t="shared" si="1"/>
        <v>46.072000000000003</v>
      </c>
      <c r="D9" s="6">
        <f t="shared" si="1"/>
        <v>47.465999999999994</v>
      </c>
      <c r="E9" s="7">
        <f t="shared" si="1"/>
        <v>47.173999999999999</v>
      </c>
      <c r="F9" s="6">
        <f t="shared" si="1"/>
        <v>44.760000000000005</v>
      </c>
      <c r="G9" s="6">
        <f t="shared" si="1"/>
        <v>44.91</v>
      </c>
      <c r="H9" s="6">
        <f t="shared" si="1"/>
        <v>45.317999999999998</v>
      </c>
      <c r="I9" s="6">
        <f t="shared" si="1"/>
        <v>45.524000000000001</v>
      </c>
      <c r="J9" s="6">
        <f t="shared" si="1"/>
        <v>45.255999999999993</v>
      </c>
      <c r="K9" s="6">
        <f>AVERAGE(K4:K8)</f>
        <v>45.706000000000003</v>
      </c>
    </row>
    <row r="14" spans="1:16" x14ac:dyDescent="0.2">
      <c r="G14" s="14"/>
      <c r="H14" s="14"/>
      <c r="I14" s="14"/>
      <c r="J14" s="15"/>
      <c r="K14" s="14"/>
      <c r="L14" s="14"/>
      <c r="M14" s="14"/>
      <c r="N14" s="14"/>
      <c r="O14" s="14"/>
      <c r="P14" s="14"/>
    </row>
    <row r="15" spans="1:16" x14ac:dyDescent="0.2">
      <c r="G15" s="14"/>
      <c r="H15" s="14"/>
      <c r="I15" s="14"/>
      <c r="J15" s="14"/>
      <c r="K15" s="14"/>
      <c r="L15" s="14"/>
      <c r="M15" s="14"/>
      <c r="N15" s="14"/>
      <c r="O15" s="15"/>
      <c r="P15" s="14"/>
    </row>
    <row r="16" spans="1:16" x14ac:dyDescent="0.2">
      <c r="G16" s="14"/>
      <c r="H16" s="14"/>
      <c r="I16" s="15"/>
      <c r="J16" s="14"/>
      <c r="K16" s="14"/>
      <c r="L16" s="14"/>
      <c r="M16" s="14"/>
      <c r="N16" s="14"/>
      <c r="O16" s="14"/>
      <c r="P16" s="14"/>
    </row>
    <row r="17" spans="7:16" x14ac:dyDescent="0.2">
      <c r="G17" s="14"/>
      <c r="H17" s="14"/>
      <c r="I17" s="15"/>
      <c r="J17" s="14"/>
      <c r="K17" s="14"/>
      <c r="L17" s="14"/>
      <c r="M17" s="14"/>
      <c r="N17" s="14"/>
      <c r="O17" s="14"/>
      <c r="P17" s="14"/>
    </row>
    <row r="18" spans="7:16" x14ac:dyDescent="0.2">
      <c r="G18" s="14"/>
      <c r="H18" s="14"/>
      <c r="I18" s="14"/>
      <c r="J18" s="15"/>
      <c r="K18" s="14"/>
      <c r="L18" s="14"/>
      <c r="M18" s="14"/>
      <c r="N18" s="14"/>
      <c r="O18" s="14"/>
      <c r="P18" s="14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7FD1-175F-B248-92F7-BF2A1B6AC373}">
  <dimension ref="A1:L9"/>
  <sheetViews>
    <sheetView workbookViewId="0">
      <selection activeCell="L7" sqref="L7"/>
    </sheetView>
  </sheetViews>
  <sheetFormatPr baseColWidth="10" defaultRowHeight="16" x14ac:dyDescent="0.2"/>
  <sheetData>
    <row r="1" spans="1:12" x14ac:dyDescent="0.2">
      <c r="A1" t="s">
        <v>14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43.85</v>
      </c>
      <c r="C4" s="12">
        <v>50.17</v>
      </c>
      <c r="D4" s="13">
        <v>50.67</v>
      </c>
      <c r="E4" s="12">
        <v>45.35</v>
      </c>
      <c r="F4" s="12">
        <v>48.58</v>
      </c>
      <c r="G4" s="12">
        <v>48.61</v>
      </c>
      <c r="H4" s="12">
        <v>43.83</v>
      </c>
      <c r="I4" s="12">
        <v>47.35</v>
      </c>
      <c r="J4" s="12">
        <v>52.03</v>
      </c>
      <c r="K4" s="12">
        <v>47.19</v>
      </c>
      <c r="L4" s="6">
        <f>AVERAGE(B4:K4)</f>
        <v>47.763000000000005</v>
      </c>
    </row>
    <row r="5" spans="1:12" x14ac:dyDescent="0.2">
      <c r="A5" s="1" t="s">
        <v>10</v>
      </c>
      <c r="B5" s="13">
        <v>62.26</v>
      </c>
      <c r="C5" s="12">
        <v>59.41</v>
      </c>
      <c r="D5" s="12">
        <v>59.01</v>
      </c>
      <c r="E5" s="12">
        <v>58.11</v>
      </c>
      <c r="F5" s="12">
        <v>59.81</v>
      </c>
      <c r="G5" s="12">
        <v>59.73</v>
      </c>
      <c r="H5" s="12">
        <v>57.73</v>
      </c>
      <c r="I5" s="12">
        <v>57.66</v>
      </c>
      <c r="J5" s="12">
        <v>58.73</v>
      </c>
      <c r="K5" s="12">
        <v>58.89</v>
      </c>
      <c r="L5" s="17">
        <f t="shared" ref="L5:L8" si="0">AVERAGE(B5:K5)</f>
        <v>59.134</v>
      </c>
    </row>
    <row r="6" spans="1:12" x14ac:dyDescent="0.2">
      <c r="A6" s="1" t="s">
        <v>11</v>
      </c>
      <c r="B6" s="13">
        <v>45.58</v>
      </c>
      <c r="C6" s="12">
        <v>41.71</v>
      </c>
      <c r="D6" s="12">
        <v>41.48</v>
      </c>
      <c r="E6" s="12">
        <v>41.78</v>
      </c>
      <c r="F6" s="12">
        <v>41.12</v>
      </c>
      <c r="G6" s="12">
        <v>38.89</v>
      </c>
      <c r="H6" s="12">
        <v>41.56</v>
      </c>
      <c r="I6" s="12">
        <v>37.909999999999997</v>
      </c>
      <c r="J6" s="12">
        <v>39.06</v>
      </c>
      <c r="K6" s="12">
        <v>43.46</v>
      </c>
      <c r="L6" s="6">
        <f t="shared" si="0"/>
        <v>41.254999999999995</v>
      </c>
    </row>
    <row r="7" spans="1:12" x14ac:dyDescent="0.2">
      <c r="A7" s="1" t="s">
        <v>12</v>
      </c>
      <c r="B7" s="12">
        <v>37.28</v>
      </c>
      <c r="C7" s="12">
        <v>39.4</v>
      </c>
      <c r="D7" s="12">
        <v>41.99</v>
      </c>
      <c r="E7" s="12">
        <v>41.88</v>
      </c>
      <c r="F7" s="12">
        <v>40.65</v>
      </c>
      <c r="G7" s="12">
        <v>39.44</v>
      </c>
      <c r="H7" s="12">
        <v>41.14</v>
      </c>
      <c r="I7" s="12">
        <v>41.25</v>
      </c>
      <c r="J7" s="13">
        <v>42.86</v>
      </c>
      <c r="K7" s="12">
        <v>41.84</v>
      </c>
      <c r="L7" s="11">
        <f>AVERAGE(C7:K7)</f>
        <v>41.161111111111119</v>
      </c>
    </row>
    <row r="8" spans="1:12" x14ac:dyDescent="0.2">
      <c r="A8" s="1" t="s">
        <v>13</v>
      </c>
      <c r="B8" s="12">
        <v>57.8</v>
      </c>
      <c r="C8" s="13">
        <v>59.02</v>
      </c>
      <c r="D8" s="12">
        <v>57.04</v>
      </c>
      <c r="E8" s="12">
        <v>57.42</v>
      </c>
      <c r="F8" s="12">
        <v>57.07</v>
      </c>
      <c r="G8" s="12">
        <v>57.03</v>
      </c>
      <c r="H8" s="12">
        <v>55.25</v>
      </c>
      <c r="I8" s="12">
        <v>57.45</v>
      </c>
      <c r="J8" s="12">
        <v>56.68</v>
      </c>
      <c r="K8" s="12">
        <v>54.73</v>
      </c>
      <c r="L8" s="6">
        <f t="shared" si="0"/>
        <v>56.948999999999998</v>
      </c>
    </row>
    <row r="9" spans="1:12" x14ac:dyDescent="0.2">
      <c r="B9" s="6">
        <f t="shared" ref="B9:J9" si="1">AVERAGE(B4:B8)</f>
        <v>49.353999999999999</v>
      </c>
      <c r="C9" s="6">
        <f t="shared" si="1"/>
        <v>49.942</v>
      </c>
      <c r="D9" s="7">
        <f t="shared" si="1"/>
        <v>50.037999999999997</v>
      </c>
      <c r="E9" s="6">
        <f t="shared" si="1"/>
        <v>48.908000000000001</v>
      </c>
      <c r="F9" s="6">
        <f t="shared" si="1"/>
        <v>49.445999999999998</v>
      </c>
      <c r="G9" s="6">
        <f t="shared" si="1"/>
        <v>48.74</v>
      </c>
      <c r="H9" s="6">
        <f t="shared" si="1"/>
        <v>47.902000000000001</v>
      </c>
      <c r="I9" s="6">
        <f t="shared" si="1"/>
        <v>48.323999999999998</v>
      </c>
      <c r="J9" s="6">
        <f t="shared" si="1"/>
        <v>49.872</v>
      </c>
      <c r="K9" s="6">
        <f>AVERAGE(K4:K8)</f>
        <v>49.221999999999994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8AE87-B9C1-5640-BA45-9A53882E85A2}">
  <dimension ref="A1:U20"/>
  <sheetViews>
    <sheetView workbookViewId="0">
      <selection activeCell="I27" sqref="I27"/>
    </sheetView>
  </sheetViews>
  <sheetFormatPr baseColWidth="10" defaultRowHeight="16" x14ac:dyDescent="0.2"/>
  <sheetData>
    <row r="1" spans="1:21" x14ac:dyDescent="0.2">
      <c r="A1" t="s">
        <v>14</v>
      </c>
    </row>
    <row r="3" spans="1:21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21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32.65</v>
      </c>
      <c r="I4" s="12">
        <v>33.06</v>
      </c>
      <c r="J4" s="12">
        <v>33.21</v>
      </c>
      <c r="K4" s="13">
        <v>37.54</v>
      </c>
      <c r="L4" s="11">
        <f>AVERAGE(B4:K4)</f>
        <v>32.571000000000005</v>
      </c>
    </row>
    <row r="5" spans="1:21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17">
        <f t="shared" ref="L5:L8" si="0">AVERAGE(B5:K5)</f>
        <v>43.242999999999995</v>
      </c>
    </row>
    <row r="6" spans="1:21" x14ac:dyDescent="0.2">
      <c r="A6" s="1" t="s">
        <v>11</v>
      </c>
      <c r="B6" s="12">
        <v>28.34</v>
      </c>
      <c r="C6" s="12">
        <v>29.05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30.52</v>
      </c>
      <c r="I6" s="12">
        <v>38.24</v>
      </c>
      <c r="J6" s="12">
        <v>38.78</v>
      </c>
      <c r="K6" s="13">
        <v>39.82</v>
      </c>
      <c r="L6" s="6">
        <f t="shared" si="0"/>
        <v>34.292999999999999</v>
      </c>
    </row>
    <row r="7" spans="1:21" x14ac:dyDescent="0.2">
      <c r="A7" s="1" t="s">
        <v>12</v>
      </c>
      <c r="B7" s="12">
        <v>28.98</v>
      </c>
      <c r="C7" s="12">
        <v>29.71</v>
      </c>
      <c r="D7" s="12">
        <v>31.07</v>
      </c>
      <c r="E7" s="12">
        <v>32.17</v>
      </c>
      <c r="F7" s="12">
        <v>37.299999999999997</v>
      </c>
      <c r="G7" s="12">
        <v>37.64</v>
      </c>
      <c r="H7" s="12">
        <v>30.52</v>
      </c>
      <c r="I7" s="12">
        <v>38.24</v>
      </c>
      <c r="J7" s="12">
        <v>38.78</v>
      </c>
      <c r="K7" s="13">
        <v>39.82</v>
      </c>
      <c r="L7" s="6">
        <f>AVERAGE(C7:K7)</f>
        <v>35.027777777777779</v>
      </c>
    </row>
    <row r="8" spans="1:21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41.58</v>
      </c>
      <c r="G8" s="18">
        <v>42.34</v>
      </c>
      <c r="H8" s="12">
        <v>41.67</v>
      </c>
      <c r="I8" s="12">
        <v>40.96</v>
      </c>
      <c r="J8" s="12">
        <v>40.43</v>
      </c>
      <c r="K8" s="12">
        <v>41.83</v>
      </c>
      <c r="L8" s="6">
        <f t="shared" si="0"/>
        <v>41.521000000000001</v>
      </c>
    </row>
    <row r="9" spans="1:21" x14ac:dyDescent="0.2">
      <c r="B9" s="6">
        <f t="shared" ref="B9:J9" si="1">AVERAGE(B4:B8)</f>
        <v>35.527999999999999</v>
      </c>
      <c r="C9" s="6">
        <f t="shared" si="1"/>
        <v>35.112000000000002</v>
      </c>
      <c r="D9" s="6">
        <f t="shared" si="1"/>
        <v>35.397999999999996</v>
      </c>
      <c r="E9" s="6">
        <f t="shared" si="1"/>
        <v>35.984000000000002</v>
      </c>
      <c r="F9" s="6">
        <f t="shared" si="1"/>
        <v>38.022000000000006</v>
      </c>
      <c r="G9" s="6">
        <f t="shared" si="1"/>
        <v>38.510000000000005</v>
      </c>
      <c r="H9" s="6">
        <f t="shared" si="1"/>
        <v>35.676000000000002</v>
      </c>
      <c r="I9" s="6">
        <f t="shared" si="1"/>
        <v>38.766000000000005</v>
      </c>
      <c r="J9" s="6">
        <f t="shared" si="1"/>
        <v>38.847999999999999</v>
      </c>
      <c r="K9" s="7">
        <f>AVERAGE(K4:K8)</f>
        <v>40.257999999999996</v>
      </c>
    </row>
    <row r="15" spans="1:21" x14ac:dyDescent="0.2">
      <c r="L15" s="12"/>
      <c r="M15" s="12"/>
      <c r="N15" s="12"/>
      <c r="O15" s="12"/>
      <c r="P15" s="12"/>
      <c r="Q15" s="12"/>
      <c r="R15" s="12"/>
      <c r="S15" s="12"/>
      <c r="T15" s="12"/>
      <c r="U15" s="13"/>
    </row>
    <row r="16" spans="1:21" x14ac:dyDescent="0.2">
      <c r="L16" s="12"/>
      <c r="M16" s="12"/>
      <c r="N16" s="12"/>
      <c r="O16" s="12"/>
      <c r="P16" s="12"/>
      <c r="Q16" s="13"/>
      <c r="R16" s="12"/>
      <c r="S16" s="12"/>
      <c r="T16" s="12"/>
      <c r="U16" s="12"/>
    </row>
    <row r="17" spans="6:21" x14ac:dyDescent="0.2">
      <c r="L17" s="12"/>
      <c r="M17" s="12"/>
      <c r="N17" s="12"/>
      <c r="O17" s="12"/>
      <c r="P17" s="12"/>
      <c r="Q17" s="12"/>
      <c r="R17" s="12"/>
      <c r="S17" s="12"/>
      <c r="T17" s="12"/>
      <c r="U17" s="13"/>
    </row>
    <row r="18" spans="6:21" x14ac:dyDescent="0.2">
      <c r="L18" s="12"/>
      <c r="M18" s="12"/>
      <c r="N18" s="12"/>
      <c r="O18" s="12"/>
      <c r="P18" s="12"/>
      <c r="Q18" s="12"/>
      <c r="R18" s="12"/>
      <c r="S18" s="12"/>
      <c r="T18" s="12"/>
      <c r="U18" s="13"/>
    </row>
    <row r="19" spans="6:21" x14ac:dyDescent="0.2">
      <c r="L19" s="12"/>
      <c r="M19" s="12"/>
      <c r="N19" s="12"/>
      <c r="O19" s="12"/>
      <c r="P19" s="12"/>
      <c r="Q19" s="18"/>
      <c r="R19" s="12"/>
      <c r="S19" s="12"/>
      <c r="T19" s="12"/>
      <c r="U19" s="12"/>
    </row>
    <row r="20" spans="6:21" x14ac:dyDescent="0.2">
      <c r="F20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6F69-9090-6A40-B729-AF591C4F55B4}">
  <dimension ref="A1:V19"/>
  <sheetViews>
    <sheetView tabSelected="1" workbookViewId="0">
      <selection activeCell="M15" sqref="M15:V19"/>
    </sheetView>
  </sheetViews>
  <sheetFormatPr baseColWidth="10" defaultRowHeight="16" x14ac:dyDescent="0.2"/>
  <sheetData>
    <row r="1" spans="1:22" x14ac:dyDescent="0.2">
      <c r="A1" t="s">
        <v>14</v>
      </c>
    </row>
    <row r="3" spans="1:2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22" x14ac:dyDescent="0.2">
      <c r="A4" s="1" t="s">
        <v>0</v>
      </c>
      <c r="B4" s="13">
        <v>47.67</v>
      </c>
      <c r="C4" s="12">
        <v>47.02</v>
      </c>
      <c r="D4" s="12">
        <v>45.6</v>
      </c>
      <c r="E4" s="12">
        <v>42.51</v>
      </c>
      <c r="F4" s="12">
        <v>44.94</v>
      </c>
      <c r="G4" s="12">
        <v>40.479999999999997</v>
      </c>
      <c r="H4" s="12">
        <v>45.15</v>
      </c>
      <c r="I4" s="12">
        <v>46.26</v>
      </c>
      <c r="J4" s="12">
        <v>43.39</v>
      </c>
      <c r="K4" s="12">
        <v>39.909999999999997</v>
      </c>
      <c r="L4" s="6">
        <f>AVERAGE(B4:K4)</f>
        <v>44.292999999999992</v>
      </c>
    </row>
    <row r="5" spans="1:22" x14ac:dyDescent="0.2">
      <c r="A5" s="1" t="s">
        <v>10</v>
      </c>
      <c r="B5" s="12">
        <v>57</v>
      </c>
      <c r="C5" s="12">
        <v>56.03</v>
      </c>
      <c r="D5" s="12">
        <v>56.11</v>
      </c>
      <c r="E5" s="12">
        <v>56.45</v>
      </c>
      <c r="F5" s="13">
        <v>58.96</v>
      </c>
      <c r="G5" s="12">
        <v>55.95</v>
      </c>
      <c r="H5" s="12">
        <v>52.7</v>
      </c>
      <c r="I5" s="12">
        <v>53.72</v>
      </c>
      <c r="J5" s="12">
        <v>53.61</v>
      </c>
      <c r="K5" s="12">
        <v>56.7</v>
      </c>
      <c r="L5" s="19">
        <f t="shared" ref="L5:L8" si="0">AVERAGE(B5:K5)</f>
        <v>55.722999999999999</v>
      </c>
    </row>
    <row r="6" spans="1:22" x14ac:dyDescent="0.2">
      <c r="A6" s="1" t="s">
        <v>11</v>
      </c>
      <c r="B6" s="12">
        <v>39.159999999999997</v>
      </c>
      <c r="C6" s="12">
        <v>40.770000000000003</v>
      </c>
      <c r="D6" s="12">
        <v>39.29</v>
      </c>
      <c r="E6" s="12">
        <v>42.48</v>
      </c>
      <c r="F6" s="13">
        <v>43.33</v>
      </c>
      <c r="G6" s="12">
        <v>37.85</v>
      </c>
      <c r="H6" s="12">
        <v>40.159999999999997</v>
      </c>
      <c r="I6" s="12">
        <v>36.130000000000003</v>
      </c>
      <c r="J6" s="12">
        <v>32.54</v>
      </c>
      <c r="K6" s="12">
        <v>41.61</v>
      </c>
      <c r="L6" s="6">
        <f t="shared" si="0"/>
        <v>39.332000000000001</v>
      </c>
    </row>
    <row r="7" spans="1:22" x14ac:dyDescent="0.2">
      <c r="A7" s="1" t="s">
        <v>12</v>
      </c>
      <c r="B7" s="12">
        <v>38.840000000000003</v>
      </c>
      <c r="C7" s="12">
        <v>41.35</v>
      </c>
      <c r="D7" s="12">
        <v>41.72</v>
      </c>
      <c r="E7" s="13">
        <v>42.73</v>
      </c>
      <c r="F7" s="12">
        <v>41.85</v>
      </c>
      <c r="G7" s="12">
        <v>39.479999999999997</v>
      </c>
      <c r="H7" s="12">
        <v>42.63</v>
      </c>
      <c r="I7" s="12">
        <v>42.38</v>
      </c>
      <c r="J7" s="12">
        <v>37.89</v>
      </c>
      <c r="K7" s="12">
        <v>39.200000000000003</v>
      </c>
      <c r="L7" s="11">
        <f>AVERAGE(C7:K7)</f>
        <v>41.025555555555549</v>
      </c>
    </row>
    <row r="8" spans="1:22" x14ac:dyDescent="0.2">
      <c r="A8" s="1" t="s">
        <v>13</v>
      </c>
      <c r="B8" s="12">
        <v>51.34</v>
      </c>
      <c r="C8" s="12">
        <v>51.16</v>
      </c>
      <c r="D8" s="12">
        <v>39.22</v>
      </c>
      <c r="E8" s="12">
        <v>48.07</v>
      </c>
      <c r="F8" s="12">
        <v>50.62</v>
      </c>
      <c r="G8" s="12">
        <v>50.45</v>
      </c>
      <c r="H8" s="13">
        <v>53.06</v>
      </c>
      <c r="I8" s="12">
        <v>49.71</v>
      </c>
      <c r="J8" s="12">
        <v>51.32</v>
      </c>
      <c r="K8" s="12">
        <v>46.18</v>
      </c>
      <c r="L8" s="6">
        <f t="shared" si="0"/>
        <v>49.113</v>
      </c>
    </row>
    <row r="9" spans="1:22" x14ac:dyDescent="0.2">
      <c r="B9" s="6">
        <f t="shared" ref="B9:J9" si="1">AVERAGE(B4:B8)</f>
        <v>46.802</v>
      </c>
      <c r="C9" s="6">
        <f t="shared" si="1"/>
        <v>47.266000000000005</v>
      </c>
      <c r="D9" s="6">
        <f t="shared" si="1"/>
        <v>44.387999999999998</v>
      </c>
      <c r="E9" s="6">
        <f t="shared" si="1"/>
        <v>46.447999999999993</v>
      </c>
      <c r="F9" s="7">
        <f t="shared" si="1"/>
        <v>47.940000000000005</v>
      </c>
      <c r="G9" s="6">
        <f t="shared" si="1"/>
        <v>44.841999999999999</v>
      </c>
      <c r="H9" s="6">
        <f t="shared" si="1"/>
        <v>46.739999999999995</v>
      </c>
      <c r="I9" s="6">
        <f t="shared" si="1"/>
        <v>45.64</v>
      </c>
      <c r="J9" s="6">
        <f t="shared" si="1"/>
        <v>43.75</v>
      </c>
      <c r="K9" s="6">
        <f>AVERAGE(K4:K8)</f>
        <v>44.720000000000006</v>
      </c>
    </row>
    <row r="15" spans="1:22" x14ac:dyDescent="0.2">
      <c r="M15" s="13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2">
      <c r="M16" s="12"/>
      <c r="N16" s="12"/>
      <c r="O16" s="12"/>
      <c r="P16" s="12"/>
      <c r="Q16" s="13"/>
      <c r="R16" s="12"/>
      <c r="S16" s="12"/>
      <c r="T16" s="12"/>
      <c r="U16" s="12"/>
      <c r="V16" s="12"/>
    </row>
    <row r="17" spans="13:22" x14ac:dyDescent="0.2">
      <c r="M17" s="12"/>
      <c r="N17" s="12"/>
      <c r="O17" s="12"/>
      <c r="P17" s="12"/>
      <c r="Q17" s="13"/>
      <c r="R17" s="12"/>
      <c r="S17" s="12"/>
      <c r="T17" s="12"/>
      <c r="U17" s="12"/>
      <c r="V17" s="12"/>
    </row>
    <row r="18" spans="13:22" x14ac:dyDescent="0.2">
      <c r="M18" s="12"/>
      <c r="N18" s="12"/>
      <c r="O18" s="12"/>
      <c r="P18" s="13"/>
      <c r="Q18" s="12"/>
      <c r="R18" s="12"/>
      <c r="S18" s="12"/>
      <c r="T18" s="12"/>
      <c r="U18" s="12"/>
      <c r="V18" s="12"/>
    </row>
    <row r="19" spans="13:22" x14ac:dyDescent="0.2">
      <c r="M19" s="12"/>
      <c r="N19" s="12"/>
      <c r="O19" s="12"/>
      <c r="P19" s="12"/>
      <c r="Q19" s="12"/>
      <c r="R19" s="12"/>
      <c r="S19" s="13"/>
      <c r="T19" s="12"/>
      <c r="U19" s="12"/>
      <c r="V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FitCECOC</vt:lpstr>
      <vt:lpstr>LogisticRegression</vt:lpstr>
      <vt:lpstr>GLM</vt:lpstr>
      <vt:lpstr>SVM</vt:lpstr>
      <vt:lpstr>ANN</vt:lpstr>
      <vt:lpstr>All Syn</vt:lpstr>
      <vt:lpstr>EMG</vt:lpstr>
      <vt:lpstr>Kin + EMG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2022-05-18T09:56:20Z</dcterms:created>
  <dcterms:modified xsi:type="dcterms:W3CDTF">2022-06-22T16:30:23Z</dcterms:modified>
  <cp:category/>
</cp:coreProperties>
</file>