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activeTab="5"/>
  </bookViews>
  <sheets>
    <sheet name="Students" sheetId="1" r:id="rId1"/>
    <sheet name="Teachers" sheetId="8" r:id="rId2"/>
    <sheet name="Semester1" sheetId="4" r:id="rId3"/>
    <sheet name="Semester2" sheetId="5" r:id="rId4"/>
    <sheet name="Semester3" sheetId="6" r:id="rId5"/>
    <sheet name="Semester4" sheetId="7" r:id="rId6"/>
  </sheets>
  <definedNames>
    <definedName name="Username">Students!$B$2:$B$36</definedName>
  </definedNames>
  <calcPr calcId="124519"/>
</workbook>
</file>

<file path=xl/calcChain.xml><?xml version="1.0" encoding="utf-8"?>
<calcChain xmlns="http://schemas.openxmlformats.org/spreadsheetml/2006/main">
  <c r="H2" i="6"/>
  <c r="J2"/>
  <c r="H3"/>
  <c r="J3"/>
  <c r="H4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J19"/>
  <c r="H20"/>
  <c r="J20"/>
  <c r="H21"/>
  <c r="J21"/>
  <c r="H22"/>
  <c r="J22"/>
  <c r="H23"/>
  <c r="J23"/>
  <c r="H24"/>
  <c r="J24"/>
  <c r="H25"/>
  <c r="J25"/>
  <c r="H26"/>
  <c r="J26"/>
  <c r="H27"/>
  <c r="J27"/>
  <c r="H28"/>
  <c r="J28"/>
  <c r="H29"/>
  <c r="J29"/>
  <c r="H30"/>
  <c r="J30"/>
  <c r="H31"/>
  <c r="J31"/>
  <c r="H32"/>
  <c r="J32"/>
  <c r="H33"/>
  <c r="J33"/>
  <c r="H34"/>
  <c r="J34"/>
  <c r="H35"/>
  <c r="J35"/>
  <c r="H36"/>
  <c r="J36"/>
  <c r="G2" i="5"/>
  <c r="I2"/>
  <c r="G3"/>
  <c r="I3"/>
  <c r="G4"/>
  <c r="I4"/>
  <c r="G5"/>
  <c r="I5"/>
  <c r="G6"/>
  <c r="I6"/>
  <c r="G7"/>
  <c r="I7"/>
  <c r="G8"/>
  <c r="I8"/>
  <c r="G9"/>
  <c r="I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29"/>
  <c r="I29"/>
  <c r="G30"/>
  <c r="I30"/>
  <c r="G31"/>
  <c r="I31"/>
  <c r="G32"/>
  <c r="I32"/>
  <c r="G33"/>
  <c r="I33"/>
  <c r="G34"/>
  <c r="I34"/>
  <c r="G35"/>
  <c r="I35"/>
  <c r="G36"/>
  <c r="I36"/>
  <c r="G2" i="4"/>
  <c r="I2"/>
  <c r="G3"/>
  <c r="I3"/>
  <c r="G4"/>
  <c r="I4"/>
  <c r="G5"/>
  <c r="I5"/>
  <c r="G6"/>
  <c r="I6"/>
  <c r="G7"/>
  <c r="I7"/>
  <c r="G8"/>
  <c r="I8"/>
  <c r="G9"/>
  <c r="I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29"/>
  <c r="I29"/>
  <c r="G30"/>
  <c r="I30"/>
  <c r="G31"/>
  <c r="I31"/>
  <c r="G32"/>
  <c r="I32"/>
  <c r="G33"/>
  <c r="I33"/>
  <c r="G34"/>
  <c r="I34"/>
  <c r="G35"/>
  <c r="I35"/>
  <c r="G36"/>
  <c r="I36"/>
</calcChain>
</file>

<file path=xl/sharedStrings.xml><?xml version="1.0" encoding="utf-8"?>
<sst xmlns="http://schemas.openxmlformats.org/spreadsheetml/2006/main" count="419" uniqueCount="218">
  <si>
    <t>Password</t>
  </si>
  <si>
    <t>Username</t>
  </si>
  <si>
    <t>Arjun_Bijlani</t>
  </si>
  <si>
    <t>Nia_Sharma</t>
  </si>
  <si>
    <t>Anushka_Sen</t>
  </si>
  <si>
    <t>Rubina_Dilaik</t>
  </si>
  <si>
    <t>Jennifer_Winget</t>
  </si>
  <si>
    <t>Erica_Fernandes</t>
  </si>
  <si>
    <t>Zain_Imam</t>
  </si>
  <si>
    <t>Karishma_Tanna</t>
  </si>
  <si>
    <t>Shehnaaz_Gill</t>
  </si>
  <si>
    <t>Hina_Khan</t>
  </si>
  <si>
    <t>Karan_Wahi</t>
  </si>
  <si>
    <t>Rithvik_Dhanjani</t>
  </si>
  <si>
    <t>Asha_Negi</t>
  </si>
  <si>
    <t>Ravi_Dubey</t>
  </si>
  <si>
    <t>Sargun_Mehta</t>
  </si>
  <si>
    <t>Sana_Mukbal</t>
  </si>
  <si>
    <t>Krystle_Dsouza</t>
  </si>
  <si>
    <t>Sanam_Johar</t>
  </si>
  <si>
    <t>Abigail_Pandey</t>
  </si>
  <si>
    <t>Sanaya_Irani</t>
  </si>
  <si>
    <t>Mohit_Sehgal</t>
  </si>
  <si>
    <t>Abhinav_Shukla</t>
  </si>
  <si>
    <t>Parth_Samthaan</t>
  </si>
  <si>
    <t>Raghav_Juyal</t>
  </si>
  <si>
    <t>Shakti_Mohan</t>
  </si>
  <si>
    <t>Punit_Pathak</t>
  </si>
  <si>
    <t>Dharmesh_Yelande</t>
  </si>
  <si>
    <t>Vivian_Dsena</t>
  </si>
  <si>
    <t>Shaheer_Sheikh</t>
  </si>
  <si>
    <t>Jasmin_Bhasin</t>
  </si>
  <si>
    <t>Sidharth_Shukla</t>
  </si>
  <si>
    <t>Divyanka_Tripathi</t>
  </si>
  <si>
    <t>Vartika_Jha</t>
  </si>
  <si>
    <t>Vrushika_Mehta</t>
  </si>
  <si>
    <t>Tejasswi_Prakash</t>
  </si>
  <si>
    <t>StudentId</t>
  </si>
  <si>
    <t>abigail123</t>
  </si>
  <si>
    <t>anushka123</t>
  </si>
  <si>
    <t>arjun123</t>
  </si>
  <si>
    <t>asha123</t>
  </si>
  <si>
    <t>dharmesh123</t>
  </si>
  <si>
    <t>divyanka123</t>
  </si>
  <si>
    <t>erica123</t>
  </si>
  <si>
    <t>hina123</t>
  </si>
  <si>
    <t>jasmin123</t>
  </si>
  <si>
    <t>jennifer123</t>
  </si>
  <si>
    <t>karan123</t>
  </si>
  <si>
    <t>karishma123</t>
  </si>
  <si>
    <t>krystle123</t>
  </si>
  <si>
    <t>mohit123</t>
  </si>
  <si>
    <t>nia123</t>
  </si>
  <si>
    <t>parth123</t>
  </si>
  <si>
    <t>punit123</t>
  </si>
  <si>
    <t>raghav123</t>
  </si>
  <si>
    <t>ravi123</t>
  </si>
  <si>
    <t>rithvik123</t>
  </si>
  <si>
    <t>rubina123</t>
  </si>
  <si>
    <t>sana123</t>
  </si>
  <si>
    <t>sanam123</t>
  </si>
  <si>
    <t>sanaya123</t>
  </si>
  <si>
    <t>sargun123</t>
  </si>
  <si>
    <t>shaheer123</t>
  </si>
  <si>
    <t>shakti123</t>
  </si>
  <si>
    <t>shehnaaz123</t>
  </si>
  <si>
    <t>sidharth123</t>
  </si>
  <si>
    <t>tejasswi123</t>
  </si>
  <si>
    <t>vartika123</t>
  </si>
  <si>
    <t>vivian123</t>
  </si>
  <si>
    <t>vrushika123</t>
  </si>
  <si>
    <t>zain123</t>
  </si>
  <si>
    <t>EmailId</t>
  </si>
  <si>
    <t>PercSem1</t>
  </si>
  <si>
    <t>PercSem2</t>
  </si>
  <si>
    <t>PercSem3</t>
  </si>
  <si>
    <t>shuklaabhinav549@gmail.com</t>
  </si>
  <si>
    <t>abigail.pandey@gmail.com</t>
  </si>
  <si>
    <t>anushka.sen@gmail.com</t>
  </si>
  <si>
    <t>zain.imam@gmail.com</t>
  </si>
  <si>
    <t>vrushika.mehta@gmail.com</t>
  </si>
  <si>
    <t>vivian.dsena@gmail.com</t>
  </si>
  <si>
    <t>vartika.jha@gmail.com</t>
  </si>
  <si>
    <t>tejasswi.prakash@gmail.com</t>
  </si>
  <si>
    <t>sidharth.shukla@gmail.com</t>
  </si>
  <si>
    <t>shehnaaz.gill@gmail.com</t>
  </si>
  <si>
    <t>shakti.mohan@gmail.com</t>
  </si>
  <si>
    <t>shaheer.sheikh@gmail.com</t>
  </si>
  <si>
    <t>sargun.mehta@gmail.com</t>
  </si>
  <si>
    <t>sanaya.irani@gmail.com</t>
  </si>
  <si>
    <t>sanam.johar@gmail.com</t>
  </si>
  <si>
    <t>sana.mukbal@gmail.com</t>
  </si>
  <si>
    <t>rubina.dilaik@gmail.com</t>
  </si>
  <si>
    <t>rithvik.dhanjani@gmail.com</t>
  </si>
  <si>
    <t>ravi.dubey@gmail.com</t>
  </si>
  <si>
    <t>raghav.juyal@gmail.com</t>
  </si>
  <si>
    <t>punit.pathak@gmail.com</t>
  </si>
  <si>
    <t>parth.samthaan@gmail.com</t>
  </si>
  <si>
    <t>nia.sharma@gmail.com</t>
  </si>
  <si>
    <t>mohit.sehgal@gmail.com</t>
  </si>
  <si>
    <t>krystle.dsouza@gmail.com</t>
  </si>
  <si>
    <t>karishma.tanna@gmail.com</t>
  </si>
  <si>
    <t>karan.wahi@gmail.com</t>
  </si>
  <si>
    <t>jennifer.winget@gmail.com</t>
  </si>
  <si>
    <t>jasmin.bhasin@gmail.com</t>
  </si>
  <si>
    <t>hina.khan@gmail.com</t>
  </si>
  <si>
    <t>erica.fernandes@gmail.com</t>
  </si>
  <si>
    <t>divyanka.tripathi@gmail.com</t>
  </si>
  <si>
    <t>dharmesh.yelande@gmail.com</t>
  </si>
  <si>
    <t>asha.negi@gmail.com</t>
  </si>
  <si>
    <t>arjun.bijlani@gmail.com</t>
  </si>
  <si>
    <t>Name</t>
  </si>
  <si>
    <t>Abhinav Shukla</t>
  </si>
  <si>
    <t>Abigail Pandey</t>
  </si>
  <si>
    <t>Anushka Sen</t>
  </si>
  <si>
    <t>Arjun Bijlani</t>
  </si>
  <si>
    <t>Asha Negi</t>
  </si>
  <si>
    <t>Dharmesh Yelande</t>
  </si>
  <si>
    <t>Divyanka Tripathi</t>
  </si>
  <si>
    <t>Erica Fernandes</t>
  </si>
  <si>
    <t>Hina Khan</t>
  </si>
  <si>
    <t>Jasmin Bhasin</t>
  </si>
  <si>
    <t>Jennifer Winget</t>
  </si>
  <si>
    <t>Karan Wahi</t>
  </si>
  <si>
    <t>Karishma Tanna</t>
  </si>
  <si>
    <t>Krystle Dsouza</t>
  </si>
  <si>
    <t>Mohit Sehgal</t>
  </si>
  <si>
    <t>Nia Sharma</t>
  </si>
  <si>
    <t>Parth Samthaan</t>
  </si>
  <si>
    <t>Punit Pathak</t>
  </si>
  <si>
    <t>Raghav Juyal</t>
  </si>
  <si>
    <t>Ravi Dubey</t>
  </si>
  <si>
    <t>Rithvik Dhanjani</t>
  </si>
  <si>
    <t>Rubina Dilaik</t>
  </si>
  <si>
    <t>Sana Mukbal</t>
  </si>
  <si>
    <t>Sanam Johar</t>
  </si>
  <si>
    <t>Sanaya Irani</t>
  </si>
  <si>
    <t>Sargun Mehta</t>
  </si>
  <si>
    <t>Shaheer Sheikh</t>
  </si>
  <si>
    <t>Shakti Mohan</t>
  </si>
  <si>
    <t>Shehnaaz Gill</t>
  </si>
  <si>
    <t>Sidharth Shukla</t>
  </si>
  <si>
    <t>Tejasswi Prakash</t>
  </si>
  <si>
    <t>Vartika Jha</t>
  </si>
  <si>
    <t>Vivian Dsena</t>
  </si>
  <si>
    <t>Vrushika Mehta</t>
  </si>
  <si>
    <t>Zain Imam</t>
  </si>
  <si>
    <t>Percentage(%)</t>
  </si>
  <si>
    <t>Total_Maximum_Marks</t>
  </si>
  <si>
    <t>Total_Obtained_Marks</t>
  </si>
  <si>
    <t>Basics_of_ Electrical_and_Electronics_ Engineering</t>
  </si>
  <si>
    <t>Basics_of_Mechanical_Engineering</t>
  </si>
  <si>
    <t>Physics</t>
  </si>
  <si>
    <t>Mathematics-I</t>
  </si>
  <si>
    <t>Introduction_to_Civil_ Engineering</t>
  </si>
  <si>
    <t>Computer_Programming</t>
  </si>
  <si>
    <t>Chemistry</t>
  </si>
  <si>
    <t>Mathematics-II</t>
  </si>
  <si>
    <t>Computer_Organisation_and_Architecture</t>
  </si>
  <si>
    <t>Object_Oriented_Programming_Concepts</t>
  </si>
  <si>
    <t>Data_Structures</t>
  </si>
  <si>
    <t>Logic_Design</t>
  </si>
  <si>
    <t>Mathematics-III</t>
  </si>
  <si>
    <t>469</t>
  </si>
  <si>
    <t>533</t>
  </si>
  <si>
    <t>466</t>
  </si>
  <si>
    <t>331</t>
  </si>
  <si>
    <t>Percentage</t>
  </si>
  <si>
    <t>Economics_For_Engineers</t>
  </si>
  <si>
    <t>Object_Oriented_Software_Engineering</t>
  </si>
  <si>
    <t>Formal_Language_and_Automata_Theory</t>
  </si>
  <si>
    <t>Microprocessors_and_Microcontrollers</t>
  </si>
  <si>
    <t>Modern_Algorithm_Design_Foundation</t>
  </si>
  <si>
    <t>Discrete_Mathematics</t>
  </si>
  <si>
    <t>ankit.tiwari@dbcegoa.ac.in</t>
  </si>
  <si>
    <t>ankit123</t>
  </si>
  <si>
    <t>Ankit_Tiwari</t>
  </si>
  <si>
    <t>janhavi.naik@dbcegoa.ac.in</t>
  </si>
  <si>
    <t>janhavi123</t>
  </si>
  <si>
    <t>Janhavi_Naik</t>
  </si>
  <si>
    <t>amey.kerkar@dbcegoa.ac.in</t>
  </si>
  <si>
    <t>amey123</t>
  </si>
  <si>
    <t>Amey_Kerkar</t>
  </si>
  <si>
    <t>vivek.jog@dbcegoa.ac.in</t>
  </si>
  <si>
    <t>vivek123</t>
  </si>
  <si>
    <t>Vivek_Jog</t>
  </si>
  <si>
    <t>amrita.naik@dbcegoa.ac.in</t>
  </si>
  <si>
    <t>amrita123</t>
  </si>
  <si>
    <t>Amrita_Naik</t>
  </si>
  <si>
    <t>ulpa.waingankar@dbcegoa.ac.in</t>
  </si>
  <si>
    <t>ulpa123</t>
  </si>
  <si>
    <t>Ulpa_Waingankar</t>
  </si>
  <si>
    <t>TeacherId</t>
  </si>
  <si>
    <t>abhinav@123</t>
  </si>
  <si>
    <t>306</t>
  </si>
  <si>
    <t>51</t>
  </si>
  <si>
    <t>77.6666666666667</t>
  </si>
  <si>
    <t>88.8333333333333</t>
  </si>
  <si>
    <t>78.1666666666667</t>
  </si>
  <si>
    <t>55.1666666666667</t>
  </si>
  <si>
    <t>405</t>
  </si>
  <si>
    <t>67.5</t>
  </si>
  <si>
    <t>339</t>
  </si>
  <si>
    <t>56.5</t>
  </si>
  <si>
    <t>409</t>
  </si>
  <si>
    <t>68.1666666666667</t>
  </si>
  <si>
    <t>468</t>
  </si>
  <si>
    <t>78</t>
  </si>
  <si>
    <t>453</t>
  </si>
  <si>
    <t>75.5</t>
  </si>
  <si>
    <t>454</t>
  </si>
  <si>
    <t>75.6666666666667</t>
  </si>
  <si>
    <t>515</t>
  </si>
  <si>
    <t>85.8333333333333</t>
  </si>
  <si>
    <t>373</t>
  </si>
  <si>
    <t>62.1666666666667</t>
  </si>
  <si>
    <t>463</t>
  </si>
  <si>
    <t>77.1666666666667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</si>
</sst>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udents" displayName="Students" ref="A1:H36" totalsRowShown="0" headerRowDxfId="6">
  <autoFilter ref="A1:H36">
    <filterColumn colId="3"/>
    <filterColumn colId="4"/>
    <filterColumn colId="5"/>
    <filterColumn colId="6"/>
    <filterColumn colId="7"/>
  </autoFilter>
  <tableColumns count="8">
    <tableColumn id="1" name="StudentId"/>
    <tableColumn id="2" name="Username"/>
    <tableColumn id="3" name="Password"/>
    <tableColumn id="4" name="EmailId"/>
    <tableColumn id="5" name="PercSem1"/>
    <tableColumn id="6" name="PercSem2"/>
    <tableColumn id="7" name="PercSem3"/>
    <tableColumn id="8" name="Nam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" name="Teachers" displayName="Teachers" ref="A1:D7" totalsRowShown="0">
  <autoFilter ref="A1:D7">
    <filterColumn colId="3"/>
  </autoFilter>
  <tableColumns count="4">
    <tableColumn id="1" name="TeacherId"/>
    <tableColumn id="2" name="Username"/>
    <tableColumn id="3" name="Password"/>
    <tableColumn id="4" name="Email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Semester1" displayName="Semester1" ref="A1:I36" totalsRowShown="0">
  <autoFilter ref="A1:I36"/>
  <tableColumns count="9">
    <tableColumn id="1" name="StudentId"/>
    <tableColumn id="2" name="Name"/>
    <tableColumn id="3" name="Mathematics-I"/>
    <tableColumn id="4" name="Physics"/>
    <tableColumn id="5" name="Basics_of_Mechanical_Engineering"/>
    <tableColumn id="6" name="Basics_of_ Electrical_and_Electronics_ Engineering"/>
    <tableColumn id="8" name="Total_Obtained_Marks" dataDxfId="5">
      <calculatedColumnFormula>SUM(Semester1[[#This Row],[Mathematics-I]:[Basics_of_ Electrical_and_Electronics_ Engineering]])</calculatedColumnFormula>
    </tableColumn>
    <tableColumn id="9" name="Total_Maximum_Marks"/>
    <tableColumn id="10" name="Percentage(%)" dataDxfId="4">
      <calculatedColumnFormula>AVERAGE(C2:F2)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Semester2" displayName="Semester2" ref="A1:I36" totalsRowShown="0">
  <autoFilter ref="A1:I36"/>
  <tableColumns count="9">
    <tableColumn id="1" name="StudentId"/>
    <tableColumn id="2" name="Name"/>
    <tableColumn id="3" name="Mathematics-II"/>
    <tableColumn id="4" name="Chemistry"/>
    <tableColumn id="5" name="Computer_Programming"/>
    <tableColumn id="6" name="Introduction_to_Civil_ Engineering"/>
    <tableColumn id="8" name="Total_Obtained_Marks" dataDxfId="3">
      <calculatedColumnFormula>SUM(Semester2[[#This Row],[Mathematics-II]:[Introduction_to_Civil_ Engineering]])</calculatedColumnFormula>
    </tableColumn>
    <tableColumn id="9" name="Total_Maximum_Marks"/>
    <tableColumn id="10" name="Percentage(%)" dataDxfId="2">
      <calculatedColumnFormula>AVERAGE(C2:F2)</calculatedColumnFormula>
    </tableColumn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4" name="Semester3" displayName="Semester3" ref="A1:J36" totalsRowShown="0">
  <autoFilter ref="A1:J36"/>
  <tableColumns count="10">
    <tableColumn id="1" name="StudentId"/>
    <tableColumn id="2" name="Name"/>
    <tableColumn id="3" name="Mathematics-III"/>
    <tableColumn id="4" name="Logic_Design"/>
    <tableColumn id="5" name="Data_Structures"/>
    <tableColumn id="8" name="Object_Oriented_Programming_Concepts"/>
    <tableColumn id="6" name="Computer_Organisation_and_Architecture"/>
    <tableColumn id="9" name="Total_Obtained_Marks" dataDxfId="1">
      <calculatedColumnFormula>SUM(Semester3[[#This Row],[Mathematics-III]:[Computer_Organisation_and_Architecture]])</calculatedColumnFormula>
    </tableColumn>
    <tableColumn id="10" name="Total_Maximum_Marks"/>
    <tableColumn id="11" name="Percentage(%)" dataDxfId="0">
      <calculatedColumnFormula>AVERAGE(C2:G2)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5" name="Semester4" displayName="Semester4" ref="A1:K36" totalsRowShown="0">
  <autoFilter ref="A1:K36"/>
  <tableColumns count="11">
    <tableColumn id="1" name="StudentId"/>
    <tableColumn id="2" name="Name"/>
    <tableColumn id="3" name="Discrete_Mathematics"/>
    <tableColumn id="4" name="Modern_Algorithm_Design_Foundation"/>
    <tableColumn id="5" name="Microprocessors_and_Microcontrollers"/>
    <tableColumn id="6" name="Formal_Language_and_Automata_Theory"/>
    <tableColumn id="7" name="Object_Oriented_Software_Engineering"/>
    <tableColumn id="8" name="Economics_For_Engineers"/>
    <tableColumn id="9" name="Total_Obtained_Marks"/>
    <tableColumn id="10" name="Total_Maximum_Marks"/>
    <tableColumn id="11" name="Percentag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zoomScale="130" zoomScaleNormal="130" workbookViewId="0">
      <selection activeCell="H5" sqref="H5"/>
    </sheetView>
  </sheetViews>
  <sheetFormatPr defaultRowHeight="14.4"/>
  <cols>
    <col min="1" max="1" width="12" customWidth="1"/>
    <col min="2" max="2" width="18" customWidth="1"/>
    <col min="3" max="3" width="14" customWidth="1"/>
    <col min="4" max="4" width="32.109375" customWidth="1"/>
    <col min="5" max="5" width="13.21875" customWidth="1"/>
    <col min="6" max="6" width="13.6640625" customWidth="1"/>
    <col min="7" max="7" width="13" customWidth="1"/>
    <col min="8" max="8" width="20.5546875" customWidth="1"/>
  </cols>
  <sheetData>
    <row r="1" spans="1:8">
      <c r="A1" s="1" t="s">
        <v>37</v>
      </c>
      <c r="B1" s="1" t="s">
        <v>1</v>
      </c>
      <c r="C1" s="1" t="s">
        <v>0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111</v>
      </c>
    </row>
    <row r="2" spans="1:8">
      <c r="A2">
        <v>1</v>
      </c>
      <c r="B2" t="s">
        <v>23</v>
      </c>
      <c r="C2" s="2" t="s">
        <v>193</v>
      </c>
      <c r="D2" t="s">
        <v>76</v>
      </c>
      <c r="E2">
        <v>65</v>
      </c>
      <c r="F2">
        <v>70</v>
      </c>
      <c r="G2">
        <v>54.8</v>
      </c>
      <c r="H2" t="s">
        <v>112</v>
      </c>
    </row>
    <row r="3" spans="1:8">
      <c r="A3">
        <v>2</v>
      </c>
      <c r="B3" t="s">
        <v>20</v>
      </c>
      <c r="C3" t="s">
        <v>38</v>
      </c>
      <c r="D3" t="s">
        <v>77</v>
      </c>
      <c r="E3">
        <v>61.75</v>
      </c>
      <c r="F3">
        <v>67.5</v>
      </c>
      <c r="G3">
        <v>73.8</v>
      </c>
      <c r="H3" t="s">
        <v>113</v>
      </c>
    </row>
    <row r="4" spans="1:8">
      <c r="A4">
        <v>3</v>
      </c>
      <c r="B4" t="s">
        <v>4</v>
      </c>
      <c r="C4" t="s">
        <v>39</v>
      </c>
      <c r="D4" t="s">
        <v>78</v>
      </c>
      <c r="E4">
        <v>65.75</v>
      </c>
      <c r="F4">
        <v>70</v>
      </c>
      <c r="G4">
        <v>75</v>
      </c>
      <c r="H4" t="s">
        <v>114</v>
      </c>
    </row>
    <row r="5" spans="1:8">
      <c r="A5">
        <v>4</v>
      </c>
      <c r="B5" t="s">
        <v>2</v>
      </c>
      <c r="C5" t="s">
        <v>40</v>
      </c>
      <c r="D5" t="s">
        <v>110</v>
      </c>
      <c r="E5">
        <v>66.75</v>
      </c>
      <c r="F5">
        <v>58</v>
      </c>
      <c r="G5">
        <v>74.599999999999994</v>
      </c>
      <c r="H5" t="s">
        <v>115</v>
      </c>
    </row>
    <row r="6" spans="1:8">
      <c r="A6">
        <v>5</v>
      </c>
      <c r="B6" t="s">
        <v>14</v>
      </c>
      <c r="C6" t="s">
        <v>41</v>
      </c>
      <c r="D6" t="s">
        <v>109</v>
      </c>
      <c r="E6">
        <v>73.25</v>
      </c>
      <c r="F6">
        <v>76.75</v>
      </c>
      <c r="G6">
        <v>54.4</v>
      </c>
      <c r="H6" t="s">
        <v>116</v>
      </c>
    </row>
    <row r="7" spans="1:8">
      <c r="A7">
        <v>6</v>
      </c>
      <c r="B7" t="s">
        <v>28</v>
      </c>
      <c r="C7" t="s">
        <v>42</v>
      </c>
      <c r="D7" t="s">
        <v>108</v>
      </c>
      <c r="E7">
        <v>63</v>
      </c>
      <c r="F7">
        <v>45.25</v>
      </c>
      <c r="G7">
        <v>65.599999999999994</v>
      </c>
      <c r="H7" t="s">
        <v>117</v>
      </c>
    </row>
    <row r="8" spans="1:8">
      <c r="A8">
        <v>7</v>
      </c>
      <c r="B8" t="s">
        <v>33</v>
      </c>
      <c r="C8" t="s">
        <v>43</v>
      </c>
      <c r="D8" t="s">
        <v>107</v>
      </c>
      <c r="E8">
        <v>64.75</v>
      </c>
      <c r="F8">
        <v>53.75</v>
      </c>
      <c r="G8">
        <v>65.8</v>
      </c>
      <c r="H8" t="s">
        <v>118</v>
      </c>
    </row>
    <row r="9" spans="1:8">
      <c r="A9">
        <v>8</v>
      </c>
      <c r="B9" t="s">
        <v>7</v>
      </c>
      <c r="C9" t="s">
        <v>44</v>
      </c>
      <c r="D9" t="s">
        <v>106</v>
      </c>
      <c r="E9">
        <v>64</v>
      </c>
      <c r="F9">
        <v>64.25</v>
      </c>
      <c r="G9">
        <v>73.400000000000006</v>
      </c>
      <c r="H9" t="s">
        <v>119</v>
      </c>
    </row>
    <row r="10" spans="1:8">
      <c r="A10">
        <v>9</v>
      </c>
      <c r="B10" t="s">
        <v>11</v>
      </c>
      <c r="C10" t="s">
        <v>45</v>
      </c>
      <c r="D10" t="s">
        <v>105</v>
      </c>
      <c r="E10">
        <v>62.5</v>
      </c>
      <c r="F10">
        <v>43.5</v>
      </c>
      <c r="G10">
        <v>57.2</v>
      </c>
      <c r="H10" t="s">
        <v>120</v>
      </c>
    </row>
    <row r="11" spans="1:8">
      <c r="A11">
        <v>10</v>
      </c>
      <c r="B11" t="s">
        <v>31</v>
      </c>
      <c r="C11" t="s">
        <v>46</v>
      </c>
      <c r="D11" t="s">
        <v>104</v>
      </c>
      <c r="E11">
        <v>83</v>
      </c>
      <c r="F11">
        <v>95.75</v>
      </c>
      <c r="G11">
        <v>82.8</v>
      </c>
      <c r="H11" t="s">
        <v>121</v>
      </c>
    </row>
    <row r="12" spans="1:8">
      <c r="A12">
        <v>11</v>
      </c>
      <c r="B12" t="s">
        <v>6</v>
      </c>
      <c r="C12" t="s">
        <v>47</v>
      </c>
      <c r="D12" t="s">
        <v>103</v>
      </c>
      <c r="E12">
        <v>75.5</v>
      </c>
      <c r="F12">
        <v>68</v>
      </c>
      <c r="G12">
        <v>62.2</v>
      </c>
      <c r="H12" t="s">
        <v>122</v>
      </c>
    </row>
    <row r="13" spans="1:8">
      <c r="A13">
        <v>12</v>
      </c>
      <c r="B13" t="s">
        <v>12</v>
      </c>
      <c r="C13" t="s">
        <v>48</v>
      </c>
      <c r="D13" t="s">
        <v>102</v>
      </c>
      <c r="E13">
        <v>61.5</v>
      </c>
      <c r="F13">
        <v>88.75</v>
      </c>
      <c r="G13">
        <v>73.2</v>
      </c>
      <c r="H13" t="s">
        <v>123</v>
      </c>
    </row>
    <row r="14" spans="1:8">
      <c r="A14">
        <v>13</v>
      </c>
      <c r="B14" t="s">
        <v>9</v>
      </c>
      <c r="C14" t="s">
        <v>49</v>
      </c>
      <c r="D14" t="s">
        <v>101</v>
      </c>
      <c r="E14">
        <v>54.5</v>
      </c>
      <c r="F14">
        <v>71.5</v>
      </c>
      <c r="G14">
        <v>53</v>
      </c>
      <c r="H14" t="s">
        <v>124</v>
      </c>
    </row>
    <row r="15" spans="1:8">
      <c r="A15">
        <v>14</v>
      </c>
      <c r="B15" t="s">
        <v>18</v>
      </c>
      <c r="C15" t="s">
        <v>50</v>
      </c>
      <c r="D15" t="s">
        <v>100</v>
      </c>
      <c r="E15">
        <v>54</v>
      </c>
      <c r="F15">
        <v>73.25</v>
      </c>
      <c r="G15">
        <v>81</v>
      </c>
      <c r="H15" t="s">
        <v>125</v>
      </c>
    </row>
    <row r="16" spans="1:8">
      <c r="A16">
        <v>15</v>
      </c>
      <c r="B16" t="s">
        <v>22</v>
      </c>
      <c r="C16" t="s">
        <v>51</v>
      </c>
      <c r="D16" t="s">
        <v>99</v>
      </c>
      <c r="E16">
        <v>59.75</v>
      </c>
      <c r="F16">
        <v>85.25</v>
      </c>
      <c r="G16">
        <v>62.6</v>
      </c>
      <c r="H16" t="s">
        <v>126</v>
      </c>
    </row>
    <row r="17" spans="1:8">
      <c r="A17">
        <v>16</v>
      </c>
      <c r="B17" t="s">
        <v>3</v>
      </c>
      <c r="C17" t="s">
        <v>52</v>
      </c>
      <c r="D17" t="s">
        <v>98</v>
      </c>
      <c r="E17">
        <v>72.25</v>
      </c>
      <c r="F17">
        <v>45.25</v>
      </c>
      <c r="G17">
        <v>61.6</v>
      </c>
      <c r="H17" t="s">
        <v>127</v>
      </c>
    </row>
    <row r="18" spans="1:8">
      <c r="A18">
        <v>17</v>
      </c>
      <c r="B18" t="s">
        <v>24</v>
      </c>
      <c r="C18" t="s">
        <v>53</v>
      </c>
      <c r="D18" t="s">
        <v>97</v>
      </c>
      <c r="E18">
        <v>74.75</v>
      </c>
      <c r="F18">
        <v>68.5</v>
      </c>
      <c r="G18">
        <v>68.2</v>
      </c>
      <c r="H18" t="s">
        <v>128</v>
      </c>
    </row>
    <row r="19" spans="1:8">
      <c r="A19">
        <v>18</v>
      </c>
      <c r="B19" t="s">
        <v>27</v>
      </c>
      <c r="C19" t="s">
        <v>54</v>
      </c>
      <c r="D19" t="s">
        <v>96</v>
      </c>
      <c r="E19">
        <v>42.5</v>
      </c>
      <c r="F19">
        <v>41.75</v>
      </c>
      <c r="G19">
        <v>57.2</v>
      </c>
      <c r="H19" t="s">
        <v>129</v>
      </c>
    </row>
    <row r="20" spans="1:8">
      <c r="A20">
        <v>19</v>
      </c>
      <c r="B20" t="s">
        <v>25</v>
      </c>
      <c r="C20" t="s">
        <v>55</v>
      </c>
      <c r="D20" t="s">
        <v>95</v>
      </c>
      <c r="E20">
        <v>73.5</v>
      </c>
      <c r="F20">
        <v>60.25</v>
      </c>
      <c r="G20">
        <v>86.2</v>
      </c>
      <c r="H20" t="s">
        <v>130</v>
      </c>
    </row>
    <row r="21" spans="1:8">
      <c r="A21">
        <v>20</v>
      </c>
      <c r="B21" t="s">
        <v>15</v>
      </c>
      <c r="C21" t="s">
        <v>56</v>
      </c>
      <c r="D21" t="s">
        <v>94</v>
      </c>
      <c r="E21">
        <v>57.5</v>
      </c>
      <c r="F21">
        <v>56.75</v>
      </c>
      <c r="G21">
        <v>60</v>
      </c>
      <c r="H21" t="s">
        <v>131</v>
      </c>
    </row>
    <row r="22" spans="1:8">
      <c r="A22">
        <v>21</v>
      </c>
      <c r="B22" t="s">
        <v>13</v>
      </c>
      <c r="C22" t="s">
        <v>57</v>
      </c>
      <c r="D22" t="s">
        <v>93</v>
      </c>
      <c r="E22">
        <v>76.25</v>
      </c>
      <c r="F22">
        <v>65.5</v>
      </c>
      <c r="G22">
        <v>81.2</v>
      </c>
      <c r="H22" t="s">
        <v>132</v>
      </c>
    </row>
    <row r="23" spans="1:8">
      <c r="A23">
        <v>22</v>
      </c>
      <c r="B23" t="s">
        <v>5</v>
      </c>
      <c r="C23" t="s">
        <v>58</v>
      </c>
      <c r="D23" t="s">
        <v>92</v>
      </c>
      <c r="E23">
        <v>53.75</v>
      </c>
      <c r="F23">
        <v>53.75</v>
      </c>
      <c r="G23">
        <v>45.8</v>
      </c>
      <c r="H23" t="s">
        <v>133</v>
      </c>
    </row>
    <row r="24" spans="1:8">
      <c r="A24">
        <v>23</v>
      </c>
      <c r="B24" t="s">
        <v>17</v>
      </c>
      <c r="C24" t="s">
        <v>59</v>
      </c>
      <c r="D24" t="s">
        <v>91</v>
      </c>
      <c r="E24">
        <v>72</v>
      </c>
      <c r="F24">
        <v>76</v>
      </c>
      <c r="G24">
        <v>75.400000000000006</v>
      </c>
      <c r="H24" t="s">
        <v>134</v>
      </c>
    </row>
    <row r="25" spans="1:8">
      <c r="A25">
        <v>24</v>
      </c>
      <c r="B25" t="s">
        <v>19</v>
      </c>
      <c r="C25" t="s">
        <v>60</v>
      </c>
      <c r="D25" t="s">
        <v>90</v>
      </c>
      <c r="E25">
        <v>53</v>
      </c>
      <c r="F25">
        <v>53.5</v>
      </c>
      <c r="G25">
        <v>49.8</v>
      </c>
      <c r="H25" t="s">
        <v>135</v>
      </c>
    </row>
    <row r="26" spans="1:8">
      <c r="A26">
        <v>25</v>
      </c>
      <c r="B26" t="s">
        <v>21</v>
      </c>
      <c r="C26" t="s">
        <v>61</v>
      </c>
      <c r="D26" t="s">
        <v>89</v>
      </c>
      <c r="E26">
        <v>58</v>
      </c>
      <c r="F26">
        <v>77.25</v>
      </c>
      <c r="G26">
        <v>53.6</v>
      </c>
      <c r="H26" t="s">
        <v>136</v>
      </c>
    </row>
    <row r="27" spans="1:8">
      <c r="A27">
        <v>26</v>
      </c>
      <c r="B27" t="s">
        <v>16</v>
      </c>
      <c r="C27" t="s">
        <v>62</v>
      </c>
      <c r="D27" t="s">
        <v>88</v>
      </c>
      <c r="E27">
        <v>86.25</v>
      </c>
      <c r="F27">
        <v>70</v>
      </c>
      <c r="G27">
        <v>53</v>
      </c>
      <c r="H27" t="s">
        <v>137</v>
      </c>
    </row>
    <row r="28" spans="1:8">
      <c r="A28">
        <v>27</v>
      </c>
      <c r="B28" t="s">
        <v>30</v>
      </c>
      <c r="C28" t="s">
        <v>63</v>
      </c>
      <c r="D28" t="s">
        <v>87</v>
      </c>
      <c r="E28">
        <v>77.75</v>
      </c>
      <c r="F28">
        <v>78.5</v>
      </c>
      <c r="G28">
        <v>65</v>
      </c>
      <c r="H28" t="s">
        <v>138</v>
      </c>
    </row>
    <row r="29" spans="1:8">
      <c r="A29">
        <v>28</v>
      </c>
      <c r="B29" t="s">
        <v>26</v>
      </c>
      <c r="C29" t="s">
        <v>64</v>
      </c>
      <c r="D29" t="s">
        <v>86</v>
      </c>
      <c r="E29">
        <v>60.25</v>
      </c>
      <c r="F29">
        <v>75.25</v>
      </c>
      <c r="G29">
        <v>69.8</v>
      </c>
      <c r="H29" t="s">
        <v>139</v>
      </c>
    </row>
    <row r="30" spans="1:8">
      <c r="A30">
        <v>29</v>
      </c>
      <c r="B30" t="s">
        <v>10</v>
      </c>
      <c r="C30" t="s">
        <v>65</v>
      </c>
      <c r="D30" t="s">
        <v>85</v>
      </c>
      <c r="E30">
        <v>54</v>
      </c>
      <c r="F30">
        <v>79</v>
      </c>
      <c r="G30">
        <v>73.400000000000006</v>
      </c>
      <c r="H30" t="s">
        <v>140</v>
      </c>
    </row>
    <row r="31" spans="1:8">
      <c r="A31">
        <v>30</v>
      </c>
      <c r="B31" t="s">
        <v>32</v>
      </c>
      <c r="C31" t="s">
        <v>66</v>
      </c>
      <c r="D31" t="s">
        <v>84</v>
      </c>
      <c r="E31">
        <v>46.25</v>
      </c>
      <c r="F31">
        <v>59</v>
      </c>
      <c r="G31">
        <v>49.6</v>
      </c>
      <c r="H31" t="s">
        <v>141</v>
      </c>
    </row>
    <row r="32" spans="1:8">
      <c r="A32">
        <v>31</v>
      </c>
      <c r="B32" t="s">
        <v>36</v>
      </c>
      <c r="C32" t="s">
        <v>67</v>
      </c>
      <c r="D32" t="s">
        <v>83</v>
      </c>
      <c r="E32">
        <v>63.25</v>
      </c>
      <c r="F32">
        <v>65.5</v>
      </c>
      <c r="G32">
        <v>73.2</v>
      </c>
      <c r="H32" t="s">
        <v>142</v>
      </c>
    </row>
    <row r="33" spans="1:8">
      <c r="A33">
        <v>32</v>
      </c>
      <c r="B33" t="s">
        <v>34</v>
      </c>
      <c r="C33" t="s">
        <v>68</v>
      </c>
      <c r="D33" t="s">
        <v>82</v>
      </c>
      <c r="E33">
        <v>73.75</v>
      </c>
      <c r="F33">
        <v>89.25</v>
      </c>
      <c r="G33">
        <v>68.400000000000006</v>
      </c>
      <c r="H33" t="s">
        <v>143</v>
      </c>
    </row>
    <row r="34" spans="1:8">
      <c r="A34">
        <v>33</v>
      </c>
      <c r="B34" t="s">
        <v>29</v>
      </c>
      <c r="C34" t="s">
        <v>69</v>
      </c>
      <c r="D34" t="s">
        <v>81</v>
      </c>
      <c r="E34">
        <v>75</v>
      </c>
      <c r="F34">
        <v>56.25</v>
      </c>
      <c r="G34">
        <v>49</v>
      </c>
      <c r="H34" t="s">
        <v>144</v>
      </c>
    </row>
    <row r="35" spans="1:8">
      <c r="A35">
        <v>34</v>
      </c>
      <c r="B35" t="s">
        <v>35</v>
      </c>
      <c r="C35" t="s">
        <v>70</v>
      </c>
      <c r="D35" t="s">
        <v>80</v>
      </c>
      <c r="E35">
        <v>74.75</v>
      </c>
      <c r="F35">
        <v>62.25</v>
      </c>
      <c r="G35">
        <v>47.8</v>
      </c>
      <c r="H35" t="s">
        <v>145</v>
      </c>
    </row>
    <row r="36" spans="1:8">
      <c r="A36">
        <v>35</v>
      </c>
      <c r="B36" t="s">
        <v>8</v>
      </c>
      <c r="C36" t="s">
        <v>71</v>
      </c>
      <c r="D36" t="s">
        <v>79</v>
      </c>
      <c r="E36">
        <v>50.5</v>
      </c>
      <c r="F36">
        <v>61.75</v>
      </c>
      <c r="G36">
        <v>66</v>
      </c>
      <c r="H36" t="s">
        <v>146</v>
      </c>
    </row>
  </sheetData>
  <sortState ref="B2:B36">
    <sortCondition ref="B36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zoomScale="130" zoomScaleNormal="130" workbookViewId="0">
      <selection activeCell="E17" sqref="E17"/>
    </sheetView>
  </sheetViews>
  <sheetFormatPr defaultRowHeight="14.4"/>
  <cols>
    <col min="1" max="1" width="11.77734375" customWidth="1"/>
    <col min="2" max="2" width="17.77734375" customWidth="1"/>
    <col min="3" max="3" width="14.44140625" customWidth="1"/>
    <col min="4" max="4" width="30.88671875" customWidth="1"/>
  </cols>
  <sheetData>
    <row r="1" spans="1:4">
      <c r="A1" t="s">
        <v>192</v>
      </c>
      <c r="B1" t="s">
        <v>1</v>
      </c>
      <c r="C1" t="s">
        <v>0</v>
      </c>
      <c r="D1" t="s">
        <v>72</v>
      </c>
    </row>
    <row r="2" spans="1:4">
      <c r="A2">
        <v>1</v>
      </c>
      <c r="B2" t="s">
        <v>191</v>
      </c>
      <c r="C2" t="s">
        <v>190</v>
      </c>
      <c r="D2" t="s">
        <v>189</v>
      </c>
    </row>
    <row r="3" spans="1:4">
      <c r="A3">
        <v>2</v>
      </c>
      <c r="B3" t="s">
        <v>188</v>
      </c>
      <c r="C3" t="s">
        <v>187</v>
      </c>
      <c r="D3" t="s">
        <v>186</v>
      </c>
    </row>
    <row r="4" spans="1:4">
      <c r="A4">
        <v>3</v>
      </c>
      <c r="B4" t="s">
        <v>185</v>
      </c>
      <c r="C4" t="s">
        <v>184</v>
      </c>
      <c r="D4" t="s">
        <v>183</v>
      </c>
    </row>
    <row r="5" spans="1:4">
      <c r="A5">
        <v>4</v>
      </c>
      <c r="B5" t="s">
        <v>182</v>
      </c>
      <c r="C5" t="s">
        <v>181</v>
      </c>
      <c r="D5" t="s">
        <v>180</v>
      </c>
    </row>
    <row r="6" spans="1:4">
      <c r="A6">
        <v>5</v>
      </c>
      <c r="B6" t="s">
        <v>179</v>
      </c>
      <c r="C6" t="s">
        <v>178</v>
      </c>
      <c r="D6" t="s">
        <v>177</v>
      </c>
    </row>
    <row r="7" spans="1:4">
      <c r="A7">
        <v>6</v>
      </c>
      <c r="B7" t="s">
        <v>176</v>
      </c>
      <c r="C7" t="s">
        <v>175</v>
      </c>
      <c r="D7" t="s">
        <v>174</v>
      </c>
    </row>
    <row r="8" spans="1:4">
      <c r="C8" s="3"/>
    </row>
    <row r="9" spans="1:4">
      <c r="C9" s="3"/>
    </row>
    <row r="10" spans="1:4">
      <c r="C10" s="3"/>
    </row>
    <row r="11" spans="1:4">
      <c r="A11" s="3"/>
      <c r="B11" s="3"/>
      <c r="C11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zoomScale="130" zoomScaleNormal="130" workbookViewId="0">
      <selection activeCell="D32" sqref="D32"/>
    </sheetView>
  </sheetViews>
  <sheetFormatPr defaultRowHeight="14.4"/>
  <cols>
    <col min="1" max="1" width="12.5546875" customWidth="1"/>
    <col min="2" max="2" width="23.5546875" customWidth="1"/>
    <col min="3" max="3" width="17.109375" customWidth="1"/>
    <col min="4" max="4" width="16.5546875" customWidth="1"/>
    <col min="5" max="5" width="16.44140625" customWidth="1"/>
    <col min="6" max="6" width="17" customWidth="1"/>
    <col min="7" max="7" width="17.109375" customWidth="1"/>
    <col min="8" max="8" width="16.33203125" customWidth="1"/>
    <col min="9" max="9" width="16.44140625" customWidth="1"/>
  </cols>
  <sheetData>
    <row r="1" spans="1:9">
      <c r="A1" t="s">
        <v>37</v>
      </c>
      <c r="B1" t="s">
        <v>111</v>
      </c>
      <c r="C1" t="s">
        <v>153</v>
      </c>
      <c r="D1" t="s">
        <v>152</v>
      </c>
      <c r="E1" t="s">
        <v>151</v>
      </c>
      <c r="F1" t="s">
        <v>150</v>
      </c>
      <c r="G1" t="s">
        <v>149</v>
      </c>
      <c r="H1" t="s">
        <v>148</v>
      </c>
      <c r="I1" t="s">
        <v>147</v>
      </c>
    </row>
    <row r="2" spans="1:9">
      <c r="A2">
        <v>1</v>
      </c>
      <c r="B2" t="s">
        <v>112</v>
      </c>
      <c r="C2">
        <v>80</v>
      </c>
      <c r="D2">
        <v>65</v>
      </c>
      <c r="E2">
        <v>29</v>
      </c>
      <c r="F2">
        <v>86</v>
      </c>
      <c r="G2">
        <f>SUM(Semester1[[#This Row],[Mathematics-I]:[Basics_of_ Electrical_and_Electronics_ Engineering]])</f>
        <v>260</v>
      </c>
      <c r="H2">
        <v>400</v>
      </c>
      <c r="I2">
        <f t="shared" ref="I2:I36" si="0">AVERAGE(C2:F2)</f>
        <v>65</v>
      </c>
    </row>
    <row r="3" spans="1:9">
      <c r="A3">
        <v>2</v>
      </c>
      <c r="B3" t="s">
        <v>113</v>
      </c>
      <c r="C3">
        <v>97</v>
      </c>
      <c r="D3">
        <v>76</v>
      </c>
      <c r="E3">
        <v>45</v>
      </c>
      <c r="F3">
        <v>29</v>
      </c>
      <c r="G3">
        <f>SUM(Semester1[[#This Row],[Mathematics-I]:[Basics_of_ Electrical_and_Electronics_ Engineering]])</f>
        <v>247</v>
      </c>
      <c r="H3">
        <v>400</v>
      </c>
      <c r="I3">
        <f t="shared" si="0"/>
        <v>61.75</v>
      </c>
    </row>
    <row r="4" spans="1:9">
      <c r="A4">
        <v>3</v>
      </c>
      <c r="B4" t="s">
        <v>114</v>
      </c>
      <c r="C4">
        <v>74</v>
      </c>
      <c r="D4">
        <v>54</v>
      </c>
      <c r="E4">
        <v>45</v>
      </c>
      <c r="F4">
        <v>90</v>
      </c>
      <c r="G4">
        <f>SUM(Semester1[[#This Row],[Mathematics-I]:[Basics_of_ Electrical_and_Electronics_ Engineering]])</f>
        <v>263</v>
      </c>
      <c r="H4">
        <v>400</v>
      </c>
      <c r="I4">
        <f t="shared" si="0"/>
        <v>65.75</v>
      </c>
    </row>
    <row r="5" spans="1:9">
      <c r="A5">
        <v>4</v>
      </c>
      <c r="B5" t="s">
        <v>115</v>
      </c>
      <c r="C5">
        <v>90</v>
      </c>
      <c r="D5">
        <v>56</v>
      </c>
      <c r="E5">
        <v>78</v>
      </c>
      <c r="F5">
        <v>43</v>
      </c>
      <c r="G5">
        <f>SUM(Semester1[[#This Row],[Mathematics-I]:[Basics_of_ Electrical_and_Electronics_ Engineering]])</f>
        <v>267</v>
      </c>
      <c r="H5">
        <v>400</v>
      </c>
      <c r="I5">
        <f t="shared" si="0"/>
        <v>66.75</v>
      </c>
    </row>
    <row r="6" spans="1:9">
      <c r="A6">
        <v>5</v>
      </c>
      <c r="B6" t="s">
        <v>116</v>
      </c>
      <c r="C6">
        <v>56</v>
      </c>
      <c r="D6">
        <v>80</v>
      </c>
      <c r="E6">
        <v>90</v>
      </c>
      <c r="F6">
        <v>67</v>
      </c>
      <c r="G6">
        <f>SUM(Semester1[[#This Row],[Mathematics-I]:[Basics_of_ Electrical_and_Electronics_ Engineering]])</f>
        <v>293</v>
      </c>
      <c r="H6">
        <v>400</v>
      </c>
      <c r="I6">
        <f t="shared" si="0"/>
        <v>73.25</v>
      </c>
    </row>
    <row r="7" spans="1:9">
      <c r="A7">
        <v>6</v>
      </c>
      <c r="B7" t="s">
        <v>117</v>
      </c>
      <c r="C7">
        <v>91</v>
      </c>
      <c r="D7">
        <v>97</v>
      </c>
      <c r="E7">
        <v>43</v>
      </c>
      <c r="F7">
        <v>21</v>
      </c>
      <c r="G7">
        <f>SUM(Semester1[[#This Row],[Mathematics-I]:[Basics_of_ Electrical_and_Electronics_ Engineering]])</f>
        <v>252</v>
      </c>
      <c r="H7">
        <v>400</v>
      </c>
      <c r="I7">
        <f t="shared" si="0"/>
        <v>63</v>
      </c>
    </row>
    <row r="8" spans="1:9">
      <c r="A8">
        <v>7</v>
      </c>
      <c r="B8" t="s">
        <v>118</v>
      </c>
      <c r="C8">
        <v>54</v>
      </c>
      <c r="D8">
        <v>74</v>
      </c>
      <c r="E8">
        <v>67</v>
      </c>
      <c r="F8">
        <v>64</v>
      </c>
      <c r="G8">
        <f>SUM(Semester1[[#This Row],[Mathematics-I]:[Basics_of_ Electrical_and_Electronics_ Engineering]])</f>
        <v>259</v>
      </c>
      <c r="H8">
        <v>400</v>
      </c>
      <c r="I8">
        <f t="shared" si="0"/>
        <v>64.75</v>
      </c>
    </row>
    <row r="9" spans="1:9">
      <c r="A9">
        <v>8</v>
      </c>
      <c r="B9" t="s">
        <v>119</v>
      </c>
      <c r="C9">
        <v>76</v>
      </c>
      <c r="D9">
        <v>90</v>
      </c>
      <c r="E9">
        <v>21</v>
      </c>
      <c r="F9">
        <v>69</v>
      </c>
      <c r="G9">
        <f>SUM(Semester1[[#This Row],[Mathematics-I]:[Basics_of_ Electrical_and_Electronics_ Engineering]])</f>
        <v>256</v>
      </c>
      <c r="H9">
        <v>400</v>
      </c>
      <c r="I9">
        <f t="shared" si="0"/>
        <v>64</v>
      </c>
    </row>
    <row r="10" spans="1:9">
      <c r="A10">
        <v>9</v>
      </c>
      <c r="B10" t="s">
        <v>120</v>
      </c>
      <c r="C10">
        <v>45</v>
      </c>
      <c r="D10">
        <v>56</v>
      </c>
      <c r="E10">
        <v>64</v>
      </c>
      <c r="F10">
        <v>85</v>
      </c>
      <c r="G10">
        <f>SUM(Semester1[[#This Row],[Mathematics-I]:[Basics_of_ Electrical_and_Electronics_ Engineering]])</f>
        <v>250</v>
      </c>
      <c r="H10">
        <v>400</v>
      </c>
      <c r="I10">
        <f t="shared" si="0"/>
        <v>62.5</v>
      </c>
    </row>
    <row r="11" spans="1:9">
      <c r="A11">
        <v>10</v>
      </c>
      <c r="B11" t="s">
        <v>121</v>
      </c>
      <c r="C11">
        <v>66</v>
      </c>
      <c r="D11">
        <v>91</v>
      </c>
      <c r="E11">
        <v>98</v>
      </c>
      <c r="F11">
        <v>77</v>
      </c>
      <c r="G11">
        <f>SUM(Semester1[[#This Row],[Mathematics-I]:[Basics_of_ Electrical_and_Electronics_ Engineering]])</f>
        <v>332</v>
      </c>
      <c r="H11">
        <v>400</v>
      </c>
      <c r="I11">
        <f t="shared" si="0"/>
        <v>83</v>
      </c>
    </row>
    <row r="12" spans="1:9">
      <c r="A12">
        <v>11</v>
      </c>
      <c r="B12" t="s">
        <v>122</v>
      </c>
      <c r="C12">
        <v>90</v>
      </c>
      <c r="D12">
        <v>54</v>
      </c>
      <c r="E12">
        <v>75</v>
      </c>
      <c r="F12">
        <v>83</v>
      </c>
      <c r="G12">
        <f>SUM(Semester1[[#This Row],[Mathematics-I]:[Basics_of_ Electrical_and_Electronics_ Engineering]])</f>
        <v>302</v>
      </c>
      <c r="H12">
        <v>400</v>
      </c>
      <c r="I12">
        <f t="shared" si="0"/>
        <v>75.5</v>
      </c>
    </row>
    <row r="13" spans="1:9">
      <c r="A13">
        <v>12</v>
      </c>
      <c r="B13" t="s">
        <v>123</v>
      </c>
      <c r="C13">
        <v>43</v>
      </c>
      <c r="D13">
        <v>76</v>
      </c>
      <c r="E13">
        <v>70</v>
      </c>
      <c r="F13">
        <v>57</v>
      </c>
      <c r="G13">
        <f>SUM(Semester1[[#This Row],[Mathematics-I]:[Basics_of_ Electrical_and_Electronics_ Engineering]])</f>
        <v>246</v>
      </c>
      <c r="H13">
        <v>400</v>
      </c>
      <c r="I13">
        <f t="shared" si="0"/>
        <v>61.5</v>
      </c>
    </row>
    <row r="14" spans="1:9">
      <c r="A14">
        <v>13</v>
      </c>
      <c r="B14" t="s">
        <v>124</v>
      </c>
      <c r="C14">
        <v>67</v>
      </c>
      <c r="D14">
        <v>34</v>
      </c>
      <c r="E14">
        <v>42</v>
      </c>
      <c r="F14">
        <v>75</v>
      </c>
      <c r="G14">
        <f>SUM(Semester1[[#This Row],[Mathematics-I]:[Basics_of_ Electrical_and_Electronics_ Engineering]])</f>
        <v>218</v>
      </c>
      <c r="H14">
        <v>400</v>
      </c>
      <c r="I14">
        <f t="shared" si="0"/>
        <v>54.5</v>
      </c>
    </row>
    <row r="15" spans="1:9">
      <c r="A15">
        <v>14</v>
      </c>
      <c r="B15" t="s">
        <v>125</v>
      </c>
      <c r="C15">
        <v>21</v>
      </c>
      <c r="D15">
        <v>45</v>
      </c>
      <c r="E15">
        <v>68</v>
      </c>
      <c r="F15">
        <v>82</v>
      </c>
      <c r="G15">
        <f>SUM(Semester1[[#This Row],[Mathematics-I]:[Basics_of_ Electrical_and_Electronics_ Engineering]])</f>
        <v>216</v>
      </c>
      <c r="H15">
        <v>400</v>
      </c>
      <c r="I15">
        <f t="shared" si="0"/>
        <v>54</v>
      </c>
    </row>
    <row r="16" spans="1:9">
      <c r="A16">
        <v>15</v>
      </c>
      <c r="B16" t="s">
        <v>126</v>
      </c>
      <c r="C16">
        <v>64</v>
      </c>
      <c r="D16">
        <v>75</v>
      </c>
      <c r="E16">
        <v>54</v>
      </c>
      <c r="F16">
        <v>46</v>
      </c>
      <c r="G16">
        <f>SUM(Semester1[[#This Row],[Mathematics-I]:[Basics_of_ Electrical_and_Electronics_ Engineering]])</f>
        <v>239</v>
      </c>
      <c r="H16">
        <v>400</v>
      </c>
      <c r="I16">
        <f t="shared" si="0"/>
        <v>59.75</v>
      </c>
    </row>
    <row r="17" spans="1:9">
      <c r="A17">
        <v>16</v>
      </c>
      <c r="B17" t="s">
        <v>127</v>
      </c>
      <c r="C17">
        <v>68</v>
      </c>
      <c r="D17">
        <v>70</v>
      </c>
      <c r="E17">
        <v>67</v>
      </c>
      <c r="F17">
        <v>84</v>
      </c>
      <c r="G17">
        <f>SUM(Semester1[[#This Row],[Mathematics-I]:[Basics_of_ Electrical_and_Electronics_ Engineering]])</f>
        <v>289</v>
      </c>
      <c r="H17">
        <v>400</v>
      </c>
      <c r="I17">
        <f t="shared" si="0"/>
        <v>72.25</v>
      </c>
    </row>
    <row r="18" spans="1:9">
      <c r="A18">
        <v>17</v>
      </c>
      <c r="B18" t="s">
        <v>128</v>
      </c>
      <c r="C18">
        <v>27</v>
      </c>
      <c r="D18">
        <v>98</v>
      </c>
      <c r="E18">
        <v>95</v>
      </c>
      <c r="F18">
        <v>79</v>
      </c>
      <c r="G18">
        <f>SUM(Semester1[[#This Row],[Mathematics-I]:[Basics_of_ Electrical_and_Electronics_ Engineering]])</f>
        <v>299</v>
      </c>
      <c r="H18">
        <v>400</v>
      </c>
      <c r="I18">
        <f t="shared" si="0"/>
        <v>74.75</v>
      </c>
    </row>
    <row r="19" spans="1:9">
      <c r="A19">
        <v>18</v>
      </c>
      <c r="B19" t="s">
        <v>129</v>
      </c>
      <c r="C19">
        <v>79</v>
      </c>
      <c r="D19">
        <v>29</v>
      </c>
      <c r="E19">
        <v>33</v>
      </c>
      <c r="F19">
        <v>29</v>
      </c>
      <c r="G19">
        <f>SUM(Semester1[[#This Row],[Mathematics-I]:[Basics_of_ Electrical_and_Electronics_ Engineering]])</f>
        <v>170</v>
      </c>
      <c r="H19">
        <v>400</v>
      </c>
      <c r="I19">
        <f t="shared" si="0"/>
        <v>42.5</v>
      </c>
    </row>
    <row r="20" spans="1:9">
      <c r="A20">
        <v>19</v>
      </c>
      <c r="B20" t="s">
        <v>130</v>
      </c>
      <c r="C20">
        <v>95</v>
      </c>
      <c r="D20">
        <v>49</v>
      </c>
      <c r="E20">
        <v>66</v>
      </c>
      <c r="F20">
        <v>84</v>
      </c>
      <c r="G20">
        <f>SUM(Semester1[[#This Row],[Mathematics-I]:[Basics_of_ Electrical_and_Electronics_ Engineering]])</f>
        <v>294</v>
      </c>
      <c r="H20">
        <v>400</v>
      </c>
      <c r="I20">
        <f t="shared" si="0"/>
        <v>73.5</v>
      </c>
    </row>
    <row r="21" spans="1:9">
      <c r="A21">
        <v>20</v>
      </c>
      <c r="B21" t="s">
        <v>131</v>
      </c>
      <c r="C21">
        <v>56</v>
      </c>
      <c r="D21">
        <v>37</v>
      </c>
      <c r="E21">
        <v>83</v>
      </c>
      <c r="F21">
        <v>54</v>
      </c>
      <c r="G21">
        <f>SUM(Semester1[[#This Row],[Mathematics-I]:[Basics_of_ Electrical_and_Electronics_ Engineering]])</f>
        <v>230</v>
      </c>
      <c r="H21">
        <v>400</v>
      </c>
      <c r="I21">
        <f t="shared" si="0"/>
        <v>57.5</v>
      </c>
    </row>
    <row r="22" spans="1:9">
      <c r="A22">
        <v>21</v>
      </c>
      <c r="B22" t="s">
        <v>132</v>
      </c>
      <c r="C22">
        <v>95</v>
      </c>
      <c r="D22">
        <v>45</v>
      </c>
      <c r="E22">
        <v>89</v>
      </c>
      <c r="F22">
        <v>76</v>
      </c>
      <c r="G22">
        <f>SUM(Semester1[[#This Row],[Mathematics-I]:[Basics_of_ Electrical_and_Electronics_ Engineering]])</f>
        <v>305</v>
      </c>
      <c r="H22">
        <v>400</v>
      </c>
      <c r="I22">
        <f t="shared" si="0"/>
        <v>76.25</v>
      </c>
    </row>
    <row r="23" spans="1:9">
      <c r="A23">
        <v>22</v>
      </c>
      <c r="B23" t="s">
        <v>133</v>
      </c>
      <c r="C23">
        <v>56</v>
      </c>
      <c r="D23">
        <v>100</v>
      </c>
      <c r="E23">
        <v>25</v>
      </c>
      <c r="F23">
        <v>34</v>
      </c>
      <c r="G23">
        <f>SUM(Semester1[[#This Row],[Mathematics-I]:[Basics_of_ Electrical_and_Electronics_ Engineering]])</f>
        <v>215</v>
      </c>
      <c r="H23">
        <v>400</v>
      </c>
      <c r="I23">
        <f t="shared" si="0"/>
        <v>53.75</v>
      </c>
    </row>
    <row r="24" spans="1:9">
      <c r="A24">
        <v>23</v>
      </c>
      <c r="B24" t="s">
        <v>134</v>
      </c>
      <c r="C24">
        <v>49</v>
      </c>
      <c r="D24">
        <v>98</v>
      </c>
      <c r="E24">
        <v>96</v>
      </c>
      <c r="F24">
        <v>45</v>
      </c>
      <c r="G24">
        <f>SUM(Semester1[[#This Row],[Mathematics-I]:[Basics_of_ Electrical_and_Electronics_ Engineering]])</f>
        <v>288</v>
      </c>
      <c r="H24">
        <v>400</v>
      </c>
      <c r="I24">
        <f t="shared" si="0"/>
        <v>72</v>
      </c>
    </row>
    <row r="25" spans="1:9">
      <c r="A25">
        <v>24</v>
      </c>
      <c r="B25" t="s">
        <v>135</v>
      </c>
      <c r="C25">
        <v>26</v>
      </c>
      <c r="D25">
        <v>99</v>
      </c>
      <c r="E25">
        <v>58</v>
      </c>
      <c r="F25">
        <v>29</v>
      </c>
      <c r="G25">
        <f>SUM(Semester1[[#This Row],[Mathematics-I]:[Basics_of_ Electrical_and_Electronics_ Engineering]])</f>
        <v>212</v>
      </c>
      <c r="H25">
        <v>400</v>
      </c>
      <c r="I25">
        <f t="shared" si="0"/>
        <v>53</v>
      </c>
    </row>
    <row r="26" spans="1:9">
      <c r="A26">
        <v>25</v>
      </c>
      <c r="B26" t="s">
        <v>136</v>
      </c>
      <c r="C26">
        <v>40</v>
      </c>
      <c r="D26">
        <v>90</v>
      </c>
      <c r="E26">
        <v>46</v>
      </c>
      <c r="F26">
        <v>56</v>
      </c>
      <c r="G26">
        <f>SUM(Semester1[[#This Row],[Mathematics-I]:[Basics_of_ Electrical_and_Electronics_ Engineering]])</f>
        <v>232</v>
      </c>
      <c r="H26">
        <v>400</v>
      </c>
      <c r="I26">
        <f t="shared" si="0"/>
        <v>58</v>
      </c>
    </row>
    <row r="27" spans="1:9">
      <c r="A27">
        <v>26</v>
      </c>
      <c r="B27" t="s">
        <v>137</v>
      </c>
      <c r="C27">
        <v>88</v>
      </c>
      <c r="D27">
        <v>85</v>
      </c>
      <c r="E27">
        <v>84</v>
      </c>
      <c r="F27">
        <v>88</v>
      </c>
      <c r="G27">
        <f>SUM(Semester1[[#This Row],[Mathematics-I]:[Basics_of_ Electrical_and_Electronics_ Engineering]])</f>
        <v>345</v>
      </c>
      <c r="H27">
        <v>400</v>
      </c>
      <c r="I27">
        <f t="shared" si="0"/>
        <v>86.25</v>
      </c>
    </row>
    <row r="28" spans="1:9">
      <c r="A28">
        <v>27</v>
      </c>
      <c r="B28" t="s">
        <v>138</v>
      </c>
      <c r="C28">
        <v>63</v>
      </c>
      <c r="D28">
        <v>75</v>
      </c>
      <c r="E28">
        <v>79</v>
      </c>
      <c r="F28">
        <v>94</v>
      </c>
      <c r="G28">
        <f>SUM(Semester1[[#This Row],[Mathematics-I]:[Basics_of_ Electrical_and_Electronics_ Engineering]])</f>
        <v>311</v>
      </c>
      <c r="H28">
        <v>400</v>
      </c>
      <c r="I28">
        <f t="shared" si="0"/>
        <v>77.75</v>
      </c>
    </row>
    <row r="29" spans="1:9">
      <c r="A29">
        <v>28</v>
      </c>
      <c r="B29" t="s">
        <v>139</v>
      </c>
      <c r="C29">
        <v>69</v>
      </c>
      <c r="D29">
        <v>79</v>
      </c>
      <c r="E29">
        <v>36</v>
      </c>
      <c r="F29">
        <v>57</v>
      </c>
      <c r="G29">
        <f>SUM(Semester1[[#This Row],[Mathematics-I]:[Basics_of_ Electrical_and_Electronics_ Engineering]])</f>
        <v>241</v>
      </c>
      <c r="H29">
        <v>400</v>
      </c>
      <c r="I29">
        <f t="shared" si="0"/>
        <v>60.25</v>
      </c>
    </row>
    <row r="30" spans="1:9">
      <c r="A30">
        <v>29</v>
      </c>
      <c r="B30" t="s">
        <v>140</v>
      </c>
      <c r="C30">
        <v>38</v>
      </c>
      <c r="D30">
        <v>16</v>
      </c>
      <c r="E30">
        <v>96</v>
      </c>
      <c r="F30">
        <v>66</v>
      </c>
      <c r="G30">
        <f>SUM(Semester1[[#This Row],[Mathematics-I]:[Basics_of_ Electrical_and_Electronics_ Engineering]])</f>
        <v>216</v>
      </c>
      <c r="H30">
        <v>400</v>
      </c>
      <c r="I30">
        <f t="shared" si="0"/>
        <v>54</v>
      </c>
    </row>
    <row r="31" spans="1:9">
      <c r="A31">
        <v>30</v>
      </c>
      <c r="B31" t="s">
        <v>141</v>
      </c>
      <c r="C31">
        <v>59</v>
      </c>
      <c r="D31">
        <v>20</v>
      </c>
      <c r="E31">
        <v>49</v>
      </c>
      <c r="F31">
        <v>57</v>
      </c>
      <c r="G31">
        <f>SUM(Semester1[[#This Row],[Mathematics-I]:[Basics_of_ Electrical_and_Electronics_ Engineering]])</f>
        <v>185</v>
      </c>
      <c r="H31">
        <v>400</v>
      </c>
      <c r="I31">
        <f t="shared" si="0"/>
        <v>46.25</v>
      </c>
    </row>
    <row r="32" spans="1:9">
      <c r="A32">
        <v>31</v>
      </c>
      <c r="B32" t="s">
        <v>142</v>
      </c>
      <c r="C32">
        <v>20</v>
      </c>
      <c r="D32">
        <v>83</v>
      </c>
      <c r="E32">
        <v>84</v>
      </c>
      <c r="F32">
        <v>66</v>
      </c>
      <c r="G32">
        <f>SUM(Semester1[[#This Row],[Mathematics-I]:[Basics_of_ Electrical_and_Electronics_ Engineering]])</f>
        <v>253</v>
      </c>
      <c r="H32">
        <v>400</v>
      </c>
      <c r="I32">
        <f t="shared" si="0"/>
        <v>63.25</v>
      </c>
    </row>
    <row r="33" spans="1:9">
      <c r="A33">
        <v>32</v>
      </c>
      <c r="B33" t="s">
        <v>143</v>
      </c>
      <c r="C33">
        <v>90</v>
      </c>
      <c r="D33">
        <v>60</v>
      </c>
      <c r="E33">
        <v>48</v>
      </c>
      <c r="F33">
        <v>97</v>
      </c>
      <c r="G33">
        <f>SUM(Semester1[[#This Row],[Mathematics-I]:[Basics_of_ Electrical_and_Electronics_ Engineering]])</f>
        <v>295</v>
      </c>
      <c r="H33">
        <v>400</v>
      </c>
      <c r="I33">
        <f t="shared" si="0"/>
        <v>73.75</v>
      </c>
    </row>
    <row r="34" spans="1:9">
      <c r="A34">
        <v>33</v>
      </c>
      <c r="B34" t="s">
        <v>144</v>
      </c>
      <c r="C34">
        <v>84</v>
      </c>
      <c r="D34">
        <v>77</v>
      </c>
      <c r="E34">
        <v>54</v>
      </c>
      <c r="F34">
        <v>85</v>
      </c>
      <c r="G34">
        <f>SUM(Semester1[[#This Row],[Mathematics-I]:[Basics_of_ Electrical_and_Electronics_ Engineering]])</f>
        <v>300</v>
      </c>
      <c r="H34">
        <v>400</v>
      </c>
      <c r="I34">
        <f t="shared" si="0"/>
        <v>75</v>
      </c>
    </row>
    <row r="35" spans="1:9">
      <c r="A35">
        <v>34</v>
      </c>
      <c r="B35" t="s">
        <v>145</v>
      </c>
      <c r="C35">
        <v>60</v>
      </c>
      <c r="D35">
        <v>96</v>
      </c>
      <c r="E35">
        <v>76</v>
      </c>
      <c r="F35">
        <v>67</v>
      </c>
      <c r="G35">
        <f>SUM(Semester1[[#This Row],[Mathematics-I]:[Basics_of_ Electrical_and_Electronics_ Engineering]])</f>
        <v>299</v>
      </c>
      <c r="H35">
        <v>400</v>
      </c>
      <c r="I35">
        <f t="shared" si="0"/>
        <v>74.75</v>
      </c>
    </row>
    <row r="36" spans="1:9">
      <c r="A36">
        <v>35</v>
      </c>
      <c r="B36" t="s">
        <v>146</v>
      </c>
      <c r="C36">
        <v>45</v>
      </c>
      <c r="D36">
        <v>69</v>
      </c>
      <c r="E36">
        <v>34</v>
      </c>
      <c r="F36">
        <v>54</v>
      </c>
      <c r="G36">
        <f>SUM(Semester1[[#This Row],[Mathematics-I]:[Basics_of_ Electrical_and_Electronics_ Engineering]])</f>
        <v>202</v>
      </c>
      <c r="H36">
        <v>400</v>
      </c>
      <c r="I36">
        <f t="shared" si="0"/>
        <v>50.5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zoomScale="130" zoomScaleNormal="130" workbookViewId="0">
      <selection activeCell="B11" sqref="B11"/>
    </sheetView>
  </sheetViews>
  <sheetFormatPr defaultRowHeight="14.4"/>
  <cols>
    <col min="1" max="1" width="12.6640625" customWidth="1"/>
    <col min="2" max="2" width="23.33203125" customWidth="1"/>
    <col min="3" max="3" width="16.5546875" customWidth="1"/>
    <col min="4" max="4" width="16.33203125" customWidth="1"/>
    <col min="5" max="5" width="15.88671875" customWidth="1"/>
    <col min="6" max="6" width="16.44140625" customWidth="1"/>
    <col min="7" max="7" width="18" customWidth="1"/>
    <col min="8" max="8" width="16.5546875" customWidth="1"/>
    <col min="9" max="9" width="17" customWidth="1"/>
  </cols>
  <sheetData>
    <row r="1" spans="1:9">
      <c r="A1" t="s">
        <v>37</v>
      </c>
      <c r="B1" t="s">
        <v>111</v>
      </c>
      <c r="C1" t="s">
        <v>157</v>
      </c>
      <c r="D1" t="s">
        <v>156</v>
      </c>
      <c r="E1" t="s">
        <v>155</v>
      </c>
      <c r="F1" t="s">
        <v>154</v>
      </c>
      <c r="G1" t="s">
        <v>149</v>
      </c>
      <c r="H1" t="s">
        <v>148</v>
      </c>
      <c r="I1" t="s">
        <v>147</v>
      </c>
    </row>
    <row r="2" spans="1:9">
      <c r="A2">
        <v>1</v>
      </c>
      <c r="B2" t="s">
        <v>112</v>
      </c>
      <c r="C2">
        <v>78</v>
      </c>
      <c r="D2">
        <v>75</v>
      </c>
      <c r="E2">
        <v>88</v>
      </c>
      <c r="F2">
        <v>39</v>
      </c>
      <c r="G2">
        <f>SUM(Semester2[[#This Row],[Mathematics-II]:[Introduction_to_Civil_ Engineering]])</f>
        <v>280</v>
      </c>
      <c r="H2">
        <v>400</v>
      </c>
      <c r="I2">
        <f t="shared" ref="I2:I36" si="0">AVERAGE(C2:F2)</f>
        <v>70</v>
      </c>
    </row>
    <row r="3" spans="1:9">
      <c r="A3">
        <v>2</v>
      </c>
      <c r="B3" t="s">
        <v>113</v>
      </c>
      <c r="C3">
        <v>57</v>
      </c>
      <c r="D3">
        <v>77</v>
      </c>
      <c r="E3">
        <v>77</v>
      </c>
      <c r="F3">
        <v>59</v>
      </c>
      <c r="G3">
        <f>SUM(Semester2[[#This Row],[Mathematics-II]:[Introduction_to_Civil_ Engineering]])</f>
        <v>270</v>
      </c>
      <c r="H3">
        <v>400</v>
      </c>
      <c r="I3">
        <f t="shared" si="0"/>
        <v>67.5</v>
      </c>
    </row>
    <row r="4" spans="1:9">
      <c r="A4">
        <v>3</v>
      </c>
      <c r="B4" t="s">
        <v>114</v>
      </c>
      <c r="C4">
        <v>99</v>
      </c>
      <c r="D4">
        <v>38</v>
      </c>
      <c r="E4">
        <v>96</v>
      </c>
      <c r="F4">
        <v>47</v>
      </c>
      <c r="G4">
        <f>SUM(Semester2[[#This Row],[Mathematics-II]:[Introduction_to_Civil_ Engineering]])</f>
        <v>280</v>
      </c>
      <c r="H4">
        <v>400</v>
      </c>
      <c r="I4">
        <f t="shared" si="0"/>
        <v>70</v>
      </c>
    </row>
    <row r="5" spans="1:9">
      <c r="A5">
        <v>4</v>
      </c>
      <c r="B5" t="s">
        <v>115</v>
      </c>
      <c r="C5">
        <v>25</v>
      </c>
      <c r="D5">
        <v>56</v>
      </c>
      <c r="E5">
        <v>53</v>
      </c>
      <c r="F5">
        <v>98</v>
      </c>
      <c r="G5">
        <f>SUM(Semester2[[#This Row],[Mathematics-II]:[Introduction_to_Civil_ Engineering]])</f>
        <v>232</v>
      </c>
      <c r="H5">
        <v>400</v>
      </c>
      <c r="I5">
        <f t="shared" si="0"/>
        <v>58</v>
      </c>
    </row>
    <row r="6" spans="1:9">
      <c r="A6">
        <v>5</v>
      </c>
      <c r="B6" t="s">
        <v>116</v>
      </c>
      <c r="C6">
        <v>96</v>
      </c>
      <c r="D6">
        <v>59</v>
      </c>
      <c r="E6">
        <v>76</v>
      </c>
      <c r="F6">
        <v>76</v>
      </c>
      <c r="G6">
        <f>SUM(Semester2[[#This Row],[Mathematics-II]:[Introduction_to_Civil_ Engineering]])</f>
        <v>307</v>
      </c>
      <c r="H6">
        <v>400</v>
      </c>
      <c r="I6">
        <f t="shared" si="0"/>
        <v>76.75</v>
      </c>
    </row>
    <row r="7" spans="1:9">
      <c r="A7">
        <v>6</v>
      </c>
      <c r="B7" t="s">
        <v>117</v>
      </c>
      <c r="C7">
        <v>58</v>
      </c>
      <c r="D7">
        <v>39</v>
      </c>
      <c r="E7">
        <v>37</v>
      </c>
      <c r="F7">
        <v>47</v>
      </c>
      <c r="G7">
        <f>SUM(Semester2[[#This Row],[Mathematics-II]:[Introduction_to_Civil_ Engineering]])</f>
        <v>181</v>
      </c>
      <c r="H7">
        <v>400</v>
      </c>
      <c r="I7">
        <f t="shared" si="0"/>
        <v>45.25</v>
      </c>
    </row>
    <row r="8" spans="1:9">
      <c r="A8">
        <v>7</v>
      </c>
      <c r="B8" t="s">
        <v>118</v>
      </c>
      <c r="C8">
        <v>57</v>
      </c>
      <c r="D8">
        <v>32</v>
      </c>
      <c r="E8">
        <v>38</v>
      </c>
      <c r="F8">
        <v>88</v>
      </c>
      <c r="G8">
        <f>SUM(Semester2[[#This Row],[Mathematics-II]:[Introduction_to_Civil_ Engineering]])</f>
        <v>215</v>
      </c>
      <c r="H8">
        <v>400</v>
      </c>
      <c r="I8">
        <f t="shared" si="0"/>
        <v>53.75</v>
      </c>
    </row>
    <row r="9" spans="1:9">
      <c r="A9">
        <v>8</v>
      </c>
      <c r="B9" t="s">
        <v>119</v>
      </c>
      <c r="C9">
        <v>68</v>
      </c>
      <c r="D9">
        <v>87</v>
      </c>
      <c r="E9">
        <v>95</v>
      </c>
      <c r="F9">
        <v>7</v>
      </c>
      <c r="G9">
        <f>SUM(Semester2[[#This Row],[Mathematics-II]:[Introduction_to_Civil_ Engineering]])</f>
        <v>257</v>
      </c>
      <c r="H9">
        <v>400</v>
      </c>
      <c r="I9">
        <f t="shared" si="0"/>
        <v>64.25</v>
      </c>
    </row>
    <row r="10" spans="1:9">
      <c r="A10">
        <v>9</v>
      </c>
      <c r="B10" t="s">
        <v>120</v>
      </c>
      <c r="C10">
        <v>38</v>
      </c>
      <c r="D10">
        <v>29</v>
      </c>
      <c r="E10">
        <v>49</v>
      </c>
      <c r="F10">
        <v>58</v>
      </c>
      <c r="G10">
        <f>SUM(Semester2[[#This Row],[Mathematics-II]:[Introduction_to_Civil_ Engineering]])</f>
        <v>174</v>
      </c>
      <c r="H10">
        <v>400</v>
      </c>
      <c r="I10">
        <f t="shared" si="0"/>
        <v>43.5</v>
      </c>
    </row>
    <row r="11" spans="1:9">
      <c r="A11">
        <v>10</v>
      </c>
      <c r="B11" t="s">
        <v>121</v>
      </c>
      <c r="C11">
        <v>87</v>
      </c>
      <c r="D11">
        <v>98</v>
      </c>
      <c r="E11">
        <v>99</v>
      </c>
      <c r="F11">
        <v>99</v>
      </c>
      <c r="G11">
        <f>SUM(Semester2[[#This Row],[Mathematics-II]:[Introduction_to_Civil_ Engineering]])</f>
        <v>383</v>
      </c>
      <c r="H11">
        <v>400</v>
      </c>
      <c r="I11">
        <f t="shared" si="0"/>
        <v>95.75</v>
      </c>
    </row>
    <row r="12" spans="1:9">
      <c r="A12">
        <v>11</v>
      </c>
      <c r="B12" t="s">
        <v>122</v>
      </c>
      <c r="C12">
        <v>59</v>
      </c>
      <c r="D12">
        <v>100</v>
      </c>
      <c r="E12">
        <v>76</v>
      </c>
      <c r="F12">
        <v>37</v>
      </c>
      <c r="G12">
        <f>SUM(Semester2[[#This Row],[Mathematics-II]:[Introduction_to_Civil_ Engineering]])</f>
        <v>272</v>
      </c>
      <c r="H12">
        <v>400</v>
      </c>
      <c r="I12">
        <f t="shared" si="0"/>
        <v>68</v>
      </c>
    </row>
    <row r="13" spans="1:9">
      <c r="A13">
        <v>12</v>
      </c>
      <c r="B13" t="s">
        <v>123</v>
      </c>
      <c r="C13">
        <v>73</v>
      </c>
      <c r="D13">
        <v>98</v>
      </c>
      <c r="E13">
        <v>96</v>
      </c>
      <c r="F13">
        <v>88</v>
      </c>
      <c r="G13">
        <f>SUM(Semester2[[#This Row],[Mathematics-II]:[Introduction_to_Civil_ Engineering]])</f>
        <v>355</v>
      </c>
      <c r="H13">
        <v>400</v>
      </c>
      <c r="I13">
        <f t="shared" si="0"/>
        <v>88.75</v>
      </c>
    </row>
    <row r="14" spans="1:9">
      <c r="A14">
        <v>13</v>
      </c>
      <c r="B14" t="s">
        <v>124</v>
      </c>
      <c r="C14">
        <v>90</v>
      </c>
      <c r="D14">
        <v>99</v>
      </c>
      <c r="E14">
        <v>58</v>
      </c>
      <c r="F14">
        <v>39</v>
      </c>
      <c r="G14">
        <f>SUM(Semester2[[#This Row],[Mathematics-II]:[Introduction_to_Civil_ Engineering]])</f>
        <v>286</v>
      </c>
      <c r="H14">
        <v>400</v>
      </c>
      <c r="I14">
        <f t="shared" si="0"/>
        <v>71.5</v>
      </c>
    </row>
    <row r="15" spans="1:9">
      <c r="A15">
        <v>14</v>
      </c>
      <c r="B15" t="s">
        <v>125</v>
      </c>
      <c r="C15">
        <v>63</v>
      </c>
      <c r="D15">
        <v>90</v>
      </c>
      <c r="E15">
        <v>46</v>
      </c>
      <c r="F15">
        <v>94</v>
      </c>
      <c r="G15">
        <f>SUM(Semester2[[#This Row],[Mathematics-II]:[Introduction_to_Civil_ Engineering]])</f>
        <v>293</v>
      </c>
      <c r="H15">
        <v>400</v>
      </c>
      <c r="I15">
        <f t="shared" si="0"/>
        <v>73.25</v>
      </c>
    </row>
    <row r="16" spans="1:9">
      <c r="A16">
        <v>15</v>
      </c>
      <c r="B16" t="s">
        <v>126</v>
      </c>
      <c r="C16">
        <v>80</v>
      </c>
      <c r="D16">
        <v>81</v>
      </c>
      <c r="E16">
        <v>100</v>
      </c>
      <c r="F16">
        <v>80</v>
      </c>
      <c r="G16">
        <f>SUM(Semester2[[#This Row],[Mathematics-II]:[Introduction_to_Civil_ Engineering]])</f>
        <v>341</v>
      </c>
      <c r="H16">
        <v>400</v>
      </c>
      <c r="I16">
        <f t="shared" si="0"/>
        <v>85.25</v>
      </c>
    </row>
    <row r="17" spans="1:9">
      <c r="A17">
        <v>16</v>
      </c>
      <c r="B17" t="s">
        <v>127</v>
      </c>
      <c r="C17">
        <v>48</v>
      </c>
      <c r="D17">
        <v>56</v>
      </c>
      <c r="E17">
        <v>18</v>
      </c>
      <c r="F17">
        <v>59</v>
      </c>
      <c r="G17">
        <f>SUM(Semester2[[#This Row],[Mathematics-II]:[Introduction_to_Civil_ Engineering]])</f>
        <v>181</v>
      </c>
      <c r="H17">
        <v>400</v>
      </c>
      <c r="I17">
        <f t="shared" si="0"/>
        <v>45.25</v>
      </c>
    </row>
    <row r="18" spans="1:9">
      <c r="A18">
        <v>17</v>
      </c>
      <c r="B18" t="s">
        <v>128</v>
      </c>
      <c r="C18">
        <v>39</v>
      </c>
      <c r="D18">
        <v>98</v>
      </c>
      <c r="E18">
        <v>57</v>
      </c>
      <c r="F18">
        <v>80</v>
      </c>
      <c r="G18">
        <f>SUM(Semester2[[#This Row],[Mathematics-II]:[Introduction_to_Civil_ Engineering]])</f>
        <v>274</v>
      </c>
      <c r="H18">
        <v>400</v>
      </c>
      <c r="I18">
        <f t="shared" si="0"/>
        <v>68.5</v>
      </c>
    </row>
    <row r="19" spans="1:9">
      <c r="A19">
        <v>18</v>
      </c>
      <c r="B19" t="s">
        <v>129</v>
      </c>
      <c r="C19">
        <v>48</v>
      </c>
      <c r="D19">
        <v>68</v>
      </c>
      <c r="E19">
        <v>18</v>
      </c>
      <c r="F19">
        <v>33</v>
      </c>
      <c r="G19">
        <f>SUM(Semester2[[#This Row],[Mathematics-II]:[Introduction_to_Civil_ Engineering]])</f>
        <v>167</v>
      </c>
      <c r="H19">
        <v>400</v>
      </c>
      <c r="I19">
        <f t="shared" si="0"/>
        <v>41.75</v>
      </c>
    </row>
    <row r="20" spans="1:9">
      <c r="A20">
        <v>19</v>
      </c>
      <c r="B20" t="s">
        <v>130</v>
      </c>
      <c r="C20">
        <v>47</v>
      </c>
      <c r="D20">
        <v>27</v>
      </c>
      <c r="E20">
        <v>98</v>
      </c>
      <c r="F20">
        <v>69</v>
      </c>
      <c r="G20">
        <f>SUM(Semester2[[#This Row],[Mathematics-II]:[Introduction_to_Civil_ Engineering]])</f>
        <v>241</v>
      </c>
      <c r="H20">
        <v>400</v>
      </c>
      <c r="I20">
        <f t="shared" si="0"/>
        <v>60.25</v>
      </c>
    </row>
    <row r="21" spans="1:9">
      <c r="A21">
        <v>20</v>
      </c>
      <c r="B21" t="s">
        <v>131</v>
      </c>
      <c r="C21">
        <v>37</v>
      </c>
      <c r="D21">
        <v>47</v>
      </c>
      <c r="E21">
        <v>54</v>
      </c>
      <c r="F21">
        <v>89</v>
      </c>
      <c r="G21">
        <f>SUM(Semester2[[#This Row],[Mathematics-II]:[Introduction_to_Civil_ Engineering]])</f>
        <v>227</v>
      </c>
      <c r="H21">
        <v>400</v>
      </c>
      <c r="I21">
        <f t="shared" si="0"/>
        <v>56.75</v>
      </c>
    </row>
    <row r="22" spans="1:9">
      <c r="A22">
        <v>21</v>
      </c>
      <c r="B22" t="s">
        <v>132</v>
      </c>
      <c r="C22">
        <v>38</v>
      </c>
      <c r="D22">
        <v>88</v>
      </c>
      <c r="E22">
        <v>98</v>
      </c>
      <c r="F22">
        <v>38</v>
      </c>
      <c r="G22">
        <f>SUM(Semester2[[#This Row],[Mathematics-II]:[Introduction_to_Civil_ Engineering]])</f>
        <v>262</v>
      </c>
      <c r="H22">
        <v>400</v>
      </c>
      <c r="I22">
        <f t="shared" si="0"/>
        <v>65.5</v>
      </c>
    </row>
    <row r="23" spans="1:9">
      <c r="A23">
        <v>22</v>
      </c>
      <c r="B23" t="s">
        <v>133</v>
      </c>
      <c r="C23">
        <v>95</v>
      </c>
      <c r="D23">
        <v>7</v>
      </c>
      <c r="E23">
        <v>50</v>
      </c>
      <c r="F23">
        <v>63</v>
      </c>
      <c r="G23">
        <f>SUM(Semester2[[#This Row],[Mathematics-II]:[Introduction_to_Civil_ Engineering]])</f>
        <v>215</v>
      </c>
      <c r="H23">
        <v>400</v>
      </c>
      <c r="I23">
        <f t="shared" si="0"/>
        <v>53.75</v>
      </c>
    </row>
    <row r="24" spans="1:9">
      <c r="A24">
        <v>23</v>
      </c>
      <c r="B24" t="s">
        <v>134</v>
      </c>
      <c r="C24">
        <v>88</v>
      </c>
      <c r="D24">
        <v>63</v>
      </c>
      <c r="E24">
        <v>66</v>
      </c>
      <c r="F24">
        <v>87</v>
      </c>
      <c r="G24">
        <f>SUM(Semester2[[#This Row],[Mathematics-II]:[Introduction_to_Civil_ Engineering]])</f>
        <v>304</v>
      </c>
      <c r="H24">
        <v>400</v>
      </c>
      <c r="I24">
        <f t="shared" si="0"/>
        <v>76</v>
      </c>
    </row>
    <row r="25" spans="1:9">
      <c r="A25">
        <v>24</v>
      </c>
      <c r="B25" t="s">
        <v>135</v>
      </c>
      <c r="C25">
        <v>39</v>
      </c>
      <c r="D25">
        <v>89</v>
      </c>
      <c r="E25">
        <v>29</v>
      </c>
      <c r="F25">
        <v>57</v>
      </c>
      <c r="G25">
        <f>SUM(Semester2[[#This Row],[Mathematics-II]:[Introduction_to_Civil_ Engineering]])</f>
        <v>214</v>
      </c>
      <c r="H25">
        <v>400</v>
      </c>
      <c r="I25">
        <f t="shared" si="0"/>
        <v>53.5</v>
      </c>
    </row>
    <row r="26" spans="1:9">
      <c r="A26">
        <v>25</v>
      </c>
      <c r="B26" t="s">
        <v>136</v>
      </c>
      <c r="C26">
        <v>94</v>
      </c>
      <c r="D26">
        <v>38</v>
      </c>
      <c r="E26">
        <v>88</v>
      </c>
      <c r="F26">
        <v>89</v>
      </c>
      <c r="G26">
        <f>SUM(Semester2[[#This Row],[Mathematics-II]:[Introduction_to_Civil_ Engineering]])</f>
        <v>309</v>
      </c>
      <c r="H26">
        <v>400</v>
      </c>
      <c r="I26">
        <f t="shared" si="0"/>
        <v>77.25</v>
      </c>
    </row>
    <row r="27" spans="1:9">
      <c r="A27">
        <v>26</v>
      </c>
      <c r="B27" t="s">
        <v>137</v>
      </c>
      <c r="C27">
        <v>80</v>
      </c>
      <c r="D27">
        <v>63</v>
      </c>
      <c r="E27">
        <v>39</v>
      </c>
      <c r="F27">
        <v>98</v>
      </c>
      <c r="G27">
        <f>SUM(Semester2[[#This Row],[Mathematics-II]:[Introduction_to_Civil_ Engineering]])</f>
        <v>280</v>
      </c>
      <c r="H27">
        <v>400</v>
      </c>
      <c r="I27">
        <f t="shared" si="0"/>
        <v>70</v>
      </c>
    </row>
    <row r="28" spans="1:9">
      <c r="A28">
        <v>27</v>
      </c>
      <c r="B28" t="s">
        <v>138</v>
      </c>
      <c r="C28">
        <v>59</v>
      </c>
      <c r="D28">
        <v>87</v>
      </c>
      <c r="E28">
        <v>94</v>
      </c>
      <c r="F28">
        <v>74</v>
      </c>
      <c r="G28">
        <f>SUM(Semester2[[#This Row],[Mathematics-II]:[Introduction_to_Civil_ Engineering]])</f>
        <v>314</v>
      </c>
      <c r="H28">
        <v>400</v>
      </c>
      <c r="I28">
        <f t="shared" si="0"/>
        <v>78.5</v>
      </c>
    </row>
    <row r="29" spans="1:9">
      <c r="A29">
        <v>28</v>
      </c>
      <c r="B29" t="s">
        <v>139</v>
      </c>
      <c r="C29">
        <v>79</v>
      </c>
      <c r="D29">
        <v>57</v>
      </c>
      <c r="E29">
        <v>80</v>
      </c>
      <c r="F29">
        <v>85</v>
      </c>
      <c r="G29">
        <f>SUM(Semester2[[#This Row],[Mathematics-II]:[Introduction_to_Civil_ Engineering]])</f>
        <v>301</v>
      </c>
      <c r="H29">
        <v>400</v>
      </c>
      <c r="I29">
        <f t="shared" si="0"/>
        <v>75.25</v>
      </c>
    </row>
    <row r="30" spans="1:9">
      <c r="A30">
        <v>29</v>
      </c>
      <c r="B30" t="s">
        <v>140</v>
      </c>
      <c r="C30">
        <v>74</v>
      </c>
      <c r="D30">
        <v>89</v>
      </c>
      <c r="E30">
        <v>59</v>
      </c>
      <c r="F30">
        <v>94</v>
      </c>
      <c r="G30">
        <f>SUM(Semester2[[#This Row],[Mathematics-II]:[Introduction_to_Civil_ Engineering]])</f>
        <v>316</v>
      </c>
      <c r="H30">
        <v>400</v>
      </c>
      <c r="I30">
        <f t="shared" si="0"/>
        <v>79</v>
      </c>
    </row>
    <row r="31" spans="1:9">
      <c r="A31">
        <v>30</v>
      </c>
      <c r="B31" t="s">
        <v>141</v>
      </c>
      <c r="C31">
        <v>89</v>
      </c>
      <c r="D31">
        <v>53</v>
      </c>
      <c r="E31">
        <v>47</v>
      </c>
      <c r="F31">
        <v>47</v>
      </c>
      <c r="G31">
        <f>SUM(Semester2[[#This Row],[Mathematics-II]:[Introduction_to_Civil_ Engineering]])</f>
        <v>236</v>
      </c>
      <c r="H31">
        <v>400</v>
      </c>
      <c r="I31">
        <f t="shared" si="0"/>
        <v>59</v>
      </c>
    </row>
    <row r="32" spans="1:9">
      <c r="A32">
        <v>31</v>
      </c>
      <c r="B32" t="s">
        <v>142</v>
      </c>
      <c r="C32">
        <v>74</v>
      </c>
      <c r="D32">
        <v>55</v>
      </c>
      <c r="E32">
        <v>65</v>
      </c>
      <c r="F32">
        <v>68</v>
      </c>
      <c r="G32">
        <f>SUM(Semester2[[#This Row],[Mathematics-II]:[Introduction_to_Civil_ Engineering]])</f>
        <v>262</v>
      </c>
      <c r="H32">
        <v>400</v>
      </c>
      <c r="I32">
        <f t="shared" si="0"/>
        <v>65.5</v>
      </c>
    </row>
    <row r="33" spans="1:9">
      <c r="A33">
        <v>32</v>
      </c>
      <c r="B33" t="s">
        <v>143</v>
      </c>
      <c r="C33">
        <v>85</v>
      </c>
      <c r="D33">
        <v>99</v>
      </c>
      <c r="E33">
        <v>75</v>
      </c>
      <c r="F33">
        <v>98</v>
      </c>
      <c r="G33">
        <f>SUM(Semester2[[#This Row],[Mathematics-II]:[Introduction_to_Civil_ Engineering]])</f>
        <v>357</v>
      </c>
      <c r="H33">
        <v>400</v>
      </c>
      <c r="I33">
        <f t="shared" si="0"/>
        <v>89.25</v>
      </c>
    </row>
    <row r="34" spans="1:9">
      <c r="A34">
        <v>33</v>
      </c>
      <c r="B34" t="s">
        <v>144</v>
      </c>
      <c r="C34">
        <v>94</v>
      </c>
      <c r="D34">
        <v>36</v>
      </c>
      <c r="E34">
        <v>56</v>
      </c>
      <c r="F34">
        <v>39</v>
      </c>
      <c r="G34">
        <f>SUM(Semester2[[#This Row],[Mathematics-II]:[Introduction_to_Civil_ Engineering]])</f>
        <v>225</v>
      </c>
      <c r="H34">
        <v>400</v>
      </c>
      <c r="I34">
        <f t="shared" si="0"/>
        <v>56.25</v>
      </c>
    </row>
    <row r="35" spans="1:9">
      <c r="A35">
        <v>34</v>
      </c>
      <c r="B35" t="s">
        <v>145</v>
      </c>
      <c r="C35">
        <v>47</v>
      </c>
      <c r="D35">
        <v>87</v>
      </c>
      <c r="E35">
        <v>39</v>
      </c>
      <c r="F35">
        <v>76</v>
      </c>
      <c r="G35">
        <f>SUM(Semester2[[#This Row],[Mathematics-II]:[Introduction_to_Civil_ Engineering]])</f>
        <v>249</v>
      </c>
      <c r="H35">
        <v>400</v>
      </c>
      <c r="I35">
        <f t="shared" si="0"/>
        <v>62.25</v>
      </c>
    </row>
    <row r="36" spans="1:9">
      <c r="A36">
        <v>35</v>
      </c>
      <c r="B36" t="s">
        <v>146</v>
      </c>
      <c r="C36">
        <v>56</v>
      </c>
      <c r="D36">
        <v>28</v>
      </c>
      <c r="E36">
        <v>76</v>
      </c>
      <c r="F36">
        <v>87</v>
      </c>
      <c r="G36">
        <f>SUM(Semester2[[#This Row],[Mathematics-II]:[Introduction_to_Civil_ Engineering]])</f>
        <v>247</v>
      </c>
      <c r="H36">
        <v>400</v>
      </c>
      <c r="I36">
        <f t="shared" si="0"/>
        <v>61.75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36"/>
  <sheetViews>
    <sheetView topLeftCell="A13" zoomScale="130" zoomScaleNormal="130" workbookViewId="0">
      <selection activeCell="D33" sqref="D33"/>
    </sheetView>
  </sheetViews>
  <sheetFormatPr defaultRowHeight="14.4"/>
  <cols>
    <col min="1" max="1" width="12.5546875" customWidth="1"/>
    <col min="2" max="2" width="21.88671875" customWidth="1"/>
    <col min="3" max="3" width="16.6640625" customWidth="1"/>
    <col min="4" max="4" width="16.88671875" customWidth="1"/>
    <col min="5" max="6" width="16.33203125" customWidth="1"/>
    <col min="7" max="7" width="17" customWidth="1"/>
    <col min="8" max="8" width="17.6640625" customWidth="1"/>
    <col min="9" max="9" width="16.88671875" customWidth="1"/>
    <col min="10" max="10" width="16.6640625" customWidth="1"/>
  </cols>
  <sheetData>
    <row r="1" spans="1:10">
      <c r="A1" t="s">
        <v>37</v>
      </c>
      <c r="B1" t="s">
        <v>111</v>
      </c>
      <c r="C1" t="s">
        <v>162</v>
      </c>
      <c r="D1" t="s">
        <v>161</v>
      </c>
      <c r="E1" t="s">
        <v>160</v>
      </c>
      <c r="F1" t="s">
        <v>159</v>
      </c>
      <c r="G1" t="s">
        <v>158</v>
      </c>
      <c r="H1" t="s">
        <v>149</v>
      </c>
      <c r="I1" t="s">
        <v>148</v>
      </c>
      <c r="J1" t="s">
        <v>147</v>
      </c>
    </row>
    <row r="2" spans="1:10">
      <c r="A2">
        <v>1</v>
      </c>
      <c r="B2" t="s">
        <v>112</v>
      </c>
      <c r="C2">
        <v>34</v>
      </c>
      <c r="D2">
        <v>84</v>
      </c>
      <c r="E2">
        <v>66</v>
      </c>
      <c r="F2">
        <v>34</v>
      </c>
      <c r="G2">
        <v>56</v>
      </c>
      <c r="H2">
        <f>SUM(Semester3[[#This Row],[Mathematics-III]:[Computer_Organisation_and_Architecture]])</f>
        <v>274</v>
      </c>
      <c r="I2">
        <v>500</v>
      </c>
      <c r="J2">
        <f t="shared" ref="J2:J36" si="0">AVERAGE(C2:G2)</f>
        <v>54.8</v>
      </c>
    </row>
    <row r="3" spans="1:10">
      <c r="A3">
        <v>2</v>
      </c>
      <c r="B3" t="s">
        <v>113</v>
      </c>
      <c r="C3">
        <v>76</v>
      </c>
      <c r="D3">
        <v>54</v>
      </c>
      <c r="E3">
        <v>88</v>
      </c>
      <c r="F3">
        <v>64</v>
      </c>
      <c r="G3">
        <v>87</v>
      </c>
      <c r="H3">
        <f>SUM(Semester3[[#This Row],[Mathematics-III]:[Computer_Organisation_and_Architecture]])</f>
        <v>369</v>
      </c>
      <c r="I3">
        <v>500</v>
      </c>
      <c r="J3">
        <f t="shared" si="0"/>
        <v>73.8</v>
      </c>
    </row>
    <row r="4" spans="1:10">
      <c r="A4">
        <v>3</v>
      </c>
      <c r="B4" t="s">
        <v>114</v>
      </c>
      <c r="C4">
        <v>46</v>
      </c>
      <c r="D4">
        <v>76</v>
      </c>
      <c r="E4">
        <v>86</v>
      </c>
      <c r="F4">
        <v>88</v>
      </c>
      <c r="G4">
        <v>79</v>
      </c>
      <c r="H4">
        <f>SUM(Semester3[[#This Row],[Mathematics-III]:[Computer_Organisation_and_Architecture]])</f>
        <v>375</v>
      </c>
      <c r="I4">
        <v>500</v>
      </c>
      <c r="J4">
        <f t="shared" si="0"/>
        <v>75</v>
      </c>
    </row>
    <row r="5" spans="1:10">
      <c r="A5">
        <v>4</v>
      </c>
      <c r="B5" t="s">
        <v>115</v>
      </c>
      <c r="C5">
        <v>97</v>
      </c>
      <c r="D5">
        <v>34</v>
      </c>
      <c r="E5">
        <v>64</v>
      </c>
      <c r="F5">
        <v>94</v>
      </c>
      <c r="G5">
        <v>84</v>
      </c>
      <c r="H5">
        <f>SUM(Semester3[[#This Row],[Mathematics-III]:[Computer_Organisation_and_Architecture]])</f>
        <v>373</v>
      </c>
      <c r="I5">
        <v>500</v>
      </c>
      <c r="J5">
        <f t="shared" si="0"/>
        <v>74.599999999999994</v>
      </c>
    </row>
    <row r="6" spans="1:10">
      <c r="A6">
        <v>5</v>
      </c>
      <c r="B6" t="s">
        <v>116</v>
      </c>
      <c r="C6">
        <v>42</v>
      </c>
      <c r="D6">
        <v>45</v>
      </c>
      <c r="E6">
        <v>100</v>
      </c>
      <c r="F6">
        <v>57</v>
      </c>
      <c r="G6">
        <v>28</v>
      </c>
      <c r="H6">
        <f>SUM(Semester3[[#This Row],[Mathematics-III]:[Computer_Organisation_and_Architecture]])</f>
        <v>272</v>
      </c>
      <c r="I6">
        <v>500</v>
      </c>
      <c r="J6">
        <f t="shared" si="0"/>
        <v>54.4</v>
      </c>
    </row>
    <row r="7" spans="1:10">
      <c r="A7">
        <v>6</v>
      </c>
      <c r="B7" t="s">
        <v>117</v>
      </c>
      <c r="C7">
        <v>67</v>
      </c>
      <c r="D7">
        <v>29</v>
      </c>
      <c r="E7">
        <v>66</v>
      </c>
      <c r="F7">
        <v>66</v>
      </c>
      <c r="G7">
        <v>100</v>
      </c>
      <c r="H7">
        <f>SUM(Semester3[[#This Row],[Mathematics-III]:[Computer_Organisation_and_Architecture]])</f>
        <v>328</v>
      </c>
      <c r="I7">
        <v>500</v>
      </c>
      <c r="J7">
        <f t="shared" si="0"/>
        <v>65.599999999999994</v>
      </c>
    </row>
    <row r="8" spans="1:10">
      <c r="A8">
        <v>7</v>
      </c>
      <c r="B8" t="s">
        <v>118</v>
      </c>
      <c r="C8">
        <v>90</v>
      </c>
      <c r="D8">
        <v>56</v>
      </c>
      <c r="E8">
        <v>27</v>
      </c>
      <c r="F8">
        <v>57</v>
      </c>
      <c r="G8">
        <v>99</v>
      </c>
      <c r="H8">
        <f>SUM(Semester3[[#This Row],[Mathematics-III]:[Computer_Organisation_and_Architecture]])</f>
        <v>329</v>
      </c>
      <c r="I8">
        <v>500</v>
      </c>
      <c r="J8">
        <f t="shared" si="0"/>
        <v>65.8</v>
      </c>
    </row>
    <row r="9" spans="1:10">
      <c r="A9">
        <v>8</v>
      </c>
      <c r="B9" t="s">
        <v>119</v>
      </c>
      <c r="C9">
        <v>81</v>
      </c>
      <c r="D9">
        <v>88</v>
      </c>
      <c r="E9">
        <v>58</v>
      </c>
      <c r="F9">
        <v>75</v>
      </c>
      <c r="G9">
        <v>65</v>
      </c>
      <c r="H9">
        <f>SUM(Semester3[[#This Row],[Mathematics-III]:[Computer_Organisation_and_Architecture]])</f>
        <v>367</v>
      </c>
      <c r="I9">
        <v>500</v>
      </c>
      <c r="J9">
        <f t="shared" si="0"/>
        <v>73.400000000000006</v>
      </c>
    </row>
    <row r="10" spans="1:10">
      <c r="A10">
        <v>9</v>
      </c>
      <c r="B10" t="s">
        <v>120</v>
      </c>
      <c r="C10">
        <v>56</v>
      </c>
      <c r="D10">
        <v>94</v>
      </c>
      <c r="E10">
        <v>63</v>
      </c>
      <c r="F10">
        <v>35</v>
      </c>
      <c r="G10">
        <v>38</v>
      </c>
      <c r="H10">
        <f>SUM(Semester3[[#This Row],[Mathematics-III]:[Computer_Organisation_and_Architecture]])</f>
        <v>286</v>
      </c>
      <c r="I10">
        <v>500</v>
      </c>
      <c r="J10">
        <f t="shared" si="0"/>
        <v>57.2</v>
      </c>
    </row>
    <row r="11" spans="1:10">
      <c r="A11">
        <v>10</v>
      </c>
      <c r="B11" t="s">
        <v>121</v>
      </c>
      <c r="C11">
        <v>98</v>
      </c>
      <c r="D11">
        <v>57</v>
      </c>
      <c r="E11">
        <v>83</v>
      </c>
      <c r="F11">
        <v>86</v>
      </c>
      <c r="G11">
        <v>90</v>
      </c>
      <c r="H11">
        <f>SUM(Semester3[[#This Row],[Mathematics-III]:[Computer_Organisation_and_Architecture]])</f>
        <v>414</v>
      </c>
      <c r="I11">
        <v>500</v>
      </c>
      <c r="J11">
        <f t="shared" si="0"/>
        <v>82.8</v>
      </c>
    </row>
    <row r="12" spans="1:10">
      <c r="A12">
        <v>11</v>
      </c>
      <c r="B12" t="s">
        <v>122</v>
      </c>
      <c r="C12">
        <v>25</v>
      </c>
      <c r="D12">
        <v>66</v>
      </c>
      <c r="E12">
        <v>84</v>
      </c>
      <c r="F12">
        <v>87</v>
      </c>
      <c r="G12">
        <v>49</v>
      </c>
      <c r="H12">
        <f>SUM(Semester3[[#This Row],[Mathematics-III]:[Computer_Organisation_and_Architecture]])</f>
        <v>311</v>
      </c>
      <c r="I12">
        <v>500</v>
      </c>
      <c r="J12">
        <f t="shared" si="0"/>
        <v>62.2</v>
      </c>
    </row>
    <row r="13" spans="1:10">
      <c r="A13">
        <v>12</v>
      </c>
      <c r="B13" t="s">
        <v>123</v>
      </c>
      <c r="C13">
        <v>97</v>
      </c>
      <c r="D13">
        <v>57</v>
      </c>
      <c r="E13">
        <v>85</v>
      </c>
      <c r="F13">
        <v>37</v>
      </c>
      <c r="G13">
        <v>90</v>
      </c>
      <c r="H13">
        <f>SUM(Semester3[[#This Row],[Mathematics-III]:[Computer_Organisation_and_Architecture]])</f>
        <v>366</v>
      </c>
      <c r="I13">
        <v>500</v>
      </c>
      <c r="J13">
        <f t="shared" si="0"/>
        <v>73.2</v>
      </c>
    </row>
    <row r="14" spans="1:10">
      <c r="A14">
        <v>13</v>
      </c>
      <c r="B14" t="s">
        <v>124</v>
      </c>
      <c r="C14">
        <v>47</v>
      </c>
      <c r="D14">
        <v>66</v>
      </c>
      <c r="E14">
        <v>65</v>
      </c>
      <c r="F14">
        <v>6</v>
      </c>
      <c r="G14">
        <v>81</v>
      </c>
      <c r="H14">
        <f>SUM(Semester3[[#This Row],[Mathematics-III]:[Computer_Organisation_and_Architecture]])</f>
        <v>265</v>
      </c>
      <c r="I14">
        <v>500</v>
      </c>
      <c r="J14">
        <f t="shared" si="0"/>
        <v>53</v>
      </c>
    </row>
    <row r="15" spans="1:10">
      <c r="A15">
        <v>14</v>
      </c>
      <c r="B15" t="s">
        <v>125</v>
      </c>
      <c r="C15">
        <v>90</v>
      </c>
      <c r="D15">
        <v>97</v>
      </c>
      <c r="E15">
        <v>78</v>
      </c>
      <c r="F15">
        <v>84</v>
      </c>
      <c r="G15">
        <v>56</v>
      </c>
      <c r="H15">
        <f>SUM(Semester3[[#This Row],[Mathematics-III]:[Computer_Organisation_and_Architecture]])</f>
        <v>405</v>
      </c>
      <c r="I15">
        <v>500</v>
      </c>
      <c r="J15">
        <f t="shared" si="0"/>
        <v>81</v>
      </c>
    </row>
    <row r="16" spans="1:10">
      <c r="A16">
        <v>15</v>
      </c>
      <c r="B16" t="s">
        <v>126</v>
      </c>
      <c r="C16">
        <v>22</v>
      </c>
      <c r="D16">
        <v>69</v>
      </c>
      <c r="E16">
        <v>49</v>
      </c>
      <c r="F16">
        <v>75</v>
      </c>
      <c r="G16">
        <v>98</v>
      </c>
      <c r="H16">
        <f>SUM(Semester3[[#This Row],[Mathematics-III]:[Computer_Organisation_and_Architecture]])</f>
        <v>313</v>
      </c>
      <c r="I16">
        <v>500</v>
      </c>
      <c r="J16">
        <f t="shared" si="0"/>
        <v>62.6</v>
      </c>
    </row>
    <row r="17" spans="1:10">
      <c r="A17">
        <v>16</v>
      </c>
      <c r="B17" t="s">
        <v>127</v>
      </c>
      <c r="C17">
        <v>56</v>
      </c>
      <c r="D17">
        <v>85</v>
      </c>
      <c r="E17">
        <v>70</v>
      </c>
      <c r="F17">
        <v>72</v>
      </c>
      <c r="G17">
        <v>25</v>
      </c>
      <c r="H17">
        <f>SUM(Semester3[[#This Row],[Mathematics-III]:[Computer_Organisation_and_Architecture]])</f>
        <v>308</v>
      </c>
      <c r="I17">
        <v>500</v>
      </c>
      <c r="J17">
        <f t="shared" si="0"/>
        <v>61.6</v>
      </c>
    </row>
    <row r="18" spans="1:10">
      <c r="A18">
        <v>17</v>
      </c>
      <c r="B18" t="s">
        <v>128</v>
      </c>
      <c r="C18">
        <v>36</v>
      </c>
      <c r="D18">
        <v>77</v>
      </c>
      <c r="E18">
        <v>38</v>
      </c>
      <c r="F18">
        <v>93</v>
      </c>
      <c r="G18">
        <v>97</v>
      </c>
      <c r="H18">
        <f>SUM(Semester3[[#This Row],[Mathematics-III]:[Computer_Organisation_and_Architecture]])</f>
        <v>341</v>
      </c>
      <c r="I18">
        <v>500</v>
      </c>
      <c r="J18">
        <f t="shared" si="0"/>
        <v>68.2</v>
      </c>
    </row>
    <row r="19" spans="1:10">
      <c r="A19">
        <v>18</v>
      </c>
      <c r="B19" t="s">
        <v>129</v>
      </c>
      <c r="C19">
        <v>38</v>
      </c>
      <c r="D19">
        <v>33</v>
      </c>
      <c r="E19">
        <v>79</v>
      </c>
      <c r="F19">
        <v>58</v>
      </c>
      <c r="G19">
        <v>78</v>
      </c>
      <c r="H19">
        <f>SUM(Semester3[[#This Row],[Mathematics-III]:[Computer_Organisation_and_Architecture]])</f>
        <v>286</v>
      </c>
      <c r="I19">
        <v>500</v>
      </c>
      <c r="J19">
        <f t="shared" si="0"/>
        <v>57.2</v>
      </c>
    </row>
    <row r="20" spans="1:10">
      <c r="A20">
        <v>19</v>
      </c>
      <c r="B20" t="s">
        <v>130</v>
      </c>
      <c r="C20">
        <v>86</v>
      </c>
      <c r="D20">
        <v>90</v>
      </c>
      <c r="E20">
        <v>99</v>
      </c>
      <c r="F20">
        <v>58</v>
      </c>
      <c r="G20">
        <v>98</v>
      </c>
      <c r="H20">
        <f>SUM(Semester3[[#This Row],[Mathematics-III]:[Computer_Organisation_and_Architecture]])</f>
        <v>431</v>
      </c>
      <c r="I20">
        <v>500</v>
      </c>
      <c r="J20">
        <f t="shared" si="0"/>
        <v>86.2</v>
      </c>
    </row>
    <row r="21" spans="1:10">
      <c r="A21">
        <v>20</v>
      </c>
      <c r="B21" t="s">
        <v>131</v>
      </c>
      <c r="C21">
        <v>74</v>
      </c>
      <c r="D21">
        <v>63</v>
      </c>
      <c r="E21">
        <v>90</v>
      </c>
      <c r="F21">
        <v>46</v>
      </c>
      <c r="G21">
        <v>27</v>
      </c>
      <c r="H21">
        <f>SUM(Semester3[[#This Row],[Mathematics-III]:[Computer_Organisation_and_Architecture]])</f>
        <v>300</v>
      </c>
      <c r="I21">
        <v>500</v>
      </c>
      <c r="J21">
        <f t="shared" si="0"/>
        <v>60</v>
      </c>
    </row>
    <row r="22" spans="1:10">
      <c r="A22">
        <v>21</v>
      </c>
      <c r="B22" t="s">
        <v>132</v>
      </c>
      <c r="C22">
        <v>87</v>
      </c>
      <c r="D22">
        <v>80</v>
      </c>
      <c r="E22">
        <v>81</v>
      </c>
      <c r="F22">
        <v>100</v>
      </c>
      <c r="G22">
        <v>58</v>
      </c>
      <c r="H22">
        <f>SUM(Semester3[[#This Row],[Mathematics-III]:[Computer_Organisation_and_Architecture]])</f>
        <v>406</v>
      </c>
      <c r="I22">
        <v>500</v>
      </c>
      <c r="J22">
        <f t="shared" si="0"/>
        <v>81.2</v>
      </c>
    </row>
    <row r="23" spans="1:10">
      <c r="A23">
        <v>22</v>
      </c>
      <c r="B23" t="s">
        <v>133</v>
      </c>
      <c r="C23">
        <v>44</v>
      </c>
      <c r="D23">
        <v>48</v>
      </c>
      <c r="E23">
        <v>56</v>
      </c>
      <c r="F23">
        <v>18</v>
      </c>
      <c r="G23">
        <v>63</v>
      </c>
      <c r="H23">
        <f>SUM(Semester3[[#This Row],[Mathematics-III]:[Computer_Organisation_and_Architecture]])</f>
        <v>229</v>
      </c>
      <c r="I23">
        <v>500</v>
      </c>
      <c r="J23">
        <f t="shared" si="0"/>
        <v>45.8</v>
      </c>
    </row>
    <row r="24" spans="1:10">
      <c r="A24">
        <v>23</v>
      </c>
      <c r="B24" t="s">
        <v>134</v>
      </c>
      <c r="C24">
        <v>100</v>
      </c>
      <c r="D24">
        <v>39</v>
      </c>
      <c r="E24">
        <v>98</v>
      </c>
      <c r="F24">
        <v>57</v>
      </c>
      <c r="G24">
        <v>83</v>
      </c>
      <c r="H24">
        <f>SUM(Semester3[[#This Row],[Mathematics-III]:[Computer_Organisation_and_Architecture]])</f>
        <v>377</v>
      </c>
      <c r="I24">
        <v>500</v>
      </c>
      <c r="J24">
        <f t="shared" si="0"/>
        <v>75.400000000000006</v>
      </c>
    </row>
    <row r="25" spans="1:10">
      <c r="A25">
        <v>24</v>
      </c>
      <c r="B25" t="s">
        <v>135</v>
      </c>
      <c r="C25">
        <v>66</v>
      </c>
      <c r="D25">
        <v>48</v>
      </c>
      <c r="E25">
        <v>68</v>
      </c>
      <c r="F25">
        <v>18</v>
      </c>
      <c r="G25">
        <v>49</v>
      </c>
      <c r="H25">
        <f>SUM(Semester3[[#This Row],[Mathematics-III]:[Computer_Organisation_and_Architecture]])</f>
        <v>249</v>
      </c>
      <c r="I25">
        <v>500</v>
      </c>
      <c r="J25">
        <f t="shared" si="0"/>
        <v>49.8</v>
      </c>
    </row>
    <row r="26" spans="1:10">
      <c r="A26">
        <v>25</v>
      </c>
      <c r="B26" t="s">
        <v>136</v>
      </c>
      <c r="C26">
        <v>27</v>
      </c>
      <c r="D26">
        <v>47</v>
      </c>
      <c r="E26">
        <v>27</v>
      </c>
      <c r="F26">
        <v>98</v>
      </c>
      <c r="G26">
        <v>69</v>
      </c>
      <c r="H26">
        <f>SUM(Semester3[[#This Row],[Mathematics-III]:[Computer_Organisation_and_Architecture]])</f>
        <v>268</v>
      </c>
      <c r="I26">
        <v>500</v>
      </c>
      <c r="J26">
        <f t="shared" si="0"/>
        <v>53.6</v>
      </c>
    </row>
    <row r="27" spans="1:10">
      <c r="A27">
        <v>26</v>
      </c>
      <c r="B27" t="s">
        <v>137</v>
      </c>
      <c r="C27">
        <v>58</v>
      </c>
      <c r="D27">
        <v>37</v>
      </c>
      <c r="E27">
        <v>47</v>
      </c>
      <c r="F27">
        <v>54</v>
      </c>
      <c r="G27">
        <v>69</v>
      </c>
      <c r="H27">
        <f>SUM(Semester3[[#This Row],[Mathematics-III]:[Computer_Organisation_and_Architecture]])</f>
        <v>265</v>
      </c>
      <c r="I27">
        <v>500</v>
      </c>
      <c r="J27">
        <f t="shared" si="0"/>
        <v>53</v>
      </c>
    </row>
    <row r="28" spans="1:10">
      <c r="A28">
        <v>27</v>
      </c>
      <c r="B28" t="s">
        <v>138</v>
      </c>
      <c r="C28">
        <v>63</v>
      </c>
      <c r="D28">
        <v>38</v>
      </c>
      <c r="E28">
        <v>88</v>
      </c>
      <c r="F28">
        <v>98</v>
      </c>
      <c r="G28">
        <v>38</v>
      </c>
      <c r="H28">
        <f>SUM(Semester3[[#This Row],[Mathematics-III]:[Computer_Organisation_and_Architecture]])</f>
        <v>325</v>
      </c>
      <c r="I28">
        <v>500</v>
      </c>
      <c r="J28">
        <f t="shared" si="0"/>
        <v>65</v>
      </c>
    </row>
    <row r="29" spans="1:10">
      <c r="A29">
        <v>28</v>
      </c>
      <c r="B29" t="s">
        <v>139</v>
      </c>
      <c r="C29">
        <v>83</v>
      </c>
      <c r="D29">
        <v>57</v>
      </c>
      <c r="E29">
        <v>69</v>
      </c>
      <c r="F29">
        <v>77</v>
      </c>
      <c r="G29">
        <v>63</v>
      </c>
      <c r="H29">
        <f>SUM(Semester3[[#This Row],[Mathematics-III]:[Computer_Organisation_and_Architecture]])</f>
        <v>349</v>
      </c>
      <c r="I29">
        <v>500</v>
      </c>
      <c r="J29">
        <f t="shared" si="0"/>
        <v>69.8</v>
      </c>
    </row>
    <row r="30" spans="1:10">
      <c r="A30">
        <v>29</v>
      </c>
      <c r="B30" t="s">
        <v>140</v>
      </c>
      <c r="C30">
        <v>88</v>
      </c>
      <c r="D30">
        <v>86</v>
      </c>
      <c r="E30">
        <v>75</v>
      </c>
      <c r="F30">
        <v>38</v>
      </c>
      <c r="G30">
        <v>80</v>
      </c>
      <c r="H30">
        <f>SUM(Semester3[[#This Row],[Mathematics-III]:[Computer_Organisation_and_Architecture]])</f>
        <v>367</v>
      </c>
      <c r="I30">
        <v>500</v>
      </c>
      <c r="J30">
        <f t="shared" si="0"/>
        <v>73.400000000000006</v>
      </c>
    </row>
    <row r="31" spans="1:10">
      <c r="A31">
        <v>30</v>
      </c>
      <c r="B31" t="s">
        <v>141</v>
      </c>
      <c r="C31">
        <v>39</v>
      </c>
      <c r="D31">
        <v>50</v>
      </c>
      <c r="E31">
        <v>74</v>
      </c>
      <c r="F31">
        <v>37</v>
      </c>
      <c r="G31">
        <v>48</v>
      </c>
      <c r="H31">
        <f>SUM(Semester3[[#This Row],[Mathematics-III]:[Computer_Organisation_and_Architecture]])</f>
        <v>248</v>
      </c>
      <c r="I31">
        <v>500</v>
      </c>
      <c r="J31">
        <f t="shared" si="0"/>
        <v>49.6</v>
      </c>
    </row>
    <row r="32" spans="1:10">
      <c r="A32">
        <v>31</v>
      </c>
      <c r="B32" t="s">
        <v>142</v>
      </c>
      <c r="C32">
        <v>75</v>
      </c>
      <c r="D32">
        <v>79</v>
      </c>
      <c r="E32">
        <v>96</v>
      </c>
      <c r="F32">
        <v>77</v>
      </c>
      <c r="G32">
        <v>39</v>
      </c>
      <c r="H32">
        <f>SUM(Semester3[[#This Row],[Mathematics-III]:[Computer_Organisation_and_Architecture]])</f>
        <v>366</v>
      </c>
      <c r="I32">
        <v>500</v>
      </c>
      <c r="J32">
        <f t="shared" si="0"/>
        <v>73.2</v>
      </c>
    </row>
    <row r="33" spans="1:10">
      <c r="A33">
        <v>32</v>
      </c>
      <c r="B33" t="s">
        <v>143</v>
      </c>
      <c r="C33">
        <v>98</v>
      </c>
      <c r="D33">
        <v>75</v>
      </c>
      <c r="E33">
        <v>39</v>
      </c>
      <c r="F33">
        <v>74</v>
      </c>
      <c r="G33">
        <v>56</v>
      </c>
      <c r="H33">
        <f>SUM(Semester3[[#This Row],[Mathematics-III]:[Computer_Organisation_and_Architecture]])</f>
        <v>342</v>
      </c>
      <c r="I33">
        <v>500</v>
      </c>
      <c r="J33">
        <f t="shared" si="0"/>
        <v>68.400000000000006</v>
      </c>
    </row>
    <row r="34" spans="1:10">
      <c r="A34">
        <v>33</v>
      </c>
      <c r="B34" t="s">
        <v>144</v>
      </c>
      <c r="C34">
        <v>55</v>
      </c>
      <c r="D34">
        <v>39</v>
      </c>
      <c r="E34">
        <v>29</v>
      </c>
      <c r="F34">
        <v>33</v>
      </c>
      <c r="G34">
        <v>89</v>
      </c>
      <c r="H34">
        <f>SUM(Semester3[[#This Row],[Mathematics-III]:[Computer_Organisation_and_Architecture]])</f>
        <v>245</v>
      </c>
      <c r="I34">
        <v>500</v>
      </c>
      <c r="J34">
        <f t="shared" si="0"/>
        <v>49</v>
      </c>
    </row>
    <row r="35" spans="1:10">
      <c r="A35">
        <v>34</v>
      </c>
      <c r="B35" t="s">
        <v>145</v>
      </c>
      <c r="C35">
        <v>39</v>
      </c>
      <c r="D35">
        <v>68</v>
      </c>
      <c r="E35">
        <v>29</v>
      </c>
      <c r="F35">
        <v>54</v>
      </c>
      <c r="G35">
        <v>49</v>
      </c>
      <c r="H35">
        <f>SUM(Semester3[[#This Row],[Mathematics-III]:[Computer_Organisation_and_Architecture]])</f>
        <v>239</v>
      </c>
      <c r="I35">
        <v>500</v>
      </c>
      <c r="J35">
        <f t="shared" si="0"/>
        <v>47.8</v>
      </c>
    </row>
    <row r="36" spans="1:10">
      <c r="A36">
        <v>35</v>
      </c>
      <c r="B36" t="s">
        <v>146</v>
      </c>
      <c r="C36">
        <v>98</v>
      </c>
      <c r="D36">
        <v>86</v>
      </c>
      <c r="E36">
        <v>49</v>
      </c>
      <c r="F36">
        <v>58</v>
      </c>
      <c r="G36">
        <v>39</v>
      </c>
      <c r="H36">
        <f>SUM(Semester3[[#This Row],[Mathematics-III]:[Computer_Organisation_and_Architecture]])</f>
        <v>330</v>
      </c>
      <c r="I36">
        <v>500</v>
      </c>
      <c r="J36">
        <f t="shared" si="0"/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K36"/>
  <sheetViews>
    <sheetView tabSelected="1" zoomScale="130" zoomScaleNormal="130" workbookViewId="0">
      <selection activeCell="H25" sqref="H25"/>
    </sheetView>
  </sheetViews>
  <sheetFormatPr defaultRowHeight="14.4"/>
  <cols>
    <col min="1" max="1" width="12.44140625" customWidth="1"/>
    <col min="2" max="2" width="22.33203125" customWidth="1"/>
    <col min="3" max="3" width="17.6640625" customWidth="1"/>
    <col min="4" max="4" width="16.44140625" customWidth="1"/>
    <col min="5" max="5" width="17" customWidth="1"/>
    <col min="6" max="6" width="16.88671875" customWidth="1"/>
    <col min="7" max="8" width="17.33203125" customWidth="1"/>
    <col min="9" max="9" width="17.88671875" customWidth="1"/>
    <col min="10" max="10" width="17.33203125" customWidth="1"/>
    <col min="11" max="11" width="17.6640625" customWidth="1"/>
    <col min="12" max="12" width="13.44140625" customWidth="1"/>
    <col min="13" max="13" width="16.5546875" customWidth="1"/>
  </cols>
  <sheetData>
    <row r="1" spans="1:11">
      <c r="A1" t="s">
        <v>37</v>
      </c>
      <c r="B1" t="s">
        <v>111</v>
      </c>
      <c r="C1" t="s">
        <v>173</v>
      </c>
      <c r="D1" t="s">
        <v>172</v>
      </c>
      <c r="E1" t="s">
        <v>171</v>
      </c>
      <c r="F1" t="s">
        <v>170</v>
      </c>
      <c r="G1" t="s">
        <v>169</v>
      </c>
      <c r="H1" t="s">
        <v>168</v>
      </c>
      <c r="I1" t="s">
        <v>149</v>
      </c>
      <c r="J1" t="s">
        <v>148</v>
      </c>
      <c r="K1" t="s">
        <v>167</v>
      </c>
    </row>
    <row r="2" spans="1:11">
      <c r="A2">
        <v>1</v>
      </c>
      <c r="B2" t="s">
        <v>112</v>
      </c>
      <c r="C2">
        <v>45</v>
      </c>
      <c r="D2">
        <v>20</v>
      </c>
      <c r="E2">
        <v>50</v>
      </c>
      <c r="F2">
        <v>75</v>
      </c>
      <c r="G2">
        <v>50</v>
      </c>
      <c r="H2" s="2">
        <v>66</v>
      </c>
      <c r="I2" s="2" t="s">
        <v>194</v>
      </c>
      <c r="J2">
        <v>600</v>
      </c>
      <c r="K2" s="2" t="s">
        <v>195</v>
      </c>
    </row>
    <row r="3" spans="1:11">
      <c r="A3">
        <v>2</v>
      </c>
      <c r="B3" t="s">
        <v>113</v>
      </c>
      <c r="C3">
        <v>45</v>
      </c>
      <c r="D3" s="2">
        <v>56</v>
      </c>
      <c r="E3" s="2">
        <v>99</v>
      </c>
      <c r="F3" s="2">
        <v>100</v>
      </c>
      <c r="G3">
        <v>67</v>
      </c>
      <c r="H3">
        <v>99</v>
      </c>
      <c r="I3" s="2" t="s">
        <v>165</v>
      </c>
      <c r="J3">
        <v>600</v>
      </c>
      <c r="K3" s="2" t="s">
        <v>196</v>
      </c>
    </row>
    <row r="4" spans="1:11">
      <c r="A4">
        <v>3</v>
      </c>
      <c r="B4" t="s">
        <v>114</v>
      </c>
      <c r="C4" s="2">
        <v>89</v>
      </c>
      <c r="D4" s="2">
        <v>100</v>
      </c>
      <c r="E4">
        <v>99</v>
      </c>
      <c r="F4">
        <v>88</v>
      </c>
      <c r="G4" s="2">
        <v>90</v>
      </c>
      <c r="H4" s="2">
        <v>67</v>
      </c>
      <c r="I4" s="2" t="s">
        <v>164</v>
      </c>
      <c r="J4">
        <v>600</v>
      </c>
      <c r="K4" s="2" t="s">
        <v>197</v>
      </c>
    </row>
    <row r="5" spans="1:11">
      <c r="A5">
        <v>4</v>
      </c>
      <c r="B5" t="s">
        <v>115</v>
      </c>
      <c r="C5" s="2">
        <v>60</v>
      </c>
      <c r="D5">
        <v>45</v>
      </c>
      <c r="E5">
        <v>100</v>
      </c>
      <c r="F5">
        <v>89</v>
      </c>
      <c r="G5">
        <v>77</v>
      </c>
      <c r="H5">
        <v>98</v>
      </c>
      <c r="I5" s="2" t="s">
        <v>163</v>
      </c>
      <c r="J5">
        <v>600</v>
      </c>
      <c r="K5" s="2" t="s">
        <v>198</v>
      </c>
    </row>
    <row r="6" spans="1:11">
      <c r="A6">
        <v>5</v>
      </c>
      <c r="B6" t="s">
        <v>116</v>
      </c>
      <c r="C6">
        <v>45</v>
      </c>
      <c r="D6">
        <v>45</v>
      </c>
      <c r="E6">
        <v>50</v>
      </c>
      <c r="F6">
        <v>75</v>
      </c>
      <c r="G6">
        <v>50</v>
      </c>
      <c r="H6" s="2">
        <v>66</v>
      </c>
      <c r="I6" s="2" t="s">
        <v>166</v>
      </c>
      <c r="J6">
        <v>600</v>
      </c>
      <c r="K6" s="2" t="s">
        <v>199</v>
      </c>
    </row>
    <row r="7" spans="1:11">
      <c r="A7">
        <v>6</v>
      </c>
      <c r="B7" t="s">
        <v>117</v>
      </c>
      <c r="C7">
        <v>36</v>
      </c>
      <c r="D7" s="2">
        <v>85</v>
      </c>
      <c r="E7" s="2">
        <v>67</v>
      </c>
      <c r="F7" s="2">
        <v>99</v>
      </c>
      <c r="G7">
        <v>20</v>
      </c>
      <c r="H7">
        <v>98</v>
      </c>
      <c r="I7" s="2" t="s">
        <v>200</v>
      </c>
      <c r="J7">
        <v>600</v>
      </c>
      <c r="K7" s="2" t="s">
        <v>201</v>
      </c>
    </row>
    <row r="8" spans="1:11">
      <c r="A8">
        <v>7</v>
      </c>
      <c r="B8" t="s">
        <v>118</v>
      </c>
      <c r="C8" s="2">
        <v>25</v>
      </c>
      <c r="D8" s="2">
        <v>35</v>
      </c>
      <c r="E8">
        <v>56</v>
      </c>
      <c r="F8">
        <v>80</v>
      </c>
      <c r="G8" s="2">
        <v>98</v>
      </c>
      <c r="H8" s="2">
        <v>45</v>
      </c>
      <c r="I8" s="2" t="s">
        <v>202</v>
      </c>
      <c r="J8">
        <v>600</v>
      </c>
      <c r="K8" s="2" t="s">
        <v>203</v>
      </c>
    </row>
    <row r="9" spans="1:11">
      <c r="A9">
        <v>8</v>
      </c>
      <c r="B9" t="s">
        <v>119</v>
      </c>
      <c r="C9">
        <v>45</v>
      </c>
      <c r="D9" s="2">
        <v>56</v>
      </c>
      <c r="E9" s="2">
        <v>99</v>
      </c>
      <c r="F9" s="2">
        <v>100</v>
      </c>
      <c r="G9">
        <v>67</v>
      </c>
      <c r="H9">
        <v>99</v>
      </c>
      <c r="I9" s="2" t="s">
        <v>165</v>
      </c>
      <c r="J9">
        <v>600</v>
      </c>
      <c r="K9" s="2" t="s">
        <v>196</v>
      </c>
    </row>
    <row r="10" spans="1:11">
      <c r="A10">
        <v>9</v>
      </c>
      <c r="B10" t="s">
        <v>120</v>
      </c>
      <c r="C10" s="2">
        <v>89</v>
      </c>
      <c r="D10" s="2">
        <v>100</v>
      </c>
      <c r="E10">
        <v>99</v>
      </c>
      <c r="F10">
        <v>88</v>
      </c>
      <c r="G10" s="2">
        <v>90</v>
      </c>
      <c r="H10" s="2">
        <v>67</v>
      </c>
      <c r="I10" s="2" t="s">
        <v>164</v>
      </c>
      <c r="J10">
        <v>600</v>
      </c>
      <c r="K10" s="2" t="s">
        <v>197</v>
      </c>
    </row>
    <row r="11" spans="1:11">
      <c r="A11">
        <v>10</v>
      </c>
      <c r="B11" t="s">
        <v>121</v>
      </c>
      <c r="C11">
        <v>45</v>
      </c>
      <c r="D11" s="2">
        <v>56</v>
      </c>
      <c r="E11" s="2">
        <v>99</v>
      </c>
      <c r="F11" s="2">
        <v>100</v>
      </c>
      <c r="G11">
        <v>67</v>
      </c>
      <c r="H11">
        <v>99</v>
      </c>
      <c r="I11" s="2" t="s">
        <v>165</v>
      </c>
      <c r="J11">
        <v>600</v>
      </c>
      <c r="K11" s="2" t="s">
        <v>196</v>
      </c>
    </row>
    <row r="12" spans="1:11">
      <c r="A12">
        <v>11</v>
      </c>
      <c r="B12" t="s">
        <v>122</v>
      </c>
      <c r="C12" s="2">
        <v>89</v>
      </c>
      <c r="D12" s="2">
        <v>100</v>
      </c>
      <c r="E12">
        <v>99</v>
      </c>
      <c r="F12">
        <v>88</v>
      </c>
      <c r="G12" s="2">
        <v>90</v>
      </c>
      <c r="H12" s="2">
        <v>67</v>
      </c>
      <c r="I12" s="2" t="s">
        <v>164</v>
      </c>
      <c r="J12">
        <v>600</v>
      </c>
      <c r="K12" s="2" t="s">
        <v>197</v>
      </c>
    </row>
    <row r="13" spans="1:11">
      <c r="A13">
        <v>12</v>
      </c>
      <c r="B13" t="s">
        <v>123</v>
      </c>
      <c r="C13" s="2">
        <v>67</v>
      </c>
      <c r="D13">
        <v>23</v>
      </c>
      <c r="E13">
        <v>66</v>
      </c>
      <c r="F13">
        <v>99</v>
      </c>
      <c r="G13">
        <v>98</v>
      </c>
      <c r="H13">
        <v>56</v>
      </c>
      <c r="I13" s="2" t="s">
        <v>204</v>
      </c>
      <c r="J13">
        <v>600</v>
      </c>
      <c r="K13" s="2" t="s">
        <v>205</v>
      </c>
    </row>
    <row r="14" spans="1:11">
      <c r="A14">
        <v>13</v>
      </c>
      <c r="B14" t="s">
        <v>124</v>
      </c>
      <c r="C14">
        <v>67</v>
      </c>
      <c r="D14">
        <v>89</v>
      </c>
      <c r="E14">
        <v>77</v>
      </c>
      <c r="F14">
        <v>56</v>
      </c>
      <c r="G14">
        <v>90</v>
      </c>
      <c r="H14" s="2">
        <v>89</v>
      </c>
      <c r="I14" s="2" t="s">
        <v>206</v>
      </c>
      <c r="J14">
        <v>600</v>
      </c>
      <c r="K14" s="2" t="s">
        <v>207</v>
      </c>
    </row>
    <row r="15" spans="1:11">
      <c r="A15">
        <v>14</v>
      </c>
      <c r="B15" t="s">
        <v>125</v>
      </c>
      <c r="C15">
        <v>67</v>
      </c>
      <c r="D15" s="2">
        <v>98</v>
      </c>
      <c r="E15" s="2">
        <v>56</v>
      </c>
      <c r="F15" s="2">
        <v>89</v>
      </c>
      <c r="G15">
        <v>98</v>
      </c>
      <c r="H15">
        <v>45</v>
      </c>
      <c r="I15" s="2" t="s">
        <v>208</v>
      </c>
      <c r="J15">
        <v>600</v>
      </c>
      <c r="K15" s="2" t="s">
        <v>209</v>
      </c>
    </row>
    <row r="16" spans="1:11">
      <c r="A16">
        <v>15</v>
      </c>
      <c r="B16" t="s">
        <v>126</v>
      </c>
      <c r="C16" s="2">
        <v>55</v>
      </c>
      <c r="D16" s="2">
        <v>78</v>
      </c>
      <c r="E16">
        <v>100</v>
      </c>
      <c r="F16">
        <v>98</v>
      </c>
      <c r="G16" s="2">
        <v>56</v>
      </c>
      <c r="H16" s="2">
        <v>67</v>
      </c>
      <c r="I16" s="2" t="s">
        <v>210</v>
      </c>
      <c r="J16">
        <v>600</v>
      </c>
      <c r="K16" s="2" t="s">
        <v>211</v>
      </c>
    </row>
    <row r="17" spans="1:11">
      <c r="A17">
        <v>16</v>
      </c>
      <c r="B17" t="s">
        <v>127</v>
      </c>
      <c r="C17" s="2">
        <v>97</v>
      </c>
      <c r="D17">
        <v>100</v>
      </c>
      <c r="E17">
        <v>65</v>
      </c>
      <c r="F17">
        <v>78</v>
      </c>
      <c r="G17">
        <v>90</v>
      </c>
      <c r="H17">
        <v>85</v>
      </c>
      <c r="I17" s="2" t="s">
        <v>212</v>
      </c>
      <c r="J17">
        <v>600</v>
      </c>
      <c r="K17" s="2" t="s">
        <v>213</v>
      </c>
    </row>
    <row r="18" spans="1:11">
      <c r="A18">
        <v>17</v>
      </c>
      <c r="B18" t="s">
        <v>128</v>
      </c>
      <c r="C18">
        <v>67</v>
      </c>
      <c r="D18">
        <v>89</v>
      </c>
      <c r="E18">
        <v>77</v>
      </c>
      <c r="F18">
        <v>56</v>
      </c>
      <c r="G18">
        <v>90</v>
      </c>
      <c r="H18" s="2">
        <v>89</v>
      </c>
      <c r="I18" s="2" t="s">
        <v>206</v>
      </c>
      <c r="J18">
        <v>600</v>
      </c>
      <c r="K18" s="2" t="s">
        <v>207</v>
      </c>
    </row>
    <row r="19" spans="1:11">
      <c r="A19">
        <v>18</v>
      </c>
      <c r="B19" t="s">
        <v>129</v>
      </c>
      <c r="C19">
        <v>67</v>
      </c>
      <c r="D19" s="2">
        <v>98</v>
      </c>
      <c r="E19" s="2">
        <v>56</v>
      </c>
      <c r="F19" s="2">
        <v>89</v>
      </c>
      <c r="G19">
        <v>98</v>
      </c>
      <c r="H19">
        <v>45</v>
      </c>
      <c r="I19" s="2" t="s">
        <v>208</v>
      </c>
      <c r="J19">
        <v>600</v>
      </c>
      <c r="K19" s="2" t="s">
        <v>209</v>
      </c>
    </row>
    <row r="20" spans="1:11">
      <c r="A20">
        <v>19</v>
      </c>
      <c r="B20" t="s">
        <v>130</v>
      </c>
      <c r="C20" s="2">
        <v>55</v>
      </c>
      <c r="D20" s="2">
        <v>78</v>
      </c>
      <c r="E20">
        <v>100</v>
      </c>
      <c r="F20">
        <v>98</v>
      </c>
      <c r="G20" s="2">
        <v>56</v>
      </c>
      <c r="H20" s="2">
        <v>67</v>
      </c>
      <c r="I20" s="2" t="s">
        <v>210</v>
      </c>
      <c r="J20">
        <v>600</v>
      </c>
      <c r="K20" s="2" t="s">
        <v>211</v>
      </c>
    </row>
    <row r="21" spans="1:11">
      <c r="A21">
        <v>20</v>
      </c>
      <c r="B21" t="s">
        <v>131</v>
      </c>
      <c r="C21" s="2">
        <v>73</v>
      </c>
      <c r="D21">
        <v>26</v>
      </c>
      <c r="E21">
        <v>47</v>
      </c>
      <c r="F21">
        <v>91</v>
      </c>
      <c r="G21">
        <v>77</v>
      </c>
      <c r="H21">
        <v>59</v>
      </c>
      <c r="I21" s="2" t="s">
        <v>214</v>
      </c>
      <c r="J21">
        <v>600</v>
      </c>
      <c r="K21" s="2" t="s">
        <v>215</v>
      </c>
    </row>
    <row r="22" spans="1:11">
      <c r="A22">
        <v>21</v>
      </c>
      <c r="B22" t="s">
        <v>132</v>
      </c>
      <c r="C22">
        <v>100</v>
      </c>
      <c r="D22">
        <v>99</v>
      </c>
      <c r="E22">
        <v>75</v>
      </c>
      <c r="F22">
        <v>56</v>
      </c>
      <c r="G22">
        <v>78</v>
      </c>
      <c r="H22" s="2">
        <v>55</v>
      </c>
      <c r="I22" s="2" t="s">
        <v>216</v>
      </c>
      <c r="J22">
        <v>600</v>
      </c>
      <c r="K22" s="2" t="s">
        <v>217</v>
      </c>
    </row>
    <row r="23" spans="1:11">
      <c r="A23">
        <v>22</v>
      </c>
      <c r="B23" t="s">
        <v>133</v>
      </c>
      <c r="C23">
        <v>45</v>
      </c>
      <c r="D23" s="2">
        <v>56</v>
      </c>
      <c r="E23" s="2">
        <v>99</v>
      </c>
      <c r="F23" s="2">
        <v>100</v>
      </c>
      <c r="G23">
        <v>67</v>
      </c>
      <c r="H23">
        <v>99</v>
      </c>
      <c r="I23" s="2" t="s">
        <v>165</v>
      </c>
      <c r="J23">
        <v>600</v>
      </c>
      <c r="K23" s="2" t="s">
        <v>196</v>
      </c>
    </row>
    <row r="24" spans="1:11">
      <c r="A24">
        <v>23</v>
      </c>
      <c r="B24" t="s">
        <v>134</v>
      </c>
      <c r="C24" s="2">
        <v>89</v>
      </c>
      <c r="D24" s="2">
        <v>100</v>
      </c>
      <c r="E24">
        <v>99</v>
      </c>
      <c r="F24">
        <v>88</v>
      </c>
      <c r="G24" s="2">
        <v>90</v>
      </c>
      <c r="H24" s="2">
        <v>67</v>
      </c>
      <c r="I24" s="2" t="s">
        <v>164</v>
      </c>
      <c r="J24">
        <v>600</v>
      </c>
      <c r="K24" s="2" t="s">
        <v>197</v>
      </c>
    </row>
    <row r="25" spans="1:11">
      <c r="A25">
        <v>24</v>
      </c>
      <c r="B25" t="s">
        <v>135</v>
      </c>
      <c r="C25">
        <v>45</v>
      </c>
      <c r="D25" s="2">
        <v>56</v>
      </c>
      <c r="E25" s="2">
        <v>99</v>
      </c>
      <c r="F25" s="2">
        <v>100</v>
      </c>
      <c r="G25">
        <v>67</v>
      </c>
      <c r="H25">
        <v>99</v>
      </c>
      <c r="I25" s="2" t="s">
        <v>165</v>
      </c>
      <c r="J25">
        <v>600</v>
      </c>
      <c r="K25" s="2" t="s">
        <v>196</v>
      </c>
    </row>
    <row r="26" spans="1:11">
      <c r="A26">
        <v>25</v>
      </c>
      <c r="B26" t="s">
        <v>136</v>
      </c>
      <c r="C26" s="2">
        <v>89</v>
      </c>
      <c r="D26" s="2">
        <v>100</v>
      </c>
      <c r="E26">
        <v>99</v>
      </c>
      <c r="F26">
        <v>88</v>
      </c>
      <c r="G26" s="2">
        <v>90</v>
      </c>
      <c r="H26" s="2">
        <v>67</v>
      </c>
      <c r="I26" s="2" t="s">
        <v>164</v>
      </c>
      <c r="J26">
        <v>600</v>
      </c>
      <c r="K26" s="2" t="s">
        <v>197</v>
      </c>
    </row>
    <row r="27" spans="1:11">
      <c r="A27">
        <v>26</v>
      </c>
      <c r="B27" t="s">
        <v>137</v>
      </c>
      <c r="C27" s="2">
        <v>67</v>
      </c>
      <c r="D27">
        <v>23</v>
      </c>
      <c r="E27">
        <v>66</v>
      </c>
      <c r="F27">
        <v>99</v>
      </c>
      <c r="G27">
        <v>98</v>
      </c>
      <c r="H27">
        <v>56</v>
      </c>
      <c r="I27" s="2" t="s">
        <v>204</v>
      </c>
      <c r="J27">
        <v>600</v>
      </c>
      <c r="K27" s="2" t="s">
        <v>205</v>
      </c>
    </row>
    <row r="28" spans="1:11">
      <c r="A28">
        <v>27</v>
      </c>
      <c r="B28" t="s">
        <v>138</v>
      </c>
      <c r="C28">
        <v>67</v>
      </c>
      <c r="D28">
        <v>89</v>
      </c>
      <c r="E28">
        <v>77</v>
      </c>
      <c r="F28">
        <v>56</v>
      </c>
      <c r="G28">
        <v>90</v>
      </c>
      <c r="H28" s="2">
        <v>89</v>
      </c>
      <c r="I28" s="2" t="s">
        <v>206</v>
      </c>
      <c r="J28">
        <v>600</v>
      </c>
      <c r="K28" s="2" t="s">
        <v>207</v>
      </c>
    </row>
    <row r="29" spans="1:11">
      <c r="A29">
        <v>28</v>
      </c>
      <c r="B29" t="s">
        <v>139</v>
      </c>
      <c r="C29">
        <v>45</v>
      </c>
      <c r="D29" s="2">
        <v>56</v>
      </c>
      <c r="E29" s="2">
        <v>99</v>
      </c>
      <c r="F29" s="2">
        <v>100</v>
      </c>
      <c r="G29">
        <v>67</v>
      </c>
      <c r="H29">
        <v>99</v>
      </c>
      <c r="I29" s="2" t="s">
        <v>165</v>
      </c>
      <c r="J29">
        <v>600</v>
      </c>
      <c r="K29" s="2" t="s">
        <v>196</v>
      </c>
    </row>
    <row r="30" spans="1:11">
      <c r="A30">
        <v>29</v>
      </c>
      <c r="B30" t="s">
        <v>140</v>
      </c>
      <c r="C30">
        <v>45</v>
      </c>
      <c r="D30" s="2">
        <v>56</v>
      </c>
      <c r="E30" s="2">
        <v>99</v>
      </c>
      <c r="F30" s="2">
        <v>100</v>
      </c>
      <c r="G30">
        <v>67</v>
      </c>
      <c r="H30">
        <v>99</v>
      </c>
      <c r="I30" s="2" t="s">
        <v>165</v>
      </c>
      <c r="J30">
        <v>600</v>
      </c>
      <c r="K30" s="2" t="s">
        <v>196</v>
      </c>
    </row>
    <row r="31" spans="1:11">
      <c r="A31">
        <v>30</v>
      </c>
      <c r="B31" t="s">
        <v>141</v>
      </c>
      <c r="C31" s="2">
        <v>89</v>
      </c>
      <c r="D31" s="2">
        <v>100</v>
      </c>
      <c r="E31">
        <v>99</v>
      </c>
      <c r="F31">
        <v>88</v>
      </c>
      <c r="G31" s="2">
        <v>90</v>
      </c>
      <c r="H31" s="2">
        <v>67</v>
      </c>
      <c r="I31" s="2" t="s">
        <v>164</v>
      </c>
      <c r="J31">
        <v>600</v>
      </c>
      <c r="K31" s="2" t="s">
        <v>197</v>
      </c>
    </row>
    <row r="32" spans="1:11">
      <c r="A32">
        <v>31</v>
      </c>
      <c r="B32" t="s">
        <v>142</v>
      </c>
      <c r="C32">
        <v>45</v>
      </c>
      <c r="D32" s="2">
        <v>56</v>
      </c>
      <c r="E32" s="2">
        <v>99</v>
      </c>
      <c r="F32" s="2">
        <v>100</v>
      </c>
      <c r="G32">
        <v>67</v>
      </c>
      <c r="H32">
        <v>99</v>
      </c>
      <c r="I32" s="2" t="s">
        <v>165</v>
      </c>
      <c r="J32">
        <v>600</v>
      </c>
      <c r="K32" s="2" t="s">
        <v>196</v>
      </c>
    </row>
    <row r="33" spans="1:11">
      <c r="A33">
        <v>32</v>
      </c>
      <c r="B33" t="s">
        <v>143</v>
      </c>
      <c r="C33" s="2">
        <v>89</v>
      </c>
      <c r="D33" s="2">
        <v>100</v>
      </c>
      <c r="E33">
        <v>99</v>
      </c>
      <c r="F33">
        <v>88</v>
      </c>
      <c r="G33" s="2">
        <v>90</v>
      </c>
      <c r="H33" s="2">
        <v>67</v>
      </c>
      <c r="I33" s="2" t="s">
        <v>164</v>
      </c>
      <c r="J33">
        <v>600</v>
      </c>
      <c r="K33" s="2" t="s">
        <v>197</v>
      </c>
    </row>
    <row r="34" spans="1:11">
      <c r="A34">
        <v>33</v>
      </c>
      <c r="B34" t="s">
        <v>144</v>
      </c>
      <c r="C34" s="2">
        <v>67</v>
      </c>
      <c r="D34">
        <v>23</v>
      </c>
      <c r="E34">
        <v>66</v>
      </c>
      <c r="F34">
        <v>99</v>
      </c>
      <c r="G34">
        <v>98</v>
      </c>
      <c r="H34">
        <v>56</v>
      </c>
      <c r="I34" s="2" t="s">
        <v>204</v>
      </c>
      <c r="J34">
        <v>600</v>
      </c>
      <c r="K34" s="2" t="s">
        <v>205</v>
      </c>
    </row>
    <row r="35" spans="1:11">
      <c r="A35">
        <v>34</v>
      </c>
      <c r="B35" t="s">
        <v>145</v>
      </c>
      <c r="C35">
        <v>67</v>
      </c>
      <c r="D35">
        <v>89</v>
      </c>
      <c r="E35">
        <v>77</v>
      </c>
      <c r="F35">
        <v>56</v>
      </c>
      <c r="G35">
        <v>90</v>
      </c>
      <c r="H35" s="2">
        <v>89</v>
      </c>
      <c r="I35" s="2" t="s">
        <v>206</v>
      </c>
      <c r="J35">
        <v>600</v>
      </c>
      <c r="K35" s="2" t="s">
        <v>207</v>
      </c>
    </row>
    <row r="36" spans="1:11">
      <c r="A36">
        <v>35</v>
      </c>
      <c r="B36" t="s">
        <v>146</v>
      </c>
      <c r="C36">
        <v>45</v>
      </c>
      <c r="D36" s="2">
        <v>56</v>
      </c>
      <c r="E36" s="2">
        <v>99</v>
      </c>
      <c r="F36" s="2">
        <v>100</v>
      </c>
      <c r="G36">
        <v>67</v>
      </c>
      <c r="H36">
        <v>99</v>
      </c>
      <c r="I36" s="2" t="s">
        <v>165</v>
      </c>
      <c r="J36">
        <v>600</v>
      </c>
      <c r="K36" s="2" t="s">
        <v>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Students</vt:lpstr>
      <vt:lpstr>Teachers</vt:lpstr>
      <vt:lpstr>Semester1</vt:lpstr>
      <vt:lpstr>Semester2</vt:lpstr>
      <vt:lpstr>Semester3</vt:lpstr>
      <vt:lpstr>Semester4</vt:lpstr>
      <vt:lpstr>Username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2021-06-16T08:26:10Z</dcterms:created>
  <dcterms:modified xsi:type="dcterms:W3CDTF">2021-07-23T19:52:36Z</dcterms:modified>
</cp:coreProperties>
</file>